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Електромери за скрап - 2021\документи за профила\"/>
    </mc:Choice>
  </mc:AlternateContent>
  <workbookProtection workbookPassword="EE98" lockStructure="1"/>
  <bookViews>
    <workbookView xWindow="0" yWindow="0" windowWidth="28800" windowHeight="12300"/>
  </bookViews>
  <sheets>
    <sheet name="Ценова_оферта" sheetId="3" r:id="rId1"/>
  </sheets>
  <calcPr calcId="162913"/>
</workbook>
</file>

<file path=xl/calcChain.xml><?xml version="1.0" encoding="utf-8"?>
<calcChain xmlns="http://schemas.openxmlformats.org/spreadsheetml/2006/main">
  <c r="D48" i="3" l="1"/>
  <c r="E48" i="3" s="1"/>
  <c r="D47" i="3"/>
  <c r="E47" i="3" s="1"/>
  <c r="D46" i="3"/>
  <c r="E46" i="3" s="1"/>
  <c r="D45" i="3"/>
  <c r="E45" i="3" s="1"/>
  <c r="C55" i="3" l="1"/>
</calcChain>
</file>

<file path=xl/sharedStrings.xml><?xml version="1.0" encoding="utf-8"?>
<sst xmlns="http://schemas.openxmlformats.org/spreadsheetml/2006/main" count="66" uniqueCount="56">
  <si>
    <t>I.</t>
  </si>
  <si>
    <t>III.</t>
  </si>
  <si>
    <t>От:</t>
  </si>
  <si>
    <t>BGN/kg</t>
  </si>
  <si>
    <t>II.</t>
  </si>
  <si>
    <t>IV.</t>
  </si>
  <si>
    <t>Уважаеми Дами/Господа,</t>
  </si>
  <si>
    <t>Средномесечни цени на металите - източник London Metal Exchange</t>
  </si>
  <si>
    <t>Площадки</t>
  </si>
  <si>
    <t xml:space="preserve"> ЦЕНОВА ОФЕРТА</t>
  </si>
  <si>
    <t>за територията на регионалните центрове: Варна, Добрич и Силистра, Шумен, Разград, Търговище,</t>
  </si>
  <si>
    <r>
      <t>Мед,</t>
    </r>
    <r>
      <rPr>
        <b/>
        <sz val="11"/>
        <rFont val="Arial"/>
        <family val="2"/>
      </rPr>
      <t xml:space="preserve"> Cu</t>
    </r>
  </si>
  <si>
    <r>
      <t xml:space="preserve">Алуминий, </t>
    </r>
    <r>
      <rPr>
        <b/>
        <sz val="11"/>
        <rFont val="Arial"/>
        <family val="2"/>
      </rPr>
      <t>Al</t>
    </r>
  </si>
  <si>
    <t>Месинг</t>
  </si>
  <si>
    <t>Където :</t>
  </si>
  <si>
    <t>Въз основа на тези съдържания предлагаме ценообразуването да се осъществява по формулата :</t>
  </si>
  <si>
    <t>% от средномесечната цена на ЛМБ</t>
  </si>
  <si>
    <t xml:space="preserve">Закръгля се до втория знак след десетичната запетая. </t>
  </si>
  <si>
    <t>Проценти, които ще се прилагат при определяне цената, която ще се плаща при изкупуване на металите спрямо средномесечните цени на метали в т.II</t>
  </si>
  <si>
    <t>BGN/kg съгл.т.I</t>
  </si>
  <si>
    <t>лв.</t>
  </si>
  <si>
    <t xml:space="preserve">В цената са включени всички разходи на Купувача, вкл. по натоварване и извозване на електромерите. </t>
  </si>
  <si>
    <t>Срок за плащане към Продавача</t>
  </si>
  <si>
    <t>Предлаганите цени за изкупуване са франко площадките и базите на Продавача(складовете за съответния лот) и са без вкл. ДДС.</t>
  </si>
  <si>
    <t>……...………………………………………………………………..</t>
  </si>
  <si>
    <t>………………………………………………………………..</t>
  </si>
  <si>
    <t>Euro/Тonne</t>
  </si>
  <si>
    <t>Курс 1 Euro/бълг.лев</t>
  </si>
  <si>
    <r>
      <t xml:space="preserve">Цена </t>
    </r>
    <r>
      <rPr>
        <sz val="11"/>
        <rFont val="Arial"/>
        <family val="2"/>
      </rPr>
      <t xml:space="preserve"> - е цената за изкупуване на </t>
    </r>
    <r>
      <rPr>
        <u/>
        <sz val="11"/>
        <rFont val="Arial"/>
        <family val="2"/>
      </rPr>
      <t>1 килограм</t>
    </r>
    <r>
      <rPr>
        <sz val="11"/>
        <rFont val="Arial"/>
        <family val="2"/>
      </rPr>
      <t xml:space="preserve"> снети от употреба и бракувани механични индукционни електромери.</t>
    </r>
  </si>
  <si>
    <t>Срок за изпълнение</t>
  </si>
  <si>
    <t>календарни дни</t>
  </si>
  <si>
    <t>Срок за плащане</t>
  </si>
  <si>
    <t>Срок на валиднос на офертата</t>
  </si>
  <si>
    <t>……. - Календарни дни след подписан приемо предавателен протокол но не повече от 10 (десет)календарни дни</t>
  </si>
  <si>
    <t>Металните съдържания на употребяваните еднофазни механични електромери са :</t>
  </si>
  <si>
    <r>
      <t xml:space="preserve">Желязо, </t>
    </r>
    <r>
      <rPr>
        <b/>
        <sz val="11"/>
        <rFont val="Arial"/>
        <family val="2"/>
        <charset val="204"/>
      </rPr>
      <t>Fe</t>
    </r>
  </si>
  <si>
    <t>1. Съдържание на алуминий в един килограм от електромерите - 90,1 грама/кг .</t>
  </si>
  <si>
    <t>2. Съдържание на мед в един килограм от електромерите - 140,4 грама/кг .</t>
  </si>
  <si>
    <t>3. Съдържание на желязо в един килограм от електромерите - 391,4 грама/кг .</t>
  </si>
  <si>
    <t>4. Съдържание на месинг в един килограм от електромерите - 64,7 грама/кг .</t>
  </si>
  <si>
    <r>
      <t>Цена ={((</t>
    </r>
    <r>
      <rPr>
        <sz val="11"/>
        <rFont val="Arial"/>
        <family val="2"/>
      </rPr>
      <t xml:space="preserve"> 90,1  х Процентно оферирана цена за алуминий от базовата)) +((140,4 х Процентно оферирана цена за  мед от базовата))+ (( 391,4 х Процентно оферирана цена за  желязо от базовата))+(( 64,7 х Процентно оферирана цена за  месинг от базовата))}/1000  </t>
    </r>
  </si>
  <si>
    <r>
      <rPr>
        <b/>
        <sz val="11"/>
        <rFont val="Arial"/>
        <family val="2"/>
      </rPr>
      <t>Базова цена за алуминий</t>
    </r>
    <r>
      <rPr>
        <sz val="11"/>
        <rFont val="Arial"/>
        <family val="2"/>
      </rPr>
      <t xml:space="preserve"> - е определна като  ......% от средномесечната цена за алуминий Лондонската Метална Борса за предходния месец и преобразувана в български лева по официалния курс на БНБ 1 евро/български лев за последния работен ден на съответния месец.</t>
    </r>
  </si>
  <si>
    <r>
      <rPr>
        <b/>
        <sz val="11"/>
        <rFont val="Arial"/>
        <family val="2"/>
      </rPr>
      <t>Базова цена за мед</t>
    </r>
    <r>
      <rPr>
        <sz val="11"/>
        <rFont val="Arial"/>
        <family val="2"/>
      </rPr>
      <t xml:space="preserve"> - е определна като ........  % от средномесечната цена за мед на Лондонската Метална Борса за предходния месец и преобразувана в български лева по официалния курс на БНБ 1 евро/български лев за последния работен ден на съответния месец.</t>
    </r>
  </si>
  <si>
    <r>
      <rPr>
        <b/>
        <sz val="11"/>
        <rFont val="Arial"/>
        <family val="2"/>
      </rPr>
      <t>Базова цена за желязо</t>
    </r>
    <r>
      <rPr>
        <sz val="11"/>
        <rFont val="Arial"/>
        <family val="2"/>
      </rPr>
      <t xml:space="preserve"> - е определна като  ......% от средномесечната цена за желязо Лондонската Метална Борса за предходния месец и преобразувана в български лева по официалния курс на БНБ 1 евро/български лев за последния работен ден на съответния месец.</t>
    </r>
  </si>
  <si>
    <r>
      <rPr>
        <b/>
        <sz val="11"/>
        <rFont val="Arial"/>
        <family val="2"/>
      </rPr>
      <t>Базова цена за месинг</t>
    </r>
    <r>
      <rPr>
        <sz val="11"/>
        <rFont val="Arial"/>
        <family val="2"/>
      </rPr>
      <t xml:space="preserve"> - е определна като ....% от средномесечната цена за месинг на Лондонската Метална Борса за предходния месец и преобразувана в български лева по официалния курс на БНБ 1 евро/ български лев за последния работен ден на съответния месец.</t>
    </r>
  </si>
  <si>
    <t>Относно излезлите от употреба механични трифазни електромери, предлагаме същите да бъдат изкупувани на базата на ежемесечно актуализираната цена, основана на текущите котировки от предходния месец на металите на ЛМБ / Лондонска Метална Борса/.</t>
  </si>
  <si>
    <t>Попълват се всички полета маркирани в сив цвят.</t>
  </si>
  <si>
    <t>Приложение № 3.2</t>
  </si>
  <si>
    <t>Русе, Горна Оряховица и Габрово или други обекти, намиращи се на лицензионната територия на “Електроразпределение Север” АД</t>
  </si>
  <si>
    <t>Дата: …………....2022г.</t>
  </si>
  <si>
    <t>Average official &amp; Settlement prices for December 2021</t>
  </si>
  <si>
    <t xml:space="preserve">Примерна калкулация за месец Декември, 2021г. : </t>
  </si>
  <si>
    <t>Калкулирана цена за изкупуване на 1 килограм снети от употреба и бракувани механични електромери за месец Декември, 2021г. е в размер на  :</t>
  </si>
  <si>
    <t>Втора обособена позиция - Изкупуване на снети от експлоатация и бракувани механични трифазни индукционни електромери за скрап от складовете на  “Електроразпределение Север” АД</t>
  </si>
  <si>
    <t>съдържание в 1 килограм брутното тегло на електромерите</t>
  </si>
  <si>
    <t>Метални съдържания на употребяваните механични електромери, /грама/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</si>
</sst>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"/>
  </numFmts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/>
    <xf numFmtId="0" fontId="2" fillId="0" borderId="0" xfId="0" applyFont="1" applyFill="1" applyBorder="1"/>
    <xf numFmtId="10" fontId="2" fillId="2" borderId="0" xfId="0" applyNumberFormat="1" applyFont="1" applyFill="1" applyBorder="1"/>
    <xf numFmtId="2" fontId="2" fillId="2" borderId="0" xfId="0" applyNumberFormat="1" applyFont="1" applyFill="1" applyBorder="1"/>
    <xf numFmtId="0" fontId="4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2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0" fontId="2" fillId="4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topLeftCell="A37" zoomScaleNormal="100" zoomScalePageLayoutView="130" workbookViewId="0">
      <selection activeCell="B49" sqref="B49"/>
    </sheetView>
  </sheetViews>
  <sheetFormatPr defaultColWidth="9.140625" defaultRowHeight="14.25" x14ac:dyDescent="0.2"/>
  <cols>
    <col min="1" max="1" width="4.5703125" style="1" bestFit="1" customWidth="1"/>
    <col min="2" max="2" width="68.5703125" style="4" customWidth="1"/>
    <col min="3" max="3" width="13" style="50" customWidth="1"/>
    <col min="4" max="4" width="11.85546875" style="6" customWidth="1"/>
    <col min="5" max="5" width="15.28515625" style="1" customWidth="1"/>
    <col min="6" max="6" width="9.42578125" style="1" customWidth="1"/>
    <col min="7" max="7" width="61.5703125" style="1" customWidth="1"/>
    <col min="8" max="8" width="0.28515625" style="1" customWidth="1"/>
    <col min="9" max="9" width="9.28515625" style="1" hidden="1" customWidth="1"/>
    <col min="10" max="16384" width="9.140625" style="1"/>
  </cols>
  <sheetData>
    <row r="1" spans="1:8" x14ac:dyDescent="0.2">
      <c r="D1" s="5"/>
      <c r="E1" s="1" t="s">
        <v>47</v>
      </c>
    </row>
    <row r="2" spans="1:8" ht="6.75" customHeight="1" x14ac:dyDescent="0.2"/>
    <row r="3" spans="1:8" ht="15" x14ac:dyDescent="0.25">
      <c r="A3" s="72" t="s">
        <v>9</v>
      </c>
      <c r="B3" s="72"/>
      <c r="C3" s="72"/>
      <c r="D3" s="72"/>
      <c r="E3" s="72"/>
      <c r="F3" s="72"/>
      <c r="G3" s="72"/>
    </row>
    <row r="4" spans="1:8" ht="15" x14ac:dyDescent="0.25">
      <c r="A4" s="7" t="s">
        <v>2</v>
      </c>
      <c r="B4" s="72"/>
      <c r="C4" s="72"/>
      <c r="D4" s="72"/>
      <c r="E4" s="72"/>
      <c r="F4" s="72"/>
      <c r="G4" s="72"/>
    </row>
    <row r="5" spans="1:8" ht="15" x14ac:dyDescent="0.25">
      <c r="A5" s="72"/>
      <c r="B5" s="72"/>
      <c r="C5" s="72"/>
      <c r="D5" s="72"/>
      <c r="E5" s="43"/>
      <c r="F5" s="43"/>
      <c r="G5" s="43"/>
    </row>
    <row r="6" spans="1:8" x14ac:dyDescent="0.2">
      <c r="A6" s="75"/>
      <c r="B6" s="75"/>
      <c r="C6" s="75"/>
      <c r="D6" s="75"/>
      <c r="E6" s="75"/>
      <c r="F6" s="75"/>
      <c r="G6" s="75"/>
    </row>
    <row r="7" spans="1:8" ht="6.75" customHeight="1" x14ac:dyDescent="0.2">
      <c r="A7" s="51"/>
      <c r="B7" s="51"/>
      <c r="C7" s="51"/>
      <c r="D7" s="51"/>
      <c r="E7" s="51"/>
      <c r="F7" s="51"/>
      <c r="G7" s="51"/>
    </row>
    <row r="8" spans="1:8" ht="36.6" customHeight="1" x14ac:dyDescent="0.2">
      <c r="A8" s="74" t="s">
        <v>53</v>
      </c>
      <c r="B8" s="74"/>
      <c r="C8" s="74"/>
      <c r="D8" s="74"/>
      <c r="E8" s="74"/>
      <c r="F8" s="74"/>
      <c r="G8" s="74"/>
    </row>
    <row r="9" spans="1:8" ht="15" customHeight="1" x14ac:dyDescent="0.25">
      <c r="A9" s="72"/>
      <c r="B9" s="72"/>
      <c r="C9" s="72"/>
      <c r="D9" s="72"/>
    </row>
    <row r="10" spans="1:8" ht="14.25" customHeight="1" x14ac:dyDescent="0.2">
      <c r="A10" s="73" t="s">
        <v>10</v>
      </c>
      <c r="B10" s="73"/>
      <c r="C10" s="73"/>
      <c r="D10" s="73"/>
      <c r="E10" s="73"/>
      <c r="F10" s="73"/>
      <c r="G10" s="73"/>
    </row>
    <row r="11" spans="1:8" ht="16.5" customHeight="1" x14ac:dyDescent="0.2">
      <c r="A11" s="73" t="s">
        <v>48</v>
      </c>
      <c r="B11" s="73"/>
      <c r="C11" s="73"/>
      <c r="D11" s="73"/>
      <c r="E11" s="73"/>
      <c r="F11" s="73"/>
      <c r="G11" s="73"/>
    </row>
    <row r="12" spans="1:8" ht="16.5" customHeight="1" x14ac:dyDescent="0.2">
      <c r="A12" s="50"/>
      <c r="B12" s="50"/>
      <c r="D12" s="50"/>
    </row>
    <row r="13" spans="1:8" ht="15" x14ac:dyDescent="0.25">
      <c r="A13" s="1" t="s">
        <v>6</v>
      </c>
      <c r="B13" s="8"/>
      <c r="C13" s="8"/>
      <c r="D13" s="8"/>
    </row>
    <row r="14" spans="1:8" ht="32.25" customHeight="1" x14ac:dyDescent="0.2">
      <c r="A14" s="62" t="s">
        <v>45</v>
      </c>
      <c r="B14" s="62"/>
      <c r="C14" s="62"/>
      <c r="D14" s="62"/>
      <c r="E14" s="62"/>
      <c r="F14" s="62"/>
      <c r="G14" s="62"/>
      <c r="H14" s="30"/>
    </row>
    <row r="15" spans="1:8" ht="17.25" customHeight="1" x14ac:dyDescent="0.2">
      <c r="A15" s="60" t="s">
        <v>34</v>
      </c>
      <c r="B15" s="60"/>
      <c r="C15" s="60"/>
      <c r="D15" s="60"/>
      <c r="E15" s="60"/>
      <c r="F15" s="60"/>
      <c r="G15" s="60"/>
      <c r="H15" s="4"/>
    </row>
    <row r="16" spans="1:8" ht="17.25" customHeight="1" x14ac:dyDescent="0.2">
      <c r="A16" s="44"/>
      <c r="B16" s="81" t="s">
        <v>36</v>
      </c>
      <c r="C16" s="81"/>
      <c r="D16" s="44"/>
      <c r="E16" s="44"/>
      <c r="F16" s="44"/>
      <c r="G16" s="44"/>
      <c r="H16" s="44"/>
    </row>
    <row r="17" spans="1:9" ht="17.25" customHeight="1" x14ac:dyDescent="0.2">
      <c r="A17" s="44"/>
      <c r="B17" s="81" t="s">
        <v>37</v>
      </c>
      <c r="C17" s="81"/>
      <c r="D17" s="44"/>
      <c r="E17" s="44"/>
      <c r="F17" s="44"/>
      <c r="G17" s="44"/>
      <c r="H17" s="44"/>
    </row>
    <row r="18" spans="1:9" ht="17.25" customHeight="1" x14ac:dyDescent="0.2">
      <c r="A18" s="44"/>
      <c r="B18" s="81" t="s">
        <v>38</v>
      </c>
      <c r="C18" s="81"/>
      <c r="D18" s="44"/>
      <c r="E18" s="44"/>
      <c r="F18" s="44"/>
      <c r="G18" s="44"/>
      <c r="H18" s="44"/>
    </row>
    <row r="19" spans="1:9" ht="17.25" customHeight="1" x14ac:dyDescent="0.2">
      <c r="A19" s="44"/>
      <c r="B19" s="81" t="s">
        <v>39</v>
      </c>
      <c r="C19" s="81"/>
      <c r="D19" s="44"/>
      <c r="E19" s="44"/>
      <c r="F19" s="44"/>
      <c r="G19" s="44"/>
      <c r="H19" s="44"/>
    </row>
    <row r="20" spans="1:9" ht="17.25" customHeight="1" x14ac:dyDescent="0.2">
      <c r="A20" s="60" t="s">
        <v>15</v>
      </c>
      <c r="B20" s="60"/>
      <c r="C20" s="60"/>
      <c r="D20" s="60"/>
      <c r="E20" s="60"/>
      <c r="F20" s="60"/>
      <c r="G20" s="60"/>
      <c r="H20" s="60"/>
    </row>
    <row r="21" spans="1:9" ht="9" customHeight="1" x14ac:dyDescent="0.25">
      <c r="A21" s="43"/>
      <c r="B21" s="12"/>
      <c r="C21" s="19"/>
      <c r="D21" s="2"/>
      <c r="E21" s="3"/>
      <c r="F21" s="3"/>
      <c r="G21" s="3"/>
      <c r="H21" s="22"/>
      <c r="I21" s="3"/>
    </row>
    <row r="22" spans="1:9" ht="15" customHeight="1" x14ac:dyDescent="0.25">
      <c r="A22" s="43"/>
      <c r="B22" s="61" t="s">
        <v>40</v>
      </c>
      <c r="C22" s="61"/>
      <c r="D22" s="61"/>
      <c r="E22" s="61"/>
      <c r="F22" s="61"/>
      <c r="G22" s="61"/>
      <c r="H22" s="22"/>
      <c r="I22" s="3"/>
    </row>
    <row r="23" spans="1:9" ht="33.75" customHeight="1" x14ac:dyDescent="0.25">
      <c r="A23" s="43"/>
      <c r="B23" s="61"/>
      <c r="C23" s="61"/>
      <c r="D23" s="61"/>
      <c r="E23" s="61"/>
      <c r="F23" s="61"/>
      <c r="G23" s="61"/>
      <c r="H23" s="22"/>
      <c r="I23" s="3"/>
    </row>
    <row r="24" spans="1:9" ht="15" x14ac:dyDescent="0.25">
      <c r="A24" s="43"/>
      <c r="B24" s="12" t="s">
        <v>14</v>
      </c>
      <c r="C24" s="19"/>
      <c r="D24" s="2"/>
      <c r="E24" s="3"/>
      <c r="F24" s="3"/>
      <c r="G24" s="3"/>
      <c r="H24" s="22"/>
      <c r="I24" s="3"/>
    </row>
    <row r="25" spans="1:9" ht="15" x14ac:dyDescent="0.25">
      <c r="A25" s="43"/>
      <c r="B25" s="12" t="s">
        <v>28</v>
      </c>
      <c r="C25" s="19"/>
      <c r="D25" s="2"/>
      <c r="E25" s="3"/>
      <c r="F25" s="3"/>
      <c r="G25" s="3"/>
      <c r="H25" s="22"/>
      <c r="I25" s="3"/>
    </row>
    <row r="26" spans="1:9" ht="45.75" customHeight="1" x14ac:dyDescent="0.25">
      <c r="A26" s="43"/>
      <c r="B26" s="60" t="s">
        <v>41</v>
      </c>
      <c r="C26" s="60"/>
      <c r="D26" s="60"/>
      <c r="E26" s="60"/>
      <c r="F26" s="60"/>
      <c r="G26" s="60"/>
      <c r="H26" s="22"/>
      <c r="I26" s="3"/>
    </row>
    <row r="27" spans="1:9" ht="42.75" customHeight="1" x14ac:dyDescent="0.2">
      <c r="B27" s="60" t="s">
        <v>42</v>
      </c>
      <c r="C27" s="60"/>
      <c r="D27" s="60"/>
      <c r="E27" s="60"/>
      <c r="F27" s="60"/>
      <c r="G27" s="60"/>
      <c r="H27" s="4"/>
      <c r="I27" s="4"/>
    </row>
    <row r="28" spans="1:9" ht="45" customHeight="1" x14ac:dyDescent="0.2">
      <c r="B28" s="60" t="s">
        <v>43</v>
      </c>
      <c r="C28" s="60"/>
      <c r="D28" s="60"/>
      <c r="E28" s="60"/>
      <c r="F28" s="60"/>
      <c r="G28" s="60"/>
      <c r="H28" s="4"/>
      <c r="I28" s="4"/>
    </row>
    <row r="29" spans="1:9" ht="42.75" customHeight="1" x14ac:dyDescent="0.2">
      <c r="B29" s="60" t="s">
        <v>44</v>
      </c>
      <c r="C29" s="60"/>
      <c r="D29" s="60"/>
      <c r="E29" s="60"/>
      <c r="F29" s="60"/>
      <c r="G29" s="60"/>
      <c r="H29" s="4"/>
      <c r="I29" s="4"/>
    </row>
    <row r="30" spans="1:9" ht="29.25" customHeight="1" x14ac:dyDescent="0.2">
      <c r="B30" s="64" t="s">
        <v>23</v>
      </c>
      <c r="C30" s="64"/>
      <c r="D30" s="64"/>
      <c r="E30" s="64"/>
      <c r="F30" s="64"/>
      <c r="G30" s="64"/>
    </row>
    <row r="31" spans="1:9" ht="18" customHeight="1" x14ac:dyDescent="0.2">
      <c r="B31" s="78" t="s">
        <v>21</v>
      </c>
      <c r="C31" s="78"/>
      <c r="D31" s="78"/>
      <c r="E31" s="78"/>
    </row>
    <row r="32" spans="1:9" ht="18" customHeight="1" x14ac:dyDescent="0.2">
      <c r="A32" s="31"/>
      <c r="B32" s="70" t="s">
        <v>17</v>
      </c>
      <c r="C32" s="70"/>
      <c r="D32" s="70"/>
      <c r="E32" s="70"/>
      <c r="F32" s="70"/>
      <c r="G32" s="70"/>
      <c r="H32" s="29"/>
      <c r="I32" s="29"/>
    </row>
    <row r="33" spans="1:10" ht="18" customHeight="1" x14ac:dyDescent="0.2">
      <c r="A33" s="31"/>
      <c r="B33" s="62" t="s">
        <v>46</v>
      </c>
      <c r="C33" s="62"/>
      <c r="D33" s="62"/>
      <c r="E33" s="62"/>
      <c r="F33" s="62"/>
      <c r="G33" s="62"/>
      <c r="H33" s="62"/>
      <c r="I33" s="62"/>
    </row>
    <row r="34" spans="1:10" ht="38.25" customHeight="1" x14ac:dyDescent="0.25">
      <c r="A34" s="43"/>
      <c r="B34" s="15" t="s">
        <v>22</v>
      </c>
      <c r="C34" s="66" t="s">
        <v>33</v>
      </c>
      <c r="D34" s="66"/>
      <c r="E34" s="66"/>
      <c r="F34" s="66"/>
      <c r="G34" s="66"/>
      <c r="H34" s="3"/>
      <c r="I34" s="3"/>
    </row>
    <row r="35" spans="1:10" ht="16.5" customHeight="1" x14ac:dyDescent="0.2">
      <c r="A35" s="16"/>
      <c r="B35" s="15" t="s">
        <v>8</v>
      </c>
      <c r="C35" s="76"/>
      <c r="D35" s="76"/>
      <c r="E35" s="76"/>
      <c r="F35" s="76"/>
      <c r="G35" s="76"/>
      <c r="H35" s="3"/>
      <c r="I35" s="3"/>
    </row>
    <row r="36" spans="1:10" x14ac:dyDescent="0.2">
      <c r="A36" s="16"/>
      <c r="B36" s="1"/>
      <c r="C36" s="1"/>
      <c r="D36" s="1"/>
      <c r="E36" s="3"/>
      <c r="F36" s="3"/>
      <c r="G36" s="3"/>
      <c r="H36" s="3"/>
      <c r="I36" s="3"/>
    </row>
    <row r="37" spans="1:10" ht="17.25" customHeight="1" x14ac:dyDescent="0.2">
      <c r="A37" s="70" t="s">
        <v>51</v>
      </c>
      <c r="B37" s="70"/>
      <c r="C37" s="70"/>
      <c r="D37" s="70"/>
      <c r="E37" s="70"/>
      <c r="F37" s="70"/>
      <c r="G37" s="70"/>
      <c r="H37" s="49"/>
      <c r="I37" s="49"/>
    </row>
    <row r="38" spans="1:10" ht="47.25" customHeight="1" x14ac:dyDescent="0.25">
      <c r="A38" s="52" t="s">
        <v>0</v>
      </c>
      <c r="B38" s="17" t="s">
        <v>18</v>
      </c>
      <c r="C38" s="71" t="s">
        <v>16</v>
      </c>
      <c r="D38" s="71"/>
      <c r="E38" s="52"/>
      <c r="H38" s="9"/>
      <c r="I38" s="3"/>
    </row>
    <row r="39" spans="1:10" ht="18" customHeight="1" x14ac:dyDescent="0.25">
      <c r="A39" s="52"/>
      <c r="B39" s="3" t="s">
        <v>12</v>
      </c>
      <c r="C39" s="65">
        <v>0</v>
      </c>
      <c r="D39" s="65"/>
      <c r="E39" s="52"/>
      <c r="H39" s="9"/>
      <c r="I39" s="3"/>
    </row>
    <row r="40" spans="1:10" s="11" customFormat="1" ht="15" x14ac:dyDescent="0.25">
      <c r="A40" s="9"/>
      <c r="B40" s="3" t="s">
        <v>11</v>
      </c>
      <c r="C40" s="65">
        <v>0</v>
      </c>
      <c r="D40" s="65"/>
      <c r="E40" s="10"/>
      <c r="H40" s="9"/>
      <c r="I40" s="16"/>
    </row>
    <row r="41" spans="1:10" s="11" customFormat="1" ht="15" x14ac:dyDescent="0.25">
      <c r="A41" s="9"/>
      <c r="B41" s="3" t="s">
        <v>35</v>
      </c>
      <c r="C41" s="65">
        <v>0</v>
      </c>
      <c r="D41" s="65"/>
      <c r="E41" s="10"/>
      <c r="H41" s="9"/>
      <c r="I41" s="16"/>
    </row>
    <row r="42" spans="1:10" x14ac:dyDescent="0.2">
      <c r="A42" s="9"/>
      <c r="B42" s="9" t="s">
        <v>13</v>
      </c>
      <c r="C42" s="65">
        <v>0</v>
      </c>
      <c r="D42" s="65"/>
      <c r="E42" s="10"/>
      <c r="H42" s="9"/>
      <c r="I42" s="3"/>
    </row>
    <row r="43" spans="1:10" ht="27.75" customHeight="1" x14ac:dyDescent="0.25">
      <c r="A43" s="26" t="s">
        <v>4</v>
      </c>
      <c r="B43" s="61" t="s">
        <v>7</v>
      </c>
      <c r="C43" s="61"/>
      <c r="D43" s="61"/>
      <c r="E43" s="61"/>
      <c r="F43" s="20"/>
      <c r="G43" s="3"/>
      <c r="H43" s="3"/>
      <c r="I43" s="3"/>
    </row>
    <row r="44" spans="1:10" ht="30" customHeight="1" x14ac:dyDescent="0.25">
      <c r="A44" s="3"/>
      <c r="B44" s="3" t="s">
        <v>50</v>
      </c>
      <c r="C44" s="12" t="s">
        <v>26</v>
      </c>
      <c r="D44" s="12" t="s">
        <v>3</v>
      </c>
      <c r="E44" s="34" t="s">
        <v>19</v>
      </c>
      <c r="F44" s="63" t="s">
        <v>27</v>
      </c>
      <c r="G44" s="63"/>
      <c r="H44" s="3"/>
      <c r="I44" s="3"/>
    </row>
    <row r="45" spans="1:10" ht="18.75" customHeight="1" x14ac:dyDescent="0.25">
      <c r="A45" s="3"/>
      <c r="B45" s="3" t="s">
        <v>12</v>
      </c>
      <c r="C45" s="56">
        <v>0</v>
      </c>
      <c r="D45" s="14">
        <f>C45*F45/1000</f>
        <v>0</v>
      </c>
      <c r="E45" s="35">
        <f>D45*C39</f>
        <v>0</v>
      </c>
      <c r="F45" s="69">
        <v>1.95583</v>
      </c>
      <c r="G45" s="69"/>
      <c r="H45" s="21"/>
      <c r="I45" s="14"/>
      <c r="J45" s="55"/>
    </row>
    <row r="46" spans="1:10" ht="16.5" customHeight="1" x14ac:dyDescent="0.25">
      <c r="A46" s="3"/>
      <c r="B46" s="3" t="s">
        <v>11</v>
      </c>
      <c r="C46" s="56">
        <v>0</v>
      </c>
      <c r="D46" s="14">
        <f>C46*F45/1000</f>
        <v>0</v>
      </c>
      <c r="E46" s="35">
        <f>D46*C40</f>
        <v>0</v>
      </c>
      <c r="F46" s="3"/>
      <c r="G46" s="3"/>
      <c r="H46" s="21"/>
      <c r="I46" s="14"/>
      <c r="J46" s="13"/>
    </row>
    <row r="47" spans="1:10" ht="15" x14ac:dyDescent="0.25">
      <c r="A47" s="3"/>
      <c r="B47" s="3" t="s">
        <v>35</v>
      </c>
      <c r="C47" s="56">
        <v>0</v>
      </c>
      <c r="D47" s="14">
        <f>C47*F45/1000</f>
        <v>0</v>
      </c>
      <c r="E47" s="35">
        <f>D47*C41</f>
        <v>0</v>
      </c>
      <c r="F47" s="3"/>
      <c r="G47" s="3"/>
      <c r="H47" s="21"/>
      <c r="I47" s="14"/>
      <c r="J47" s="14"/>
    </row>
    <row r="48" spans="1:10" x14ac:dyDescent="0.2">
      <c r="A48" s="3"/>
      <c r="B48" s="9" t="s">
        <v>13</v>
      </c>
      <c r="C48" s="56">
        <v>0</v>
      </c>
      <c r="D48" s="14">
        <f>C48*F45/1000</f>
        <v>0</v>
      </c>
      <c r="E48" s="35">
        <f>D48*C42</f>
        <v>0</v>
      </c>
      <c r="F48" s="3"/>
      <c r="G48" s="3"/>
      <c r="H48" s="3"/>
      <c r="I48" s="3"/>
    </row>
    <row r="49" spans="1:9" ht="57.75" customHeight="1" x14ac:dyDescent="0.25">
      <c r="A49" s="32" t="s">
        <v>1</v>
      </c>
      <c r="B49" s="33" t="s">
        <v>55</v>
      </c>
      <c r="C49" s="79" t="s">
        <v>54</v>
      </c>
      <c r="D49" s="79"/>
      <c r="E49" s="45"/>
      <c r="F49" s="28"/>
      <c r="G49" s="18"/>
      <c r="H49" s="3"/>
      <c r="I49" s="25"/>
    </row>
    <row r="50" spans="1:9" ht="15" x14ac:dyDescent="0.25">
      <c r="A50" s="2">
        <v>1</v>
      </c>
      <c r="B50" s="3" t="s">
        <v>12</v>
      </c>
      <c r="C50" s="80">
        <v>9.01E-2</v>
      </c>
      <c r="D50" s="80"/>
      <c r="E50" s="27"/>
      <c r="F50" s="24"/>
      <c r="G50" s="25"/>
      <c r="H50" s="25"/>
      <c r="I50" s="3"/>
    </row>
    <row r="51" spans="1:9" ht="15" x14ac:dyDescent="0.25">
      <c r="A51" s="2">
        <v>2</v>
      </c>
      <c r="B51" s="3" t="s">
        <v>11</v>
      </c>
      <c r="C51" s="80">
        <v>0.1404</v>
      </c>
      <c r="D51" s="80"/>
      <c r="E51" s="27"/>
      <c r="F51" s="24"/>
      <c r="G51" s="25"/>
      <c r="H51" s="25"/>
      <c r="I51" s="3"/>
    </row>
    <row r="52" spans="1:9" ht="15" x14ac:dyDescent="0.25">
      <c r="A52" s="2">
        <v>3</v>
      </c>
      <c r="B52" s="3" t="s">
        <v>35</v>
      </c>
      <c r="C52" s="80">
        <v>0.39140000000000003</v>
      </c>
      <c r="D52" s="80"/>
      <c r="E52" s="27"/>
      <c r="F52" s="24"/>
      <c r="G52" s="25"/>
      <c r="H52" s="25"/>
      <c r="I52" s="3"/>
    </row>
    <row r="53" spans="1:9" x14ac:dyDescent="0.2">
      <c r="A53" s="2">
        <v>4</v>
      </c>
      <c r="B53" s="9" t="s">
        <v>13</v>
      </c>
      <c r="C53" s="80">
        <v>6.4699999999999994E-2</v>
      </c>
      <c r="D53" s="80"/>
      <c r="E53" s="27"/>
      <c r="F53" s="24"/>
      <c r="G53" s="25"/>
      <c r="H53" s="25"/>
      <c r="I53" s="3"/>
    </row>
    <row r="54" spans="1:9" x14ac:dyDescent="0.2">
      <c r="A54" s="2"/>
      <c r="B54" s="18"/>
      <c r="C54" s="46"/>
      <c r="D54" s="47"/>
      <c r="E54" s="27"/>
      <c r="F54" s="24"/>
      <c r="G54" s="25"/>
      <c r="H54" s="25"/>
      <c r="I54" s="3"/>
    </row>
    <row r="55" spans="1:9" ht="15" customHeight="1" x14ac:dyDescent="0.25">
      <c r="A55" s="43" t="s">
        <v>5</v>
      </c>
      <c r="B55" s="61" t="s">
        <v>52</v>
      </c>
      <c r="C55" s="67">
        <f>(C50*E45)+(C51*E46)+(C52*E47)+(C53*E48)</f>
        <v>0</v>
      </c>
      <c r="D55" s="68" t="s">
        <v>20</v>
      </c>
      <c r="E55" s="3"/>
      <c r="F55" s="3"/>
      <c r="G55" s="3"/>
      <c r="H55" s="3"/>
      <c r="I55" s="3"/>
    </row>
    <row r="56" spans="1:9" s="38" customFormat="1" ht="15" x14ac:dyDescent="0.25">
      <c r="A56" s="36"/>
      <c r="B56" s="61"/>
      <c r="C56" s="67"/>
      <c r="D56" s="68"/>
      <c r="E56" s="37"/>
      <c r="F56" s="37"/>
      <c r="G56" s="37"/>
      <c r="H56" s="37"/>
      <c r="I56" s="37"/>
    </row>
    <row r="57" spans="1:9" ht="14.25" customHeight="1" x14ac:dyDescent="0.2">
      <c r="A57" s="3"/>
      <c r="B57" s="61"/>
      <c r="C57" s="67"/>
      <c r="D57" s="68"/>
      <c r="E57" s="3"/>
      <c r="F57" s="3"/>
      <c r="G57" s="3"/>
      <c r="H57" s="3"/>
      <c r="I57" s="3"/>
    </row>
    <row r="58" spans="1:9" ht="15" x14ac:dyDescent="0.25">
      <c r="A58" s="3"/>
      <c r="B58" s="48"/>
      <c r="C58" s="53"/>
      <c r="D58" s="54"/>
      <c r="E58" s="3"/>
      <c r="F58" s="3"/>
      <c r="G58" s="3"/>
      <c r="H58" s="3"/>
      <c r="I58" s="3"/>
    </row>
    <row r="59" spans="1:9" ht="15" x14ac:dyDescent="0.25">
      <c r="A59" s="3"/>
      <c r="B59" s="48" t="s">
        <v>29</v>
      </c>
      <c r="C59" s="57"/>
      <c r="D59" s="54" t="s">
        <v>30</v>
      </c>
      <c r="E59" s="3"/>
      <c r="F59" s="3"/>
      <c r="G59" s="3"/>
      <c r="H59" s="3"/>
      <c r="I59" s="3"/>
    </row>
    <row r="60" spans="1:9" ht="15" x14ac:dyDescent="0.25">
      <c r="B60" s="48" t="s">
        <v>31</v>
      </c>
      <c r="C60" s="58"/>
      <c r="D60" s="54" t="s">
        <v>30</v>
      </c>
      <c r="E60" s="3"/>
      <c r="F60" s="3"/>
      <c r="G60" s="3"/>
      <c r="H60" s="3"/>
      <c r="I60" s="3"/>
    </row>
    <row r="61" spans="1:9" ht="15" x14ac:dyDescent="0.25">
      <c r="B61" s="48" t="s">
        <v>32</v>
      </c>
      <c r="C61" s="58"/>
      <c r="D61" s="54" t="s">
        <v>30</v>
      </c>
      <c r="E61" s="3"/>
      <c r="F61" s="3"/>
      <c r="G61" s="3"/>
      <c r="H61" s="3"/>
      <c r="I61" s="3"/>
    </row>
    <row r="63" spans="1:9" x14ac:dyDescent="0.2">
      <c r="A63" s="23" t="s">
        <v>49</v>
      </c>
      <c r="B63" s="23"/>
      <c r="C63" s="1"/>
    </row>
    <row r="64" spans="1:9" x14ac:dyDescent="0.2">
      <c r="A64" s="23"/>
      <c r="B64" s="23"/>
      <c r="C64" s="1"/>
    </row>
    <row r="65" spans="1:9" x14ac:dyDescent="0.2">
      <c r="A65" s="23"/>
      <c r="B65" s="23"/>
      <c r="C65" s="1"/>
    </row>
    <row r="66" spans="1:9" ht="15" x14ac:dyDescent="0.25">
      <c r="A66" s="3"/>
      <c r="B66" s="48"/>
      <c r="C66" s="53"/>
      <c r="D66" s="54"/>
      <c r="E66" s="3"/>
      <c r="F66" s="3"/>
      <c r="G66" s="3"/>
      <c r="H66" s="3"/>
      <c r="I66" s="3"/>
    </row>
    <row r="67" spans="1:9" x14ac:dyDescent="0.2">
      <c r="A67" s="39"/>
      <c r="B67" s="40"/>
      <c r="C67" s="40"/>
      <c r="D67" s="39"/>
      <c r="E67" s="40"/>
      <c r="G67" s="40"/>
      <c r="H67" s="40"/>
      <c r="I67" s="3"/>
    </row>
    <row r="68" spans="1:9" x14ac:dyDescent="0.2">
      <c r="A68" s="39"/>
      <c r="B68" s="40"/>
      <c r="C68" s="40"/>
      <c r="D68" s="40"/>
      <c r="E68" s="40"/>
      <c r="F68" s="39"/>
      <c r="G68" s="40"/>
      <c r="H68" s="40"/>
      <c r="I68" s="3"/>
    </row>
    <row r="69" spans="1:9" x14ac:dyDescent="0.2">
      <c r="A69" s="40"/>
      <c r="B69" s="40"/>
      <c r="C69" s="40"/>
      <c r="D69" s="40"/>
      <c r="E69" s="40"/>
      <c r="F69" s="40"/>
      <c r="G69" s="40"/>
      <c r="H69" s="40"/>
      <c r="I69" s="3"/>
    </row>
    <row r="70" spans="1:9" x14ac:dyDescent="0.2">
      <c r="A70" s="40" t="s">
        <v>24</v>
      </c>
      <c r="B70" s="40"/>
      <c r="C70" s="40"/>
      <c r="D70" s="40" t="s">
        <v>25</v>
      </c>
      <c r="E70" s="40"/>
      <c r="G70" s="40"/>
      <c r="H70" s="40"/>
      <c r="I70" s="3"/>
    </row>
    <row r="71" spans="1:9" x14ac:dyDescent="0.2">
      <c r="A71" s="41"/>
      <c r="B71" s="40"/>
      <c r="C71" s="40"/>
      <c r="D71" s="42"/>
      <c r="E71" s="42"/>
      <c r="F71" s="42"/>
      <c r="I71" s="3"/>
    </row>
    <row r="72" spans="1:9" x14ac:dyDescent="0.2">
      <c r="A72" s="41"/>
      <c r="B72" s="40"/>
      <c r="C72" s="40"/>
      <c r="D72" s="40"/>
      <c r="E72" s="40"/>
      <c r="F72" s="40"/>
      <c r="G72" s="40"/>
      <c r="H72" s="40"/>
      <c r="I72" s="3"/>
    </row>
    <row r="73" spans="1:9" x14ac:dyDescent="0.2">
      <c r="A73" s="41"/>
      <c r="B73" s="40"/>
      <c r="C73" s="40"/>
      <c r="D73" s="40"/>
      <c r="E73" s="40"/>
      <c r="F73" s="40"/>
      <c r="G73" s="40"/>
      <c r="H73" s="40"/>
      <c r="I73" s="3"/>
    </row>
    <row r="74" spans="1:9" x14ac:dyDescent="0.2">
      <c r="A74" s="40"/>
      <c r="B74" s="40"/>
      <c r="C74" s="40"/>
      <c r="D74" s="40"/>
      <c r="E74" s="40"/>
      <c r="F74" s="40"/>
      <c r="G74" s="40"/>
      <c r="H74" s="40"/>
      <c r="I74" s="3"/>
    </row>
    <row r="75" spans="1:9" x14ac:dyDescent="0.2">
      <c r="A75" s="59"/>
      <c r="B75" s="59"/>
      <c r="C75" s="59"/>
      <c r="D75" s="59"/>
      <c r="E75" s="40"/>
      <c r="F75" s="40"/>
      <c r="G75" s="40"/>
      <c r="H75" s="40"/>
    </row>
    <row r="76" spans="1:9" x14ac:dyDescent="0.2">
      <c r="B76" s="1"/>
      <c r="C76" s="1"/>
    </row>
    <row r="77" spans="1:9" x14ac:dyDescent="0.2">
      <c r="B77" s="1"/>
      <c r="C77" s="1"/>
    </row>
    <row r="78" spans="1:9" x14ac:dyDescent="0.2">
      <c r="B78" s="77"/>
      <c r="C78" s="77"/>
      <c r="D78" s="77"/>
    </row>
    <row r="82" ht="21" customHeight="1" x14ac:dyDescent="0.2"/>
  </sheetData>
  <mergeCells count="45">
    <mergeCell ref="B78:D78"/>
    <mergeCell ref="A5:D5"/>
    <mergeCell ref="A9:D9"/>
    <mergeCell ref="A20:H20"/>
    <mergeCell ref="B31:E31"/>
    <mergeCell ref="C49:D49"/>
    <mergeCell ref="C50:D50"/>
    <mergeCell ref="C51:D51"/>
    <mergeCell ref="C52:D52"/>
    <mergeCell ref="B27:G27"/>
    <mergeCell ref="C39:D39"/>
    <mergeCell ref="C53:D53"/>
    <mergeCell ref="B16:C16"/>
    <mergeCell ref="B17:C17"/>
    <mergeCell ref="B18:C18"/>
    <mergeCell ref="B19:C19"/>
    <mergeCell ref="C40:D40"/>
    <mergeCell ref="C41:D41"/>
    <mergeCell ref="A15:G15"/>
    <mergeCell ref="A3:G3"/>
    <mergeCell ref="A10:G10"/>
    <mergeCell ref="A11:G11"/>
    <mergeCell ref="A8:G8"/>
    <mergeCell ref="A6:G6"/>
    <mergeCell ref="B4:G4"/>
    <mergeCell ref="A14:G14"/>
    <mergeCell ref="B26:G26"/>
    <mergeCell ref="B32:G32"/>
    <mergeCell ref="C35:G35"/>
    <mergeCell ref="A75:D75"/>
    <mergeCell ref="B28:G28"/>
    <mergeCell ref="B29:G29"/>
    <mergeCell ref="B22:G23"/>
    <mergeCell ref="B33:I33"/>
    <mergeCell ref="F44:G44"/>
    <mergeCell ref="B55:B57"/>
    <mergeCell ref="B30:G30"/>
    <mergeCell ref="C42:D42"/>
    <mergeCell ref="C34:G34"/>
    <mergeCell ref="C55:C57"/>
    <mergeCell ref="D55:D57"/>
    <mergeCell ref="F45:G45"/>
    <mergeCell ref="B43:E43"/>
    <mergeCell ref="A37:G37"/>
    <mergeCell ref="C38:D38"/>
  </mergeCells>
  <phoneticPr fontId="1" type="noConversion"/>
  <printOptions gridLines="1"/>
  <pageMargins left="0.25" right="0.25" top="0.39370078740157499" bottom="0.39370078740157499" header="0" footer="0.39370078740157499"/>
  <pageSetup scale="52" orientation="portrait" r:id="rId1"/>
  <headerFooter alignWithMargins="0">
    <oddFooter>Page &amp;P</oddFooter>
  </headerFooter>
  <rowBreaks count="2" manualBreakCount="2">
    <brk id="74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Ценова_оферта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i4050</dc:creator>
  <cp:lastModifiedBy>i4567</cp:lastModifiedBy>
  <cp:lastPrinted>2019-10-25T07:12:05Z</cp:lastPrinted>
  <dcterms:created xsi:type="dcterms:W3CDTF">2006-04-27T11:36:19Z</dcterms:created>
  <dcterms:modified xsi:type="dcterms:W3CDTF">2022-01-13T12:23:24Z</dcterms:modified>
</cp:coreProperties>
</file>