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" yWindow="6360" windowWidth="20730" windowHeight="633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81" i="1" l="1"/>
  <c r="G82" i="1"/>
  <c r="G23" i="1" l="1"/>
  <c r="G24" i="1"/>
  <c r="G25" i="1"/>
  <c r="G26" i="1"/>
  <c r="G27" i="1"/>
  <c r="G86" i="1" l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72" i="1"/>
  <c r="G73" i="1"/>
  <c r="G74" i="1"/>
  <c r="G75" i="1"/>
  <c r="G76" i="1"/>
  <c r="G77" i="1"/>
  <c r="G78" i="1"/>
  <c r="G79" i="1"/>
  <c r="G8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14" i="1"/>
  <c r="G15" i="1"/>
  <c r="G16" i="1"/>
  <c r="G17" i="1"/>
  <c r="G18" i="1"/>
  <c r="G19" i="1"/>
  <c r="G20" i="1"/>
  <c r="G21" i="1"/>
  <c r="G22" i="1"/>
  <c r="G85" i="1" l="1"/>
  <c r="G117" i="1" s="1"/>
  <c r="G71" i="1"/>
  <c r="G83" i="1" s="1"/>
  <c r="G68" i="1"/>
  <c r="G67" i="1"/>
  <c r="G69" i="1" l="1"/>
  <c r="G118" i="1"/>
  <c r="G30" i="1" l="1"/>
  <c r="G13" i="1"/>
  <c r="G28" i="1" s="1"/>
  <c r="G10" i="1"/>
  <c r="G9" i="1"/>
  <c r="G11" i="1" l="1"/>
  <c r="G63" i="1"/>
  <c r="G64" i="1" l="1"/>
  <c r="G119" i="1" s="1"/>
</calcChain>
</file>

<file path=xl/sharedStrings.xml><?xml version="1.0" encoding="utf-8"?>
<sst xmlns="http://schemas.openxmlformats.org/spreadsheetml/2006/main" count="353" uniqueCount="108">
  <si>
    <t>КОЛИЧЕСТВЕНО-СТОЙНОСТНА СМЕТКА</t>
  </si>
  <si>
    <t>№</t>
  </si>
  <si>
    <t>Проектни дейности</t>
  </si>
  <si>
    <t>Описание</t>
  </si>
  <si>
    <t>м-ка</t>
  </si>
  <si>
    <t>к-во</t>
  </si>
  <si>
    <t>стойност</t>
  </si>
  <si>
    <t>бр.</t>
  </si>
  <si>
    <t>Обща стойност на проектни дейности в лева, без ДДС</t>
  </si>
  <si>
    <t>Изработка и монтаж на монтажна плоча от поцинкована ламарина</t>
  </si>
  <si>
    <t>Материали, доставка на изпълнителя</t>
  </si>
  <si>
    <t>м</t>
  </si>
  <si>
    <t>Според приложено задание, с включени материали</t>
  </si>
  <si>
    <t>Обща стойност на монтажни дейности в лева, без ДДС</t>
  </si>
  <si>
    <t xml:space="preserve">Спецификация на материалите </t>
  </si>
  <si>
    <t>АП двуполюсен 10А 220 VDC</t>
  </si>
  <si>
    <t>Материали доставка на изпълнителя</t>
  </si>
  <si>
    <t>Мост десетполюсен за клеми редови</t>
  </si>
  <si>
    <t xml:space="preserve">Разделителна пластина за клеми редови </t>
  </si>
  <si>
    <t>Обща стойност на материалите в лева, без ДДС</t>
  </si>
  <si>
    <t>Обща стойност словом:...................................................................................лв. без ДДС</t>
  </si>
  <si>
    <t>Забележка:</t>
  </si>
  <si>
    <t>1.Посочените в КСС единични цени за изпълнение на видовете работи от КСС, включват всички разходи на Изпълнителя за труд, механизация, , включително всички необходими материали за изпълнение на работите от КСС, транспортни и организационни разходи по доставянето на необходимите материали до мястото на изпълнение на поръчката, извозването на демонтираните материали и почистване на строителната площадка и други.</t>
  </si>
  <si>
    <t>2. Всеки участник задължително предлага единични цени и обща стойност за всички позиции от КСС. Предложените цени трябва да се закръглят до втория знак след десетичната запетая (0,00). При несъответствие между предложените единична цена и обща стойност, валидна ще бъде единичната цена на предложението.</t>
  </si>
  <si>
    <t>3. Възложителят няма ангажимент/задължение да заявява посочените количества, като обектите ще се извършват след поръчки от Възложителя, според нуждите му в момента на заявката, и  до изчерпване на стойността на договора.</t>
  </si>
  <si>
    <t>Дата ______________ г.</t>
  </si>
  <si>
    <t>ПОДПИС и ПЕЧАТ:</t>
  </si>
  <si>
    <t>__________________________ (име и фамилия)</t>
  </si>
  <si>
    <t>__________________________ (длъжност)</t>
  </si>
  <si>
    <t>Да се изготви според приложено техническо задание. Да се предвиди част "конструктивна", обхващаща металните врати на релейните шкафове</t>
  </si>
  <si>
    <t xml:space="preserve">Изработване и монтиране на табелки/надписи оказващи състояние на съоръженията /включено и изключено/ </t>
  </si>
  <si>
    <t>к-кт</t>
  </si>
  <si>
    <t>АП триполюсен 6А 230 VАC</t>
  </si>
  <si>
    <t>АП еднополюсен 16А 230 VAC</t>
  </si>
  <si>
    <t>Ключ двупозиционен, 1НО/1НЗ (за М/Д и АПВ)</t>
  </si>
  <si>
    <t>Контакт монофазен за закрепване на DIN шина 230 VAC 16А</t>
  </si>
  <si>
    <t>Настройка и конфигуриране на цифрова релейна защита, издаване на протокол</t>
  </si>
  <si>
    <t>Изработване на екзекутивна документация за цялата уредба</t>
  </si>
  <si>
    <t>Изработване на технически проект за цялата уредба</t>
  </si>
  <si>
    <t>Натоварване, транспортиране, разтоварване</t>
  </si>
  <si>
    <t>Бананки</t>
  </si>
  <si>
    <t>Образец № 11.2</t>
  </si>
  <si>
    <t>Обща стойност на обособена позиция № 2 в лева, без ДДС</t>
  </si>
  <si>
    <t>Проектиране и извършване на строително-монтажни работи по подмяна на релейни защити средно напрежение във ВС „850“ и ВС „Долни чифлик“, гр. Варна</t>
  </si>
  <si>
    <t>Проектиране и извършване на строително-монтажни работи по подмяна на релейни защити средно напрежение във ВС „850“, гр. Варна</t>
  </si>
  <si>
    <t>Да се изготви след извършване на пълния обем СМР</t>
  </si>
  <si>
    <t>Изработване на вторична комутация и монтаж на цифрови релейни защити, измервателни уреди и балансови електромери и присъединяването ѝ към съществуващите контролни кабели, включително тяхното прозвъняване и маркиране(ако е необходимо)</t>
  </si>
  <si>
    <t>Монтаж на релета, клемореди, проводници, бананки, накрайници, кабелни канали, бутони, блокконтакти, крайни изключватели, светодиодни показалци и т.н.</t>
  </si>
  <si>
    <t>Демонтаж на стара комутация, метални врати, монтажна плоча, контролни кабели, отделяне на апаратура, която ще се ползва при реализацията на проекта, при запазване на функционалността на останалите присъединения</t>
  </si>
  <si>
    <t>измервателен уред, електромер, телемеханика и др. При необходимост, обходните кабели в килията се изолират, шунтират или се пускат временни кабели, за да се осигури нормалната работа на останалите присъединения</t>
  </si>
  <si>
    <t>Настройките се вземат от картата за настройки на РЗ, която ще се предостави от Възложителя</t>
  </si>
  <si>
    <t>Прехвърляне и адаптиране на съществуващатата телемеханика към новата вторична комутация</t>
  </si>
  <si>
    <t>демонтаж, монтаж, включително доработка на клемореда, ПНР</t>
  </si>
  <si>
    <t>Полагане на контролни кабели с укрепване, прозвъняване, поставяне на бананки, подвързване и маркиране в двата края(комплект за едно присъединение, включително обходните кабели)</t>
  </si>
  <si>
    <t>Включва бирки, крепежи и др. Кабелът е доставка на възложителя</t>
  </si>
  <si>
    <t>Изработване, доставка и подмяна на метални врати(2 броя) на релейни шкафове</t>
  </si>
  <si>
    <t>Според приложено задание, след съгласуване от възложителя на технически проект, с включено прахово боядисване, панти и тристранна брава</t>
  </si>
  <si>
    <t>доставка и монтаж на осветително тяло с луминисцентна/LED лампа</t>
  </si>
  <si>
    <t>доставка, монтаж и опроводяване</t>
  </si>
  <si>
    <t>монтаж на токов трансформатор</t>
  </si>
  <si>
    <t>присъединяване първично и вторично. При необходимост и монтаж на допълнителна тоководеща шина с включено боядисване. Тоководещата шина е доставка на възложителя.</t>
  </si>
  <si>
    <t>изработка на металоконструкция с включени материали и боядисване</t>
  </si>
  <si>
    <t>за монтаж на измервателните т-ри</t>
  </si>
  <si>
    <t>кг.</t>
  </si>
  <si>
    <t>полагане на заземителна шина с включени крепежи и боядисване</t>
  </si>
  <si>
    <t>пуско наладъчни дейности, електрически измервания</t>
  </si>
  <si>
    <t>с издаване на протоколи</t>
  </si>
  <si>
    <t>Транспорт на демонтирани материали до склад на възложителя(приблизително 2км)</t>
  </si>
  <si>
    <t>Транспорт на материали от склад на възложителя(приблизително 2км)</t>
  </si>
  <si>
    <t>тон/км</t>
  </si>
  <si>
    <t>АП двуполюсен 2А 220 VDC</t>
  </si>
  <si>
    <t>АП двуполюсен 6А 220 VDC</t>
  </si>
  <si>
    <t>АП еднополюсен 6А 230 VAC</t>
  </si>
  <si>
    <t>сигнален контакт за АП</t>
  </si>
  <si>
    <t>Реле помощно с основа 4CO - 220V DC/4А, с бобина 220VDC</t>
  </si>
  <si>
    <t>Реле помощно с основа 3CO - 220V DC/4А, с бобина 220VDC</t>
  </si>
  <si>
    <t>Бутон за управление (червен или зелен),1НО</t>
  </si>
  <si>
    <t>Ключ двупозиционен, 1НО/1НЗ (за М/Д)</t>
  </si>
  <si>
    <t>Токови клеми комплект от 8 броя с измервателни сонди, букси, шунтове, мостове, крайни капачки и надпис за клеми</t>
  </si>
  <si>
    <t>кабелна спирала</t>
  </si>
  <si>
    <t>Клеми редови(с включен надпис за клеми)</t>
  </si>
  <si>
    <t>заземителна клема</t>
  </si>
  <si>
    <t>Стопер за клеморед</t>
  </si>
  <si>
    <t>Изолиран кабелен накрайник 1.5 мм2</t>
  </si>
  <si>
    <t>Изолиран кабелен накрайник 2.5 мм2</t>
  </si>
  <si>
    <t>Рейка за закрепване на клеми и апаратура (DIN шина)</t>
  </si>
  <si>
    <t>Прорязан PVC кабелен канал с капак с размери 40х60</t>
  </si>
  <si>
    <t>Прорязан PVC кабелен канал с капак с размери 60х60</t>
  </si>
  <si>
    <t>Прорязан PVC кабелен канал с капак с размери 80х60</t>
  </si>
  <si>
    <t>крепежни материали(болтове, гайки, кабелни стяжки и др.)</t>
  </si>
  <si>
    <t>светодиоден показалец за положението на разединител/прекъсвач</t>
  </si>
  <si>
    <t>краен изключвател за врата</t>
  </si>
  <si>
    <t>блок-контакти за положението на разединител (6 превключващи)</t>
  </si>
  <si>
    <t>блок-контакти за положението на разединител (4 превключващи)</t>
  </si>
  <si>
    <t>Обща стойност на КСС на ВС "850" в лева, без ДДС</t>
  </si>
  <si>
    <t>Проектиране и извършване на строително-монтажни работи по подмяна на релейни защити средно напрежение във ВС „Долни чифлик“, гр. Варна</t>
  </si>
  <si>
    <t>Да се изготви след извършване на пълния обем СМР.</t>
  </si>
  <si>
    <t>Транспорт на материали от склад на възложителя(приблизително 45км)</t>
  </si>
  <si>
    <t>тон</t>
  </si>
  <si>
    <t>Транспорт на демонтирани материали до склад на възложителя(приблизително 45км)</t>
  </si>
  <si>
    <t>Бутон за управление (червен или зелен), 1НО</t>
  </si>
  <si>
    <t>Токови клеми комплект от 8 броя с измервателни сонди, букси, шунтове, мостове, крайни капачки и надписи за клеми</t>
  </si>
  <si>
    <t>Обща стойност на КСС на ВС "Долни чифлик" в лева, без ДДС</t>
  </si>
  <si>
    <t>единична цена без ДДС</t>
  </si>
  <si>
    <t>Строително-монтажни дейности</t>
  </si>
  <si>
    <t>Проводник монтажен HO7V-k 1.5 мм2 (син, черен, бял)</t>
  </si>
  <si>
    <t>Проводник монтажен HO7V-k 2.5 мм2 (червен)</t>
  </si>
  <si>
    <t>Подмяна на контролни кабели(изваждане на стар и полагане на нов) с укрепване, прозвъняване, поставяне на бананки, подвързване и маркиране в двата края(комплект за едно присъединение), включително обходни кабели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</si>
</sst>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u/>
      <sz val="16"/>
      <name val="Calibri"/>
      <family val="2"/>
      <charset val="204"/>
    </font>
    <font>
      <u/>
      <sz val="16"/>
      <name val="Calibri"/>
      <family val="2"/>
      <charset val="204"/>
    </font>
    <font>
      <sz val="16"/>
      <name val="Calibri"/>
      <family val="2"/>
      <charset val="204"/>
    </font>
    <font>
      <b/>
      <i/>
      <u/>
      <sz val="16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8"/>
      <color indexed="8"/>
      <name val="Calibri"/>
      <family val="2"/>
    </font>
    <font>
      <b/>
      <sz val="16"/>
      <color theme="1"/>
      <name val="Calibri"/>
      <family val="2"/>
      <charset val="204"/>
      <scheme val="minor"/>
    </font>
    <font>
      <sz val="18"/>
      <name val="Calibri"/>
      <family val="2"/>
      <charset val="204"/>
    </font>
    <font>
      <b/>
      <sz val="16"/>
      <name val="Calibri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sz val="11"/>
      <color indexed="17"/>
      <name val="Calibri"/>
      <family val="2"/>
      <charset val="204"/>
    </font>
    <font>
      <b/>
      <i/>
      <u/>
      <sz val="10"/>
      <name val="Arial"/>
      <family val="2"/>
      <charset val="204"/>
    </font>
    <font>
      <sz val="12"/>
      <name val="Arial"/>
      <family val="2"/>
      <charset val="204"/>
    </font>
    <font>
      <b/>
      <sz val="18"/>
      <name val="Calibri"/>
      <family val="2"/>
      <charset val="204"/>
    </font>
    <font>
      <b/>
      <sz val="12"/>
      <name val="Arial"/>
      <family val="2"/>
      <charset val="204"/>
    </font>
    <font>
      <sz val="12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" fillId="0" borderId="0"/>
  </cellStyleXfs>
  <cellXfs count="64">
    <xf numFmtId="0" fontId="0" fillId="0" borderId="0" xfId="0"/>
    <xf numFmtId="0" fontId="2" fillId="0" borderId="0" xfId="1" applyNumberFormat="1" applyFont="1" applyFill="1" applyBorder="1" applyAlignment="1" applyProtection="1">
      <alignment horizontal="center" wrapText="1"/>
      <protection hidden="1"/>
    </xf>
    <xf numFmtId="0" fontId="3" fillId="0" borderId="0" xfId="1" applyNumberFormat="1" applyFont="1" applyFill="1" applyBorder="1" applyAlignment="1" applyProtection="1">
      <alignment vertical="center" wrapText="1"/>
      <protection hidden="1"/>
    </xf>
    <xf numFmtId="0" fontId="4" fillId="0" borderId="0" xfId="1" applyFont="1" applyFill="1" applyAlignment="1" applyProtection="1">
      <alignment horizontal="right" vertical="center"/>
      <protection hidden="1"/>
    </xf>
    <xf numFmtId="0" fontId="4" fillId="0" borderId="0" xfId="1" applyFont="1" applyFill="1" applyProtection="1">
      <protection hidden="1"/>
    </xf>
    <xf numFmtId="0" fontId="4" fillId="0" borderId="0" xfId="1" applyFont="1" applyFill="1" applyAlignment="1" applyProtection="1">
      <alignment horizontal="right"/>
      <protection hidden="1"/>
    </xf>
    <xf numFmtId="0" fontId="5" fillId="0" borderId="0" xfId="1" applyFont="1" applyFill="1" applyAlignment="1" applyProtection="1">
      <alignment horizontal="center" wrapText="1"/>
      <protection hidden="1"/>
    </xf>
    <xf numFmtId="0" fontId="7" fillId="0" borderId="0" xfId="2" applyFont="1" applyFill="1" applyProtection="1">
      <protection hidden="1"/>
    </xf>
    <xf numFmtId="0" fontId="4" fillId="0" borderId="0" xfId="1" applyFont="1" applyFill="1" applyAlignment="1" applyProtection="1">
      <alignment horizontal="center" vertical="center"/>
      <protection hidden="1"/>
    </xf>
    <xf numFmtId="0" fontId="11" fillId="0" borderId="0" xfId="1" applyFont="1" applyFill="1" applyBorder="1" applyAlignment="1" applyProtection="1">
      <alignment horizontal="left"/>
      <protection hidden="1"/>
    </xf>
    <xf numFmtId="0" fontId="12" fillId="0" borderId="0" xfId="1" applyFont="1" applyFill="1" applyBorder="1" applyAlignment="1" applyProtection="1">
      <protection hidden="1"/>
    </xf>
    <xf numFmtId="0" fontId="4" fillId="0" borderId="0" xfId="1" applyFont="1" applyFill="1" applyBorder="1" applyAlignment="1" applyProtection="1">
      <alignment horizontal="center" vertical="center"/>
      <protection hidden="1"/>
    </xf>
    <xf numFmtId="0" fontId="4" fillId="0" borderId="0" xfId="1" applyFont="1" applyFill="1" applyBorder="1" applyAlignment="1" applyProtection="1">
      <alignment horizontal="right" vertical="center"/>
      <protection hidden="1"/>
    </xf>
    <xf numFmtId="0" fontId="12" fillId="0" borderId="1" xfId="1" applyFont="1" applyFill="1" applyBorder="1" applyAlignment="1" applyProtection="1">
      <alignment horizontal="center"/>
      <protection hidden="1"/>
    </xf>
    <xf numFmtId="0" fontId="12" fillId="0" borderId="1" xfId="1" applyFont="1" applyFill="1" applyBorder="1" applyAlignment="1" applyProtection="1">
      <alignment horizontal="center" wrapText="1"/>
      <protection hidden="1"/>
    </xf>
    <xf numFmtId="0" fontId="12" fillId="0" borderId="1" xfId="3" applyFont="1" applyFill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17" fillId="0" borderId="1" xfId="1" applyFont="1" applyFill="1" applyBorder="1" applyAlignment="1" applyProtection="1">
      <alignment horizontal="left" vertical="center" wrapText="1"/>
      <protection hidden="1"/>
    </xf>
    <xf numFmtId="0" fontId="17" fillId="0" borderId="1" xfId="1" applyFont="1" applyFill="1" applyBorder="1" applyAlignment="1" applyProtection="1">
      <alignment horizontal="left" wrapText="1"/>
      <protection hidden="1"/>
    </xf>
    <xf numFmtId="0" fontId="17" fillId="0" borderId="1" xfId="1" applyFont="1" applyFill="1" applyBorder="1" applyAlignment="1" applyProtection="1">
      <alignment horizontal="center" wrapText="1"/>
      <protection hidden="1"/>
    </xf>
    <xf numFmtId="0" fontId="17" fillId="0" borderId="1" xfId="1" applyFont="1" applyFill="1" applyBorder="1" applyAlignment="1" applyProtection="1">
      <alignment horizontal="center" vertical="center" wrapText="1"/>
      <protection hidden="1"/>
    </xf>
    <xf numFmtId="2" fontId="18" fillId="0" borderId="1" xfId="1" applyNumberFormat="1" applyFont="1" applyFill="1" applyBorder="1" applyProtection="1">
      <protection hidden="1"/>
    </xf>
    <xf numFmtId="0" fontId="17" fillId="0" borderId="1" xfId="1" applyFont="1" applyFill="1" applyBorder="1" applyProtection="1">
      <protection locked="0"/>
    </xf>
    <xf numFmtId="2" fontId="17" fillId="0" borderId="1" xfId="1" applyNumberFormat="1" applyFont="1" applyFill="1" applyBorder="1" applyProtection="1">
      <protection hidden="1"/>
    </xf>
    <xf numFmtId="0" fontId="19" fillId="0" borderId="1" xfId="1" applyFont="1" applyFill="1" applyBorder="1" applyProtection="1">
      <protection locked="0"/>
    </xf>
    <xf numFmtId="0" fontId="19" fillId="0" borderId="1" xfId="1" applyFont="1" applyFill="1" applyBorder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20" fillId="0" borderId="1" xfId="1" applyFont="1" applyFill="1" applyBorder="1" applyAlignment="1" applyProtection="1">
      <alignment horizontal="center" vertical="center"/>
      <protection hidden="1"/>
    </xf>
    <xf numFmtId="0" fontId="20" fillId="0" borderId="1" xfId="1" applyFont="1" applyFill="1" applyBorder="1" applyAlignment="1" applyProtection="1">
      <alignment horizontal="center"/>
      <protection hidden="1"/>
    </xf>
    <xf numFmtId="0" fontId="17" fillId="0" borderId="1" xfId="1" applyFont="1" applyFill="1" applyBorder="1" applyAlignment="1" applyProtection="1">
      <alignment horizontal="left" vertical="top" wrapText="1"/>
      <protection hidden="1"/>
    </xf>
    <xf numFmtId="0" fontId="19" fillId="0" borderId="4" xfId="1" applyFont="1" applyFill="1" applyBorder="1" applyProtection="1">
      <protection locked="0"/>
    </xf>
    <xf numFmtId="0" fontId="20" fillId="0" borderId="1" xfId="1" applyFont="1" applyFill="1" applyBorder="1" applyAlignment="1" applyProtection="1">
      <alignment vertical="center" wrapText="1"/>
      <protection hidden="1"/>
    </xf>
    <xf numFmtId="0" fontId="20" fillId="0" borderId="1" xfId="1" applyFont="1" applyFill="1" applyBorder="1" applyAlignment="1" applyProtection="1">
      <alignment horizontal="center" vertical="center" wrapText="1"/>
      <protection hidden="1"/>
    </xf>
    <xf numFmtId="1" fontId="20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1" xfId="1" applyFont="1" applyFill="1" applyBorder="1" applyAlignment="1" applyProtection="1">
      <alignment horizontal="right"/>
      <protection hidden="1"/>
    </xf>
    <xf numFmtId="0" fontId="17" fillId="0" borderId="2" xfId="1" applyFont="1" applyFill="1" applyBorder="1" applyAlignment="1" applyProtection="1">
      <alignment horizontal="right"/>
      <protection hidden="1"/>
    </xf>
    <xf numFmtId="0" fontId="17" fillId="0" borderId="3" xfId="1" applyFont="1" applyFill="1" applyBorder="1" applyAlignment="1" applyProtection="1">
      <alignment horizontal="right"/>
      <protection hidden="1"/>
    </xf>
    <xf numFmtId="0" fontId="17" fillId="0" borderId="4" xfId="1" applyFont="1" applyFill="1" applyBorder="1" applyAlignment="1" applyProtection="1">
      <alignment horizontal="right"/>
      <protection hidden="1"/>
    </xf>
    <xf numFmtId="0" fontId="17" fillId="0" borderId="2" xfId="1" applyNumberFormat="1" applyFont="1" applyFill="1" applyBorder="1" applyAlignment="1" applyProtection="1">
      <alignment horizontal="right"/>
      <protection hidden="1"/>
    </xf>
    <xf numFmtId="0" fontId="17" fillId="0" borderId="3" xfId="1" applyNumberFormat="1" applyFont="1" applyFill="1" applyBorder="1" applyAlignment="1" applyProtection="1">
      <alignment horizontal="right"/>
      <protection hidden="1"/>
    </xf>
    <xf numFmtId="0" fontId="17" fillId="0" borderId="4" xfId="1" applyNumberFormat="1" applyFont="1" applyFill="1" applyBorder="1" applyAlignment="1" applyProtection="1">
      <alignment horizontal="right"/>
      <protection hidden="1"/>
    </xf>
    <xf numFmtId="0" fontId="18" fillId="0" borderId="2" xfId="1" applyFont="1" applyFill="1" applyBorder="1" applyAlignment="1" applyProtection="1">
      <alignment horizontal="center" wrapText="1"/>
      <protection hidden="1"/>
    </xf>
    <xf numFmtId="0" fontId="18" fillId="0" borderId="3" xfId="1" applyFont="1" applyFill="1" applyBorder="1" applyAlignment="1" applyProtection="1">
      <alignment horizontal="center" wrapText="1"/>
      <protection hidden="1"/>
    </xf>
    <xf numFmtId="0" fontId="18" fillId="0" borderId="4" xfId="1" applyFont="1" applyFill="1" applyBorder="1" applyAlignment="1" applyProtection="1">
      <alignment horizontal="center" wrapText="1"/>
      <protection hidden="1"/>
    </xf>
    <xf numFmtId="0" fontId="18" fillId="0" borderId="2" xfId="1" applyFont="1" applyFill="1" applyBorder="1" applyAlignment="1" applyProtection="1">
      <alignment horizontal="right"/>
      <protection hidden="1"/>
    </xf>
    <xf numFmtId="0" fontId="18" fillId="0" borderId="3" xfId="1" applyFont="1" applyFill="1" applyBorder="1" applyAlignment="1" applyProtection="1">
      <alignment horizontal="right"/>
      <protection hidden="1"/>
    </xf>
    <xf numFmtId="0" fontId="18" fillId="0" borderId="4" xfId="1" applyFont="1" applyFill="1" applyBorder="1" applyAlignment="1" applyProtection="1">
      <alignment horizontal="right"/>
      <protection hidden="1"/>
    </xf>
    <xf numFmtId="0" fontId="8" fillId="0" borderId="0" xfId="2" applyFont="1" applyFill="1" applyAlignment="1" applyProtection="1">
      <alignment horizontal="right" vertical="center"/>
      <protection hidden="1"/>
    </xf>
    <xf numFmtId="0" fontId="9" fillId="0" borderId="0" xfId="2" applyFont="1" applyFill="1" applyAlignment="1" applyProtection="1">
      <alignment horizontal="center" vertical="center"/>
      <protection hidden="1"/>
    </xf>
    <xf numFmtId="0" fontId="10" fillId="0" borderId="0" xfId="2" applyFont="1" applyFill="1" applyAlignment="1" applyProtection="1">
      <alignment horizontal="center" wrapText="1"/>
      <protection hidden="1"/>
    </xf>
    <xf numFmtId="0" fontId="0" fillId="0" borderId="0" xfId="0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center"/>
      <protection locked="0"/>
    </xf>
    <xf numFmtId="2" fontId="0" fillId="0" borderId="0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right" vertical="top" wrapText="1"/>
      <protection locked="0"/>
    </xf>
    <xf numFmtId="0" fontId="0" fillId="0" borderId="0" xfId="0" applyBorder="1" applyAlignment="1" applyProtection="1">
      <alignment horizontal="left"/>
      <protection locked="0"/>
    </xf>
    <xf numFmtId="0" fontId="16" fillId="0" borderId="0" xfId="0" applyFont="1" applyAlignment="1" applyProtection="1">
      <alignment horizontal="left"/>
      <protection locked="0"/>
    </xf>
    <xf numFmtId="0" fontId="0" fillId="0" borderId="0" xfId="0" applyFill="1" applyAlignment="1" applyProtection="1">
      <alignment horizontal="left" wrapText="1"/>
      <protection locked="0"/>
    </xf>
    <xf numFmtId="0" fontId="0" fillId="0" borderId="0" xfId="0" applyFill="1" applyBorder="1" applyAlignment="1" applyProtection="1">
      <alignment horizontal="left" wrapText="1"/>
      <protection locked="0"/>
    </xf>
    <xf numFmtId="0" fontId="0" fillId="0" borderId="0" xfId="0" applyFill="1" applyBorder="1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Protection="1">
      <protection locked="0"/>
    </xf>
  </cellXfs>
  <cellStyles count="4">
    <cellStyle name="Normal" xfId="0" builtinId="0"/>
    <cellStyle name="Normal 2" xfId="1"/>
    <cellStyle name="Normal 2 2" xfId="3"/>
    <cellStyle name="Нормален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209550</xdr:rowOff>
    </xdr:from>
    <xdr:to>
      <xdr:col>1</xdr:col>
      <xdr:colOff>771525</xdr:colOff>
      <xdr:row>2</xdr:row>
      <xdr:rowOff>47625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09550"/>
          <a:ext cx="93345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2"/>
  <sheetViews>
    <sheetView tabSelected="1" topLeftCell="A114" workbookViewId="0">
      <selection activeCell="A124" sqref="A124:G127"/>
    </sheetView>
  </sheetViews>
  <sheetFormatPr defaultColWidth="9.140625" defaultRowHeight="15" x14ac:dyDescent="0.25"/>
  <cols>
    <col min="1" max="1" width="6.7109375" style="16" customWidth="1"/>
    <col min="2" max="2" width="74.42578125" style="16" customWidth="1"/>
    <col min="3" max="3" width="41.28515625" style="16" bestFit="1" customWidth="1"/>
    <col min="4" max="4" width="10.5703125" style="16" bestFit="1" customWidth="1"/>
    <col min="5" max="5" width="8.5703125" style="16" customWidth="1"/>
    <col min="6" max="6" width="16.42578125" style="16" customWidth="1"/>
    <col min="7" max="7" width="20.140625" style="16" bestFit="1" customWidth="1"/>
    <col min="8" max="16384" width="9.140625" style="16"/>
  </cols>
  <sheetData>
    <row r="1" spans="1:7" ht="21" x14ac:dyDescent="0.35">
      <c r="A1" s="1"/>
      <c r="B1" s="1"/>
      <c r="C1" s="1"/>
      <c r="D1" s="2"/>
      <c r="E1" s="3"/>
      <c r="F1" s="4"/>
      <c r="G1" s="5" t="s">
        <v>41</v>
      </c>
    </row>
    <row r="2" spans="1:7" ht="20.45" x14ac:dyDescent="0.75">
      <c r="A2" s="6"/>
      <c r="B2" s="7"/>
      <c r="C2" s="50"/>
      <c r="D2" s="50"/>
      <c r="E2" s="50"/>
      <c r="F2" s="4"/>
      <c r="G2" s="4"/>
    </row>
    <row r="3" spans="1:7" ht="23.25" x14ac:dyDescent="0.35">
      <c r="A3" s="6"/>
      <c r="B3" s="51" t="s">
        <v>0</v>
      </c>
      <c r="C3" s="51"/>
      <c r="D3" s="51"/>
      <c r="E3" s="51"/>
      <c r="F3" s="4"/>
      <c r="G3" s="4"/>
    </row>
    <row r="4" spans="1:7" ht="20.45" x14ac:dyDescent="0.75">
      <c r="A4" s="6"/>
      <c r="B4" s="4"/>
      <c r="C4" s="4"/>
      <c r="D4" s="8"/>
      <c r="E4" s="3"/>
      <c r="F4" s="4"/>
      <c r="G4" s="4"/>
    </row>
    <row r="5" spans="1:7" ht="46.5" customHeight="1" x14ac:dyDescent="0.35">
      <c r="A5" s="52" t="s">
        <v>43</v>
      </c>
      <c r="B5" s="52"/>
      <c r="C5" s="52"/>
      <c r="D5" s="52"/>
      <c r="E5" s="52"/>
      <c r="F5" s="52"/>
      <c r="G5" s="52"/>
    </row>
    <row r="6" spans="1:7" ht="23.1" x14ac:dyDescent="0.85">
      <c r="A6" s="9"/>
      <c r="B6" s="10"/>
      <c r="C6" s="10"/>
      <c r="D6" s="11"/>
      <c r="E6" s="12"/>
      <c r="F6" s="4"/>
      <c r="G6" s="4"/>
    </row>
    <row r="7" spans="1:7" ht="50.25" customHeight="1" x14ac:dyDescent="0.35">
      <c r="A7" s="44" t="s">
        <v>44</v>
      </c>
      <c r="B7" s="45"/>
      <c r="C7" s="45"/>
      <c r="D7" s="45"/>
      <c r="E7" s="45"/>
      <c r="F7" s="45"/>
      <c r="G7" s="46"/>
    </row>
    <row r="8" spans="1:7" ht="63" x14ac:dyDescent="0.35">
      <c r="A8" s="13" t="s">
        <v>1</v>
      </c>
      <c r="B8" s="13" t="s">
        <v>2</v>
      </c>
      <c r="C8" s="13" t="s">
        <v>3</v>
      </c>
      <c r="D8" s="13" t="s">
        <v>4</v>
      </c>
      <c r="E8" s="13" t="s">
        <v>5</v>
      </c>
      <c r="F8" s="14" t="s">
        <v>103</v>
      </c>
      <c r="G8" s="13" t="s">
        <v>6</v>
      </c>
    </row>
    <row r="9" spans="1:7" ht="75" x14ac:dyDescent="0.25">
      <c r="A9" s="30">
        <v>1</v>
      </c>
      <c r="B9" s="17" t="s">
        <v>38</v>
      </c>
      <c r="C9" s="17" t="s">
        <v>29</v>
      </c>
      <c r="D9" s="17" t="s">
        <v>31</v>
      </c>
      <c r="E9" s="17">
        <v>1</v>
      </c>
      <c r="F9" s="22"/>
      <c r="G9" s="23">
        <f>E9*F9</f>
        <v>0</v>
      </c>
    </row>
    <row r="10" spans="1:7" ht="30.75" x14ac:dyDescent="0.25">
      <c r="A10" s="31">
        <v>2</v>
      </c>
      <c r="B10" s="32" t="s">
        <v>37</v>
      </c>
      <c r="C10" s="18" t="s">
        <v>45</v>
      </c>
      <c r="D10" s="18" t="s">
        <v>31</v>
      </c>
      <c r="E10" s="18">
        <v>1</v>
      </c>
      <c r="F10" s="22"/>
      <c r="G10" s="23">
        <f>E10*F10</f>
        <v>0</v>
      </c>
    </row>
    <row r="11" spans="1:7" ht="15.75" x14ac:dyDescent="0.25">
      <c r="A11" s="38" t="s">
        <v>8</v>
      </c>
      <c r="B11" s="39"/>
      <c r="C11" s="39"/>
      <c r="D11" s="39"/>
      <c r="E11" s="39"/>
      <c r="F11" s="40"/>
      <c r="G11" s="23">
        <f>SUM(G9:G10)</f>
        <v>0</v>
      </c>
    </row>
    <row r="12" spans="1:7" ht="63" x14ac:dyDescent="0.35">
      <c r="A12" s="13" t="s">
        <v>1</v>
      </c>
      <c r="B12" s="13" t="s">
        <v>104</v>
      </c>
      <c r="C12" s="13" t="s">
        <v>3</v>
      </c>
      <c r="D12" s="13" t="s">
        <v>4</v>
      </c>
      <c r="E12" s="13" t="s">
        <v>5</v>
      </c>
      <c r="F12" s="14" t="s">
        <v>103</v>
      </c>
      <c r="G12" s="13" t="s">
        <v>6</v>
      </c>
    </row>
    <row r="13" spans="1:7" ht="75" x14ac:dyDescent="0.25">
      <c r="A13" s="30">
        <v>1</v>
      </c>
      <c r="B13" s="18" t="s">
        <v>46</v>
      </c>
      <c r="C13" s="17" t="s">
        <v>47</v>
      </c>
      <c r="D13" s="20" t="s">
        <v>31</v>
      </c>
      <c r="E13" s="20">
        <v>11</v>
      </c>
      <c r="F13" s="24"/>
      <c r="G13" s="23">
        <f>E13*F13</f>
        <v>0</v>
      </c>
    </row>
    <row r="14" spans="1:7" ht="15.75" x14ac:dyDescent="0.25">
      <c r="A14" s="30">
        <v>2</v>
      </c>
      <c r="B14" s="17" t="s">
        <v>9</v>
      </c>
      <c r="C14" s="17" t="s">
        <v>10</v>
      </c>
      <c r="D14" s="20" t="s">
        <v>31</v>
      </c>
      <c r="E14" s="20">
        <v>11</v>
      </c>
      <c r="F14" s="25"/>
      <c r="G14" s="23">
        <f t="shared" ref="G14:G27" si="0">E14*F14</f>
        <v>0</v>
      </c>
    </row>
    <row r="15" spans="1:7" ht="105" x14ac:dyDescent="0.25">
      <c r="A15" s="30">
        <v>3</v>
      </c>
      <c r="B15" s="17" t="s">
        <v>48</v>
      </c>
      <c r="C15" s="17" t="s">
        <v>49</v>
      </c>
      <c r="D15" s="20" t="s">
        <v>31</v>
      </c>
      <c r="E15" s="20">
        <v>11</v>
      </c>
      <c r="F15" s="25"/>
      <c r="G15" s="23">
        <f t="shared" si="0"/>
        <v>0</v>
      </c>
    </row>
    <row r="16" spans="1:7" ht="45.75" x14ac:dyDescent="0.25">
      <c r="A16" s="30">
        <v>4</v>
      </c>
      <c r="B16" s="18" t="s">
        <v>36</v>
      </c>
      <c r="C16" s="18" t="s">
        <v>50</v>
      </c>
      <c r="D16" s="20" t="s">
        <v>7</v>
      </c>
      <c r="E16" s="20">
        <v>11</v>
      </c>
      <c r="F16" s="25"/>
      <c r="G16" s="23">
        <f t="shared" si="0"/>
        <v>0</v>
      </c>
    </row>
    <row r="17" spans="1:7" ht="30.75" x14ac:dyDescent="0.25">
      <c r="A17" s="30">
        <v>5</v>
      </c>
      <c r="B17" s="18" t="s">
        <v>51</v>
      </c>
      <c r="C17" s="18" t="s">
        <v>52</v>
      </c>
      <c r="D17" s="20" t="s">
        <v>7</v>
      </c>
      <c r="E17" s="20">
        <v>11</v>
      </c>
      <c r="F17" s="24"/>
      <c r="G17" s="23">
        <f t="shared" si="0"/>
        <v>0</v>
      </c>
    </row>
    <row r="18" spans="1:7" ht="60.75" x14ac:dyDescent="0.25">
      <c r="A18" s="30">
        <v>6</v>
      </c>
      <c r="B18" s="18" t="s">
        <v>53</v>
      </c>
      <c r="C18" s="18" t="s">
        <v>54</v>
      </c>
      <c r="D18" s="20" t="s">
        <v>31</v>
      </c>
      <c r="E18" s="20">
        <v>11</v>
      </c>
      <c r="F18" s="24"/>
      <c r="G18" s="23">
        <f t="shared" si="0"/>
        <v>0</v>
      </c>
    </row>
    <row r="19" spans="1:7" ht="75" x14ac:dyDescent="0.25">
      <c r="A19" s="30">
        <v>7</v>
      </c>
      <c r="B19" s="17" t="s">
        <v>55</v>
      </c>
      <c r="C19" s="17" t="s">
        <v>56</v>
      </c>
      <c r="D19" s="20" t="s">
        <v>31</v>
      </c>
      <c r="E19" s="20">
        <v>11</v>
      </c>
      <c r="F19" s="24"/>
      <c r="G19" s="23">
        <f t="shared" si="0"/>
        <v>0</v>
      </c>
    </row>
    <row r="20" spans="1:7" ht="30" x14ac:dyDescent="0.25">
      <c r="A20" s="30">
        <v>8</v>
      </c>
      <c r="B20" s="17" t="s">
        <v>57</v>
      </c>
      <c r="C20" s="17" t="s">
        <v>58</v>
      </c>
      <c r="D20" s="20" t="s">
        <v>31</v>
      </c>
      <c r="E20" s="20">
        <v>11</v>
      </c>
      <c r="F20" s="24"/>
      <c r="G20" s="23">
        <f t="shared" si="0"/>
        <v>0</v>
      </c>
    </row>
    <row r="21" spans="1:7" ht="30" x14ac:dyDescent="0.25">
      <c r="A21" s="30">
        <v>9</v>
      </c>
      <c r="B21" s="17" t="s">
        <v>30</v>
      </c>
      <c r="C21" s="17" t="s">
        <v>12</v>
      </c>
      <c r="D21" s="20" t="s">
        <v>31</v>
      </c>
      <c r="E21" s="20">
        <v>11</v>
      </c>
      <c r="F21" s="24"/>
      <c r="G21" s="23">
        <f t="shared" si="0"/>
        <v>0</v>
      </c>
    </row>
    <row r="22" spans="1:7" ht="90" x14ac:dyDescent="0.25">
      <c r="A22" s="30">
        <v>10</v>
      </c>
      <c r="B22" s="17" t="s">
        <v>59</v>
      </c>
      <c r="C22" s="17" t="s">
        <v>60</v>
      </c>
      <c r="D22" s="20" t="s">
        <v>7</v>
      </c>
      <c r="E22" s="20">
        <v>9</v>
      </c>
      <c r="F22" s="24"/>
      <c r="G22" s="23">
        <f t="shared" si="0"/>
        <v>0</v>
      </c>
    </row>
    <row r="23" spans="1:7" ht="30" x14ac:dyDescent="0.25">
      <c r="A23" s="30">
        <v>11</v>
      </c>
      <c r="B23" s="17" t="s">
        <v>61</v>
      </c>
      <c r="C23" s="17" t="s">
        <v>62</v>
      </c>
      <c r="D23" s="20" t="s">
        <v>63</v>
      </c>
      <c r="E23" s="20">
        <v>60</v>
      </c>
      <c r="F23" s="33"/>
      <c r="G23" s="23">
        <f t="shared" si="0"/>
        <v>0</v>
      </c>
    </row>
    <row r="24" spans="1:7" ht="15.75" x14ac:dyDescent="0.25">
      <c r="A24" s="30">
        <v>12</v>
      </c>
      <c r="B24" s="17" t="s">
        <v>64</v>
      </c>
      <c r="C24" s="17" t="s">
        <v>62</v>
      </c>
      <c r="D24" s="20" t="s">
        <v>11</v>
      </c>
      <c r="E24" s="20">
        <v>14</v>
      </c>
      <c r="F24" s="33"/>
      <c r="G24" s="23">
        <f t="shared" si="0"/>
        <v>0</v>
      </c>
    </row>
    <row r="25" spans="1:7" ht="15.75" x14ac:dyDescent="0.25">
      <c r="A25" s="30">
        <v>13</v>
      </c>
      <c r="B25" s="17" t="s">
        <v>65</v>
      </c>
      <c r="C25" s="17" t="s">
        <v>66</v>
      </c>
      <c r="D25" s="20" t="s">
        <v>31</v>
      </c>
      <c r="E25" s="20">
        <v>11</v>
      </c>
      <c r="F25" s="33"/>
      <c r="G25" s="23">
        <f t="shared" si="0"/>
        <v>0</v>
      </c>
    </row>
    <row r="26" spans="1:7" ht="30" x14ac:dyDescent="0.25">
      <c r="A26" s="30">
        <v>14</v>
      </c>
      <c r="B26" s="17" t="s">
        <v>67</v>
      </c>
      <c r="C26" s="17" t="s">
        <v>39</v>
      </c>
      <c r="D26" s="20" t="s">
        <v>31</v>
      </c>
      <c r="E26" s="20">
        <v>1</v>
      </c>
      <c r="F26" s="33"/>
      <c r="G26" s="23">
        <f t="shared" si="0"/>
        <v>0</v>
      </c>
    </row>
    <row r="27" spans="1:7" ht="30" x14ac:dyDescent="0.25">
      <c r="A27" s="30">
        <v>15</v>
      </c>
      <c r="B27" s="17" t="s">
        <v>68</v>
      </c>
      <c r="C27" s="17" t="s">
        <v>39</v>
      </c>
      <c r="D27" s="20" t="s">
        <v>69</v>
      </c>
      <c r="E27" s="20">
        <v>2</v>
      </c>
      <c r="F27" s="33"/>
      <c r="G27" s="23">
        <f t="shared" si="0"/>
        <v>0</v>
      </c>
    </row>
    <row r="28" spans="1:7" ht="15.75" x14ac:dyDescent="0.25">
      <c r="A28" s="41" t="s">
        <v>13</v>
      </c>
      <c r="B28" s="42"/>
      <c r="C28" s="42"/>
      <c r="D28" s="42"/>
      <c r="E28" s="42"/>
      <c r="F28" s="43"/>
      <c r="G28" s="23">
        <f>SUM(G13:G27)</f>
        <v>0</v>
      </c>
    </row>
    <row r="29" spans="1:7" ht="63" x14ac:dyDescent="0.35">
      <c r="A29" s="15" t="s">
        <v>1</v>
      </c>
      <c r="B29" s="15" t="s">
        <v>14</v>
      </c>
      <c r="C29" s="13" t="s">
        <v>3</v>
      </c>
      <c r="D29" s="13" t="s">
        <v>4</v>
      </c>
      <c r="E29" s="13" t="s">
        <v>5</v>
      </c>
      <c r="F29" s="14" t="s">
        <v>103</v>
      </c>
      <c r="G29" s="13" t="s">
        <v>6</v>
      </c>
    </row>
    <row r="30" spans="1:7" ht="15.75" x14ac:dyDescent="0.25">
      <c r="A30" s="31">
        <v>1</v>
      </c>
      <c r="B30" s="18" t="s">
        <v>70</v>
      </c>
      <c r="C30" s="34" t="s">
        <v>16</v>
      </c>
      <c r="D30" s="35" t="s">
        <v>7</v>
      </c>
      <c r="E30" s="36">
        <v>11</v>
      </c>
      <c r="F30" s="22"/>
      <c r="G30" s="23">
        <f>E30*F30</f>
        <v>0</v>
      </c>
    </row>
    <row r="31" spans="1:7" ht="15.75" x14ac:dyDescent="0.25">
      <c r="A31" s="31">
        <v>2</v>
      </c>
      <c r="B31" s="18" t="s">
        <v>71</v>
      </c>
      <c r="C31" s="34" t="s">
        <v>16</v>
      </c>
      <c r="D31" s="35" t="s">
        <v>7</v>
      </c>
      <c r="E31" s="36">
        <v>22</v>
      </c>
      <c r="F31" s="22"/>
      <c r="G31" s="23">
        <f t="shared" ref="G31:G62" si="1">E31*F31</f>
        <v>0</v>
      </c>
    </row>
    <row r="32" spans="1:7" ht="15.75" x14ac:dyDescent="0.25">
      <c r="A32" s="31">
        <v>3</v>
      </c>
      <c r="B32" s="18" t="s">
        <v>15</v>
      </c>
      <c r="C32" s="34" t="s">
        <v>16</v>
      </c>
      <c r="D32" s="35" t="s">
        <v>7</v>
      </c>
      <c r="E32" s="36">
        <v>33</v>
      </c>
      <c r="F32" s="22"/>
      <c r="G32" s="23">
        <f t="shared" si="1"/>
        <v>0</v>
      </c>
    </row>
    <row r="33" spans="1:7" ht="15.75" x14ac:dyDescent="0.25">
      <c r="A33" s="31">
        <v>4</v>
      </c>
      <c r="B33" s="18" t="s">
        <v>72</v>
      </c>
      <c r="C33" s="34" t="s">
        <v>16</v>
      </c>
      <c r="D33" s="35" t="s">
        <v>7</v>
      </c>
      <c r="E33" s="36">
        <v>11</v>
      </c>
      <c r="F33" s="22"/>
      <c r="G33" s="23">
        <f t="shared" si="1"/>
        <v>0</v>
      </c>
    </row>
    <row r="34" spans="1:7" ht="15.75" x14ac:dyDescent="0.25">
      <c r="A34" s="31">
        <v>5</v>
      </c>
      <c r="B34" s="18" t="s">
        <v>33</v>
      </c>
      <c r="C34" s="34" t="s">
        <v>16</v>
      </c>
      <c r="D34" s="35" t="s">
        <v>7</v>
      </c>
      <c r="E34" s="36">
        <v>11</v>
      </c>
      <c r="F34" s="22"/>
      <c r="G34" s="23">
        <f t="shared" si="1"/>
        <v>0</v>
      </c>
    </row>
    <row r="35" spans="1:7" ht="15.75" x14ac:dyDescent="0.25">
      <c r="A35" s="31">
        <v>6</v>
      </c>
      <c r="B35" s="18" t="s">
        <v>32</v>
      </c>
      <c r="C35" s="34" t="s">
        <v>16</v>
      </c>
      <c r="D35" s="35" t="s">
        <v>7</v>
      </c>
      <c r="E35" s="36">
        <v>22</v>
      </c>
      <c r="F35" s="22"/>
      <c r="G35" s="23">
        <f t="shared" si="1"/>
        <v>0</v>
      </c>
    </row>
    <row r="36" spans="1:7" ht="15.75" x14ac:dyDescent="0.25">
      <c r="A36" s="31">
        <v>7</v>
      </c>
      <c r="B36" s="18" t="s">
        <v>73</v>
      </c>
      <c r="C36" s="34" t="s">
        <v>16</v>
      </c>
      <c r="D36" s="35" t="s">
        <v>7</v>
      </c>
      <c r="E36" s="36">
        <v>33</v>
      </c>
      <c r="F36" s="22"/>
      <c r="G36" s="23">
        <f t="shared" si="1"/>
        <v>0</v>
      </c>
    </row>
    <row r="37" spans="1:7" ht="15.75" x14ac:dyDescent="0.25">
      <c r="A37" s="31">
        <v>8</v>
      </c>
      <c r="B37" s="18" t="s">
        <v>74</v>
      </c>
      <c r="C37" s="34" t="s">
        <v>16</v>
      </c>
      <c r="D37" s="35" t="s">
        <v>7</v>
      </c>
      <c r="E37" s="36">
        <v>66</v>
      </c>
      <c r="F37" s="22"/>
      <c r="G37" s="23">
        <f t="shared" si="1"/>
        <v>0</v>
      </c>
    </row>
    <row r="38" spans="1:7" ht="15.75" x14ac:dyDescent="0.25">
      <c r="A38" s="31">
        <v>9</v>
      </c>
      <c r="B38" s="18" t="s">
        <v>75</v>
      </c>
      <c r="C38" s="34" t="s">
        <v>16</v>
      </c>
      <c r="D38" s="35" t="s">
        <v>7</v>
      </c>
      <c r="E38" s="36">
        <v>33</v>
      </c>
      <c r="F38" s="22"/>
      <c r="G38" s="23">
        <f t="shared" si="1"/>
        <v>0</v>
      </c>
    </row>
    <row r="39" spans="1:7" ht="15.75" x14ac:dyDescent="0.25">
      <c r="A39" s="31">
        <v>10</v>
      </c>
      <c r="B39" s="18" t="s">
        <v>76</v>
      </c>
      <c r="C39" s="34" t="s">
        <v>16</v>
      </c>
      <c r="D39" s="35" t="s">
        <v>7</v>
      </c>
      <c r="E39" s="36">
        <v>22</v>
      </c>
      <c r="F39" s="22"/>
      <c r="G39" s="23">
        <f t="shared" si="1"/>
        <v>0</v>
      </c>
    </row>
    <row r="40" spans="1:7" ht="15.75" x14ac:dyDescent="0.25">
      <c r="A40" s="31">
        <v>11</v>
      </c>
      <c r="B40" s="18" t="s">
        <v>77</v>
      </c>
      <c r="C40" s="34" t="s">
        <v>16</v>
      </c>
      <c r="D40" s="35" t="s">
        <v>7</v>
      </c>
      <c r="E40" s="36">
        <v>11</v>
      </c>
      <c r="F40" s="22"/>
      <c r="G40" s="23">
        <f t="shared" si="1"/>
        <v>0</v>
      </c>
    </row>
    <row r="41" spans="1:7" ht="15.75" x14ac:dyDescent="0.25">
      <c r="A41" s="31">
        <v>12</v>
      </c>
      <c r="B41" s="18" t="s">
        <v>35</v>
      </c>
      <c r="C41" s="34" t="s">
        <v>16</v>
      </c>
      <c r="D41" s="35" t="s">
        <v>7</v>
      </c>
      <c r="E41" s="36">
        <v>11</v>
      </c>
      <c r="F41" s="22"/>
      <c r="G41" s="23">
        <f t="shared" si="1"/>
        <v>0</v>
      </c>
    </row>
    <row r="42" spans="1:7" ht="30.75" x14ac:dyDescent="0.25">
      <c r="A42" s="31">
        <v>13</v>
      </c>
      <c r="B42" s="18" t="s">
        <v>78</v>
      </c>
      <c r="C42" s="34" t="s">
        <v>16</v>
      </c>
      <c r="D42" s="35" t="s">
        <v>7</v>
      </c>
      <c r="E42" s="36">
        <v>22</v>
      </c>
      <c r="F42" s="22"/>
      <c r="G42" s="23">
        <f t="shared" si="1"/>
        <v>0</v>
      </c>
    </row>
    <row r="43" spans="1:7" ht="15.75" x14ac:dyDescent="0.25">
      <c r="A43" s="31">
        <v>14</v>
      </c>
      <c r="B43" s="18" t="s">
        <v>79</v>
      </c>
      <c r="C43" s="34" t="s">
        <v>16</v>
      </c>
      <c r="D43" s="35" t="s">
        <v>11</v>
      </c>
      <c r="E43" s="36">
        <v>11</v>
      </c>
      <c r="F43" s="22"/>
      <c r="G43" s="23">
        <f t="shared" si="1"/>
        <v>0</v>
      </c>
    </row>
    <row r="44" spans="1:7" ht="15.75" x14ac:dyDescent="0.25">
      <c r="A44" s="31">
        <v>15</v>
      </c>
      <c r="B44" s="18" t="s">
        <v>80</v>
      </c>
      <c r="C44" s="34" t="s">
        <v>16</v>
      </c>
      <c r="D44" s="35" t="s">
        <v>7</v>
      </c>
      <c r="E44" s="36">
        <v>3300</v>
      </c>
      <c r="F44" s="22"/>
      <c r="G44" s="23">
        <f t="shared" si="1"/>
        <v>0</v>
      </c>
    </row>
    <row r="45" spans="1:7" ht="15.75" x14ac:dyDescent="0.25">
      <c r="A45" s="31">
        <v>16</v>
      </c>
      <c r="B45" s="18" t="s">
        <v>81</v>
      </c>
      <c r="C45" s="34" t="s">
        <v>16</v>
      </c>
      <c r="D45" s="35" t="s">
        <v>7</v>
      </c>
      <c r="E45" s="36">
        <v>11</v>
      </c>
      <c r="F45" s="22"/>
      <c r="G45" s="23">
        <f t="shared" si="1"/>
        <v>0</v>
      </c>
    </row>
    <row r="46" spans="1:7" ht="15.75" x14ac:dyDescent="0.25">
      <c r="A46" s="31">
        <v>17</v>
      </c>
      <c r="B46" s="18" t="s">
        <v>17</v>
      </c>
      <c r="C46" s="34" t="s">
        <v>16</v>
      </c>
      <c r="D46" s="35" t="s">
        <v>7</v>
      </c>
      <c r="E46" s="36">
        <v>110</v>
      </c>
      <c r="F46" s="22"/>
      <c r="G46" s="23">
        <f t="shared" si="1"/>
        <v>0</v>
      </c>
    </row>
    <row r="47" spans="1:7" ht="15.75" x14ac:dyDescent="0.25">
      <c r="A47" s="31">
        <v>18</v>
      </c>
      <c r="B47" s="18" t="s">
        <v>18</v>
      </c>
      <c r="C47" s="34" t="s">
        <v>16</v>
      </c>
      <c r="D47" s="35" t="s">
        <v>7</v>
      </c>
      <c r="E47" s="36">
        <v>110</v>
      </c>
      <c r="F47" s="22"/>
      <c r="G47" s="23">
        <f t="shared" si="1"/>
        <v>0</v>
      </c>
    </row>
    <row r="48" spans="1:7" ht="15.75" x14ac:dyDescent="0.25">
      <c r="A48" s="31">
        <v>19</v>
      </c>
      <c r="B48" s="18" t="s">
        <v>82</v>
      </c>
      <c r="C48" s="34" t="s">
        <v>16</v>
      </c>
      <c r="D48" s="35" t="s">
        <v>7</v>
      </c>
      <c r="E48" s="36">
        <v>110</v>
      </c>
      <c r="F48" s="22"/>
      <c r="G48" s="23">
        <f t="shared" si="1"/>
        <v>0</v>
      </c>
    </row>
    <row r="49" spans="1:7" ht="15.75" x14ac:dyDescent="0.25">
      <c r="A49" s="31">
        <v>20</v>
      </c>
      <c r="B49" s="18" t="s">
        <v>105</v>
      </c>
      <c r="C49" s="34" t="s">
        <v>16</v>
      </c>
      <c r="D49" s="35" t="s">
        <v>11</v>
      </c>
      <c r="E49" s="36">
        <v>3300</v>
      </c>
      <c r="F49" s="22"/>
      <c r="G49" s="23">
        <f t="shared" si="1"/>
        <v>0</v>
      </c>
    </row>
    <row r="50" spans="1:7" ht="15.75" x14ac:dyDescent="0.25">
      <c r="A50" s="31">
        <v>21</v>
      </c>
      <c r="B50" s="18" t="s">
        <v>106</v>
      </c>
      <c r="C50" s="34" t="s">
        <v>16</v>
      </c>
      <c r="D50" s="35" t="s">
        <v>11</v>
      </c>
      <c r="E50" s="36">
        <v>400</v>
      </c>
      <c r="F50" s="22"/>
      <c r="G50" s="23">
        <f t="shared" si="1"/>
        <v>0</v>
      </c>
    </row>
    <row r="51" spans="1:7" ht="15.75" x14ac:dyDescent="0.25">
      <c r="A51" s="31">
        <v>22</v>
      </c>
      <c r="B51" s="18" t="s">
        <v>83</v>
      </c>
      <c r="C51" s="34" t="s">
        <v>16</v>
      </c>
      <c r="D51" s="35" t="s">
        <v>7</v>
      </c>
      <c r="E51" s="36">
        <v>5000</v>
      </c>
      <c r="F51" s="22"/>
      <c r="G51" s="23">
        <f t="shared" si="1"/>
        <v>0</v>
      </c>
    </row>
    <row r="52" spans="1:7" ht="15.75" x14ac:dyDescent="0.25">
      <c r="A52" s="31">
        <v>23</v>
      </c>
      <c r="B52" s="18" t="s">
        <v>84</v>
      </c>
      <c r="C52" s="34" t="s">
        <v>16</v>
      </c>
      <c r="D52" s="35" t="s">
        <v>7</v>
      </c>
      <c r="E52" s="36">
        <v>350</v>
      </c>
      <c r="F52" s="22"/>
      <c r="G52" s="23">
        <f t="shared" si="1"/>
        <v>0</v>
      </c>
    </row>
    <row r="53" spans="1:7" ht="15.75" x14ac:dyDescent="0.25">
      <c r="A53" s="31">
        <v>24</v>
      </c>
      <c r="B53" s="18" t="s">
        <v>40</v>
      </c>
      <c r="C53" s="34" t="s">
        <v>16</v>
      </c>
      <c r="D53" s="35" t="s">
        <v>7</v>
      </c>
      <c r="E53" s="36">
        <v>7000</v>
      </c>
      <c r="F53" s="22"/>
      <c r="G53" s="23">
        <f t="shared" si="1"/>
        <v>0</v>
      </c>
    </row>
    <row r="54" spans="1:7" ht="15.75" x14ac:dyDescent="0.25">
      <c r="A54" s="31">
        <v>25</v>
      </c>
      <c r="B54" s="18" t="s">
        <v>85</v>
      </c>
      <c r="C54" s="34" t="s">
        <v>16</v>
      </c>
      <c r="D54" s="35" t="s">
        <v>11</v>
      </c>
      <c r="E54" s="36">
        <v>50</v>
      </c>
      <c r="F54" s="22"/>
      <c r="G54" s="23">
        <f t="shared" si="1"/>
        <v>0</v>
      </c>
    </row>
    <row r="55" spans="1:7" ht="15.75" x14ac:dyDescent="0.25">
      <c r="A55" s="31">
        <v>26</v>
      </c>
      <c r="B55" s="18" t="s">
        <v>86</v>
      </c>
      <c r="C55" s="34" t="s">
        <v>16</v>
      </c>
      <c r="D55" s="35" t="s">
        <v>11</v>
      </c>
      <c r="E55" s="36">
        <v>30</v>
      </c>
      <c r="F55" s="22"/>
      <c r="G55" s="23">
        <f t="shared" si="1"/>
        <v>0</v>
      </c>
    </row>
    <row r="56" spans="1:7" ht="15.75" x14ac:dyDescent="0.25">
      <c r="A56" s="31">
        <v>27</v>
      </c>
      <c r="B56" s="18" t="s">
        <v>87</v>
      </c>
      <c r="C56" s="34" t="s">
        <v>16</v>
      </c>
      <c r="D56" s="35" t="s">
        <v>11</v>
      </c>
      <c r="E56" s="36">
        <v>30</v>
      </c>
      <c r="F56" s="22"/>
      <c r="G56" s="23">
        <f t="shared" si="1"/>
        <v>0</v>
      </c>
    </row>
    <row r="57" spans="1:7" ht="15.75" x14ac:dyDescent="0.25">
      <c r="A57" s="31">
        <v>28</v>
      </c>
      <c r="B57" s="18" t="s">
        <v>88</v>
      </c>
      <c r="C57" s="34" t="s">
        <v>16</v>
      </c>
      <c r="D57" s="35" t="s">
        <v>11</v>
      </c>
      <c r="E57" s="36">
        <v>30</v>
      </c>
      <c r="F57" s="22"/>
      <c r="G57" s="23">
        <f t="shared" si="1"/>
        <v>0</v>
      </c>
    </row>
    <row r="58" spans="1:7" ht="15.75" x14ac:dyDescent="0.25">
      <c r="A58" s="31">
        <v>29</v>
      </c>
      <c r="B58" s="18" t="s">
        <v>89</v>
      </c>
      <c r="C58" s="34" t="s">
        <v>16</v>
      </c>
      <c r="D58" s="35" t="s">
        <v>31</v>
      </c>
      <c r="E58" s="36">
        <v>1</v>
      </c>
      <c r="F58" s="22"/>
      <c r="G58" s="23">
        <f t="shared" si="1"/>
        <v>0</v>
      </c>
    </row>
    <row r="59" spans="1:7" ht="15.75" x14ac:dyDescent="0.25">
      <c r="A59" s="31">
        <v>30</v>
      </c>
      <c r="B59" s="18" t="s">
        <v>90</v>
      </c>
      <c r="C59" s="34" t="s">
        <v>16</v>
      </c>
      <c r="D59" s="35" t="s">
        <v>7</v>
      </c>
      <c r="E59" s="36">
        <v>30</v>
      </c>
      <c r="F59" s="22"/>
      <c r="G59" s="23">
        <f t="shared" si="1"/>
        <v>0</v>
      </c>
    </row>
    <row r="60" spans="1:7" ht="15.75" x14ac:dyDescent="0.25">
      <c r="A60" s="31">
        <v>31</v>
      </c>
      <c r="B60" s="18" t="s">
        <v>91</v>
      </c>
      <c r="C60" s="34" t="s">
        <v>16</v>
      </c>
      <c r="D60" s="35" t="s">
        <v>7</v>
      </c>
      <c r="E60" s="36">
        <v>12</v>
      </c>
      <c r="F60" s="22"/>
      <c r="G60" s="23">
        <f t="shared" si="1"/>
        <v>0</v>
      </c>
    </row>
    <row r="61" spans="1:7" ht="15.75" x14ac:dyDescent="0.25">
      <c r="A61" s="31">
        <v>32</v>
      </c>
      <c r="B61" s="18" t="s">
        <v>92</v>
      </c>
      <c r="C61" s="34" t="s">
        <v>16</v>
      </c>
      <c r="D61" s="35" t="s">
        <v>7</v>
      </c>
      <c r="E61" s="36">
        <v>11</v>
      </c>
      <c r="F61" s="22"/>
      <c r="G61" s="23">
        <f t="shared" si="1"/>
        <v>0</v>
      </c>
    </row>
    <row r="62" spans="1:7" ht="15.75" x14ac:dyDescent="0.25">
      <c r="A62" s="31">
        <v>33</v>
      </c>
      <c r="B62" s="18" t="s">
        <v>93</v>
      </c>
      <c r="C62" s="34" t="s">
        <v>16</v>
      </c>
      <c r="D62" s="35" t="s">
        <v>7</v>
      </c>
      <c r="E62" s="36">
        <v>22</v>
      </c>
      <c r="F62" s="22"/>
      <c r="G62" s="23">
        <f t="shared" si="1"/>
        <v>0</v>
      </c>
    </row>
    <row r="63" spans="1:7" ht="15.75" x14ac:dyDescent="0.25">
      <c r="A63" s="38" t="s">
        <v>19</v>
      </c>
      <c r="B63" s="39"/>
      <c r="C63" s="39"/>
      <c r="D63" s="39"/>
      <c r="E63" s="39"/>
      <c r="F63" s="40"/>
      <c r="G63" s="23">
        <f>SUM(G30:G62)</f>
        <v>0</v>
      </c>
    </row>
    <row r="64" spans="1:7" ht="15.75" x14ac:dyDescent="0.25">
      <c r="A64" s="37" t="s">
        <v>94</v>
      </c>
      <c r="B64" s="37"/>
      <c r="C64" s="37"/>
      <c r="D64" s="37"/>
      <c r="E64" s="37"/>
      <c r="F64" s="37"/>
      <c r="G64" s="23">
        <f>G63+G28+G11</f>
        <v>0</v>
      </c>
    </row>
    <row r="65" spans="1:7" ht="57.75" customHeight="1" x14ac:dyDescent="0.35">
      <c r="A65" s="44" t="s">
        <v>95</v>
      </c>
      <c r="B65" s="45"/>
      <c r="C65" s="45"/>
      <c r="D65" s="45"/>
      <c r="E65" s="45"/>
      <c r="F65" s="45"/>
      <c r="G65" s="46"/>
    </row>
    <row r="66" spans="1:7" ht="63" x14ac:dyDescent="0.35">
      <c r="A66" s="13" t="s">
        <v>1</v>
      </c>
      <c r="B66" s="13" t="s">
        <v>2</v>
      </c>
      <c r="C66" s="13" t="s">
        <v>3</v>
      </c>
      <c r="D66" s="13" t="s">
        <v>4</v>
      </c>
      <c r="E66" s="13" t="s">
        <v>5</v>
      </c>
      <c r="F66" s="14" t="s">
        <v>103</v>
      </c>
      <c r="G66" s="13" t="s">
        <v>6</v>
      </c>
    </row>
    <row r="67" spans="1:7" ht="75" x14ac:dyDescent="0.25">
      <c r="A67" s="30">
        <v>1</v>
      </c>
      <c r="B67" s="17" t="s">
        <v>38</v>
      </c>
      <c r="C67" s="17" t="s">
        <v>29</v>
      </c>
      <c r="D67" s="17" t="s">
        <v>31</v>
      </c>
      <c r="E67" s="17">
        <v>1</v>
      </c>
      <c r="F67" s="22"/>
      <c r="G67" s="23">
        <f>E67*F67</f>
        <v>0</v>
      </c>
    </row>
    <row r="68" spans="1:7" ht="30.75" x14ac:dyDescent="0.25">
      <c r="A68" s="31">
        <v>2</v>
      </c>
      <c r="B68" s="32" t="s">
        <v>37</v>
      </c>
      <c r="C68" s="18" t="s">
        <v>96</v>
      </c>
      <c r="D68" s="18" t="s">
        <v>31</v>
      </c>
      <c r="E68" s="18">
        <v>1</v>
      </c>
      <c r="F68" s="22"/>
      <c r="G68" s="23">
        <f>E68*F68</f>
        <v>0</v>
      </c>
    </row>
    <row r="69" spans="1:7" ht="15.75" x14ac:dyDescent="0.25">
      <c r="A69" s="38" t="s">
        <v>8</v>
      </c>
      <c r="B69" s="39"/>
      <c r="C69" s="39"/>
      <c r="D69" s="39"/>
      <c r="E69" s="39"/>
      <c r="F69" s="40"/>
      <c r="G69" s="23">
        <f>SUM(G67:G68)</f>
        <v>0</v>
      </c>
    </row>
    <row r="70" spans="1:7" ht="63" x14ac:dyDescent="0.35">
      <c r="A70" s="13" t="s">
        <v>1</v>
      </c>
      <c r="B70" s="13" t="s">
        <v>104</v>
      </c>
      <c r="C70" s="13" t="s">
        <v>3</v>
      </c>
      <c r="D70" s="13" t="s">
        <v>4</v>
      </c>
      <c r="E70" s="13" t="s">
        <v>5</v>
      </c>
      <c r="F70" s="14" t="s">
        <v>103</v>
      </c>
      <c r="G70" s="13" t="s">
        <v>6</v>
      </c>
    </row>
    <row r="71" spans="1:7" ht="75" x14ac:dyDescent="0.25">
      <c r="A71" s="30">
        <v>1</v>
      </c>
      <c r="B71" s="18" t="s">
        <v>46</v>
      </c>
      <c r="C71" s="17" t="s">
        <v>47</v>
      </c>
      <c r="D71" s="19" t="s">
        <v>31</v>
      </c>
      <c r="E71" s="20">
        <v>12</v>
      </c>
      <c r="F71" s="24"/>
      <c r="G71" s="23">
        <f>E71*F71</f>
        <v>0</v>
      </c>
    </row>
    <row r="72" spans="1:7" ht="15.75" x14ac:dyDescent="0.25">
      <c r="A72" s="30">
        <v>2</v>
      </c>
      <c r="B72" s="17" t="s">
        <v>9</v>
      </c>
      <c r="C72" s="17" t="s">
        <v>10</v>
      </c>
      <c r="D72" s="20" t="s">
        <v>31</v>
      </c>
      <c r="E72" s="20">
        <v>12</v>
      </c>
      <c r="F72" s="25"/>
      <c r="G72" s="23">
        <f t="shared" ref="G72:G82" si="2">E72*F72</f>
        <v>0</v>
      </c>
    </row>
    <row r="73" spans="1:7" ht="105" x14ac:dyDescent="0.25">
      <c r="A73" s="30">
        <v>3</v>
      </c>
      <c r="B73" s="17" t="s">
        <v>48</v>
      </c>
      <c r="C73" s="17" t="s">
        <v>49</v>
      </c>
      <c r="D73" s="20" t="s">
        <v>31</v>
      </c>
      <c r="E73" s="20">
        <v>12</v>
      </c>
      <c r="F73" s="25"/>
      <c r="G73" s="23">
        <f t="shared" si="2"/>
        <v>0</v>
      </c>
    </row>
    <row r="74" spans="1:7" ht="45.75" x14ac:dyDescent="0.25">
      <c r="A74" s="30">
        <v>4</v>
      </c>
      <c r="B74" s="18" t="s">
        <v>36</v>
      </c>
      <c r="C74" s="18" t="s">
        <v>50</v>
      </c>
      <c r="D74" s="19" t="s">
        <v>7</v>
      </c>
      <c r="E74" s="20">
        <v>12</v>
      </c>
      <c r="F74" s="25"/>
      <c r="G74" s="23">
        <f t="shared" si="2"/>
        <v>0</v>
      </c>
    </row>
    <row r="75" spans="1:7" ht="30.75" x14ac:dyDescent="0.25">
      <c r="A75" s="30">
        <v>5</v>
      </c>
      <c r="B75" s="18" t="s">
        <v>51</v>
      </c>
      <c r="C75" s="18" t="s">
        <v>52</v>
      </c>
      <c r="D75" s="19" t="s">
        <v>7</v>
      </c>
      <c r="E75" s="20">
        <v>12</v>
      </c>
      <c r="F75" s="24"/>
      <c r="G75" s="23">
        <f t="shared" si="2"/>
        <v>0</v>
      </c>
    </row>
    <row r="76" spans="1:7" ht="60.75" x14ac:dyDescent="0.25">
      <c r="A76" s="30">
        <v>6</v>
      </c>
      <c r="B76" s="18" t="s">
        <v>107</v>
      </c>
      <c r="C76" s="18" t="s">
        <v>54</v>
      </c>
      <c r="D76" s="19" t="s">
        <v>31</v>
      </c>
      <c r="E76" s="20">
        <v>12</v>
      </c>
      <c r="F76" s="24"/>
      <c r="G76" s="23">
        <f t="shared" si="2"/>
        <v>0</v>
      </c>
    </row>
    <row r="77" spans="1:7" ht="75" x14ac:dyDescent="0.25">
      <c r="A77" s="30">
        <v>7</v>
      </c>
      <c r="B77" s="17" t="s">
        <v>55</v>
      </c>
      <c r="C77" s="17" t="s">
        <v>56</v>
      </c>
      <c r="D77" s="20" t="s">
        <v>31</v>
      </c>
      <c r="E77" s="20">
        <v>12</v>
      </c>
      <c r="F77" s="24"/>
      <c r="G77" s="23">
        <f t="shared" si="2"/>
        <v>0</v>
      </c>
    </row>
    <row r="78" spans="1:7" ht="30" x14ac:dyDescent="0.25">
      <c r="A78" s="30">
        <v>8</v>
      </c>
      <c r="B78" s="17" t="s">
        <v>57</v>
      </c>
      <c r="C78" s="17" t="s">
        <v>58</v>
      </c>
      <c r="D78" s="20" t="s">
        <v>31</v>
      </c>
      <c r="E78" s="20">
        <v>12</v>
      </c>
      <c r="F78" s="24"/>
      <c r="G78" s="23">
        <f t="shared" si="2"/>
        <v>0</v>
      </c>
    </row>
    <row r="79" spans="1:7" ht="30" x14ac:dyDescent="0.25">
      <c r="A79" s="30">
        <v>9</v>
      </c>
      <c r="B79" s="17" t="s">
        <v>30</v>
      </c>
      <c r="C79" s="17" t="s">
        <v>12</v>
      </c>
      <c r="D79" s="20" t="s">
        <v>31</v>
      </c>
      <c r="E79" s="20">
        <v>12</v>
      </c>
      <c r="F79" s="24"/>
      <c r="G79" s="23">
        <f t="shared" si="2"/>
        <v>0</v>
      </c>
    </row>
    <row r="80" spans="1:7" ht="15.75" x14ac:dyDescent="0.25">
      <c r="A80" s="30">
        <v>10</v>
      </c>
      <c r="B80" s="17" t="s">
        <v>65</v>
      </c>
      <c r="C80" s="17" t="s">
        <v>66</v>
      </c>
      <c r="D80" s="20" t="s">
        <v>31</v>
      </c>
      <c r="E80" s="20">
        <v>12</v>
      </c>
      <c r="F80" s="24"/>
      <c r="G80" s="23">
        <f t="shared" si="2"/>
        <v>0</v>
      </c>
    </row>
    <row r="81" spans="1:7" ht="30" x14ac:dyDescent="0.25">
      <c r="A81" s="30">
        <v>11</v>
      </c>
      <c r="B81" s="17" t="s">
        <v>97</v>
      </c>
      <c r="C81" s="17" t="s">
        <v>39</v>
      </c>
      <c r="D81" s="20" t="s">
        <v>98</v>
      </c>
      <c r="E81" s="20">
        <v>1</v>
      </c>
      <c r="F81" s="33"/>
      <c r="G81" s="23">
        <f t="shared" si="2"/>
        <v>0</v>
      </c>
    </row>
    <row r="82" spans="1:7" ht="30" x14ac:dyDescent="0.25">
      <c r="A82" s="30">
        <v>12</v>
      </c>
      <c r="B82" s="17" t="s">
        <v>99</v>
      </c>
      <c r="C82" s="17" t="s">
        <v>39</v>
      </c>
      <c r="D82" s="20" t="s">
        <v>31</v>
      </c>
      <c r="E82" s="20">
        <v>1</v>
      </c>
      <c r="F82" s="33"/>
      <c r="G82" s="23">
        <f t="shared" si="2"/>
        <v>0</v>
      </c>
    </row>
    <row r="83" spans="1:7" ht="15.75" x14ac:dyDescent="0.25">
      <c r="A83" s="41" t="s">
        <v>13</v>
      </c>
      <c r="B83" s="42"/>
      <c r="C83" s="42"/>
      <c r="D83" s="42"/>
      <c r="E83" s="42"/>
      <c r="F83" s="43"/>
      <c r="G83" s="23">
        <f>SUM(G71:G82)</f>
        <v>0</v>
      </c>
    </row>
    <row r="84" spans="1:7" ht="63" x14ac:dyDescent="0.35">
      <c r="A84" s="15" t="s">
        <v>1</v>
      </c>
      <c r="B84" s="15" t="s">
        <v>14</v>
      </c>
      <c r="C84" s="13" t="s">
        <v>3</v>
      </c>
      <c r="D84" s="13" t="s">
        <v>4</v>
      </c>
      <c r="E84" s="13" t="s">
        <v>5</v>
      </c>
      <c r="F84" s="14" t="s">
        <v>103</v>
      </c>
      <c r="G84" s="13" t="s">
        <v>6</v>
      </c>
    </row>
    <row r="85" spans="1:7" ht="15.75" x14ac:dyDescent="0.25">
      <c r="A85" s="31">
        <v>1</v>
      </c>
      <c r="B85" s="18" t="s">
        <v>70</v>
      </c>
      <c r="C85" s="34" t="s">
        <v>16</v>
      </c>
      <c r="D85" s="35" t="s">
        <v>7</v>
      </c>
      <c r="E85" s="36">
        <v>24</v>
      </c>
      <c r="F85" s="22"/>
      <c r="G85" s="23">
        <f>E85*F85</f>
        <v>0</v>
      </c>
    </row>
    <row r="86" spans="1:7" ht="15.75" x14ac:dyDescent="0.25">
      <c r="A86" s="31">
        <v>2</v>
      </c>
      <c r="B86" s="18" t="s">
        <v>71</v>
      </c>
      <c r="C86" s="34" t="s">
        <v>16</v>
      </c>
      <c r="D86" s="35" t="s">
        <v>7</v>
      </c>
      <c r="E86" s="36">
        <v>24</v>
      </c>
      <c r="F86" s="22"/>
      <c r="G86" s="23">
        <f t="shared" ref="G86:G116" si="3">E86*F86</f>
        <v>0</v>
      </c>
    </row>
    <row r="87" spans="1:7" ht="15.75" x14ac:dyDescent="0.25">
      <c r="A87" s="31">
        <v>3</v>
      </c>
      <c r="B87" s="18" t="s">
        <v>15</v>
      </c>
      <c r="C87" s="34" t="s">
        <v>16</v>
      </c>
      <c r="D87" s="35" t="s">
        <v>7</v>
      </c>
      <c r="E87" s="36">
        <v>12</v>
      </c>
      <c r="F87" s="22"/>
      <c r="G87" s="23">
        <f t="shared" si="3"/>
        <v>0</v>
      </c>
    </row>
    <row r="88" spans="1:7" ht="15.75" x14ac:dyDescent="0.25">
      <c r="A88" s="31">
        <v>4</v>
      </c>
      <c r="B88" s="18" t="s">
        <v>72</v>
      </c>
      <c r="C88" s="34" t="s">
        <v>16</v>
      </c>
      <c r="D88" s="35" t="s">
        <v>7</v>
      </c>
      <c r="E88" s="36">
        <v>12</v>
      </c>
      <c r="F88" s="22"/>
      <c r="G88" s="23">
        <f t="shared" si="3"/>
        <v>0</v>
      </c>
    </row>
    <row r="89" spans="1:7" ht="15.75" x14ac:dyDescent="0.25">
      <c r="A89" s="31">
        <v>5</v>
      </c>
      <c r="B89" s="18" t="s">
        <v>33</v>
      </c>
      <c r="C89" s="34" t="s">
        <v>16</v>
      </c>
      <c r="D89" s="35" t="s">
        <v>7</v>
      </c>
      <c r="E89" s="36">
        <v>12</v>
      </c>
      <c r="F89" s="22"/>
      <c r="G89" s="23">
        <f t="shared" si="3"/>
        <v>0</v>
      </c>
    </row>
    <row r="90" spans="1:7" ht="15.75" x14ac:dyDescent="0.25">
      <c r="A90" s="31">
        <v>6</v>
      </c>
      <c r="B90" s="18" t="s">
        <v>32</v>
      </c>
      <c r="C90" s="34" t="s">
        <v>16</v>
      </c>
      <c r="D90" s="35" t="s">
        <v>7</v>
      </c>
      <c r="E90" s="36">
        <v>24</v>
      </c>
      <c r="F90" s="22"/>
      <c r="G90" s="23">
        <f t="shared" si="3"/>
        <v>0</v>
      </c>
    </row>
    <row r="91" spans="1:7" ht="15.75" x14ac:dyDescent="0.25">
      <c r="A91" s="31">
        <v>7</v>
      </c>
      <c r="B91" s="18" t="s">
        <v>73</v>
      </c>
      <c r="C91" s="34" t="s">
        <v>16</v>
      </c>
      <c r="D91" s="35" t="s">
        <v>7</v>
      </c>
      <c r="E91" s="36">
        <v>36</v>
      </c>
      <c r="F91" s="22"/>
      <c r="G91" s="23">
        <f t="shared" si="3"/>
        <v>0</v>
      </c>
    </row>
    <row r="92" spans="1:7" ht="15.75" x14ac:dyDescent="0.25">
      <c r="A92" s="31">
        <v>8</v>
      </c>
      <c r="B92" s="18" t="s">
        <v>74</v>
      </c>
      <c r="C92" s="34" t="s">
        <v>16</v>
      </c>
      <c r="D92" s="35" t="s">
        <v>7</v>
      </c>
      <c r="E92" s="36">
        <v>60</v>
      </c>
      <c r="F92" s="22"/>
      <c r="G92" s="23">
        <f t="shared" si="3"/>
        <v>0</v>
      </c>
    </row>
    <row r="93" spans="1:7" ht="15.75" x14ac:dyDescent="0.25">
      <c r="A93" s="31">
        <v>9</v>
      </c>
      <c r="B93" s="18" t="s">
        <v>75</v>
      </c>
      <c r="C93" s="34" t="s">
        <v>16</v>
      </c>
      <c r="D93" s="35" t="s">
        <v>7</v>
      </c>
      <c r="E93" s="36">
        <v>36</v>
      </c>
      <c r="F93" s="22"/>
      <c r="G93" s="23">
        <f t="shared" si="3"/>
        <v>0</v>
      </c>
    </row>
    <row r="94" spans="1:7" ht="15.75" x14ac:dyDescent="0.25">
      <c r="A94" s="31">
        <v>10</v>
      </c>
      <c r="B94" s="18" t="s">
        <v>100</v>
      </c>
      <c r="C94" s="34" t="s">
        <v>16</v>
      </c>
      <c r="D94" s="35" t="s">
        <v>7</v>
      </c>
      <c r="E94" s="36">
        <v>24</v>
      </c>
      <c r="F94" s="22"/>
      <c r="G94" s="23">
        <f t="shared" si="3"/>
        <v>0</v>
      </c>
    </row>
    <row r="95" spans="1:7" ht="15.75" x14ac:dyDescent="0.25">
      <c r="A95" s="31">
        <v>11</v>
      </c>
      <c r="B95" s="18" t="s">
        <v>34</v>
      </c>
      <c r="C95" s="34" t="s">
        <v>16</v>
      </c>
      <c r="D95" s="35" t="s">
        <v>7</v>
      </c>
      <c r="E95" s="36">
        <v>18</v>
      </c>
      <c r="F95" s="22"/>
      <c r="G95" s="23">
        <f t="shared" si="3"/>
        <v>0</v>
      </c>
    </row>
    <row r="96" spans="1:7" ht="15.75" x14ac:dyDescent="0.25">
      <c r="A96" s="31">
        <v>12</v>
      </c>
      <c r="B96" s="18" t="s">
        <v>35</v>
      </c>
      <c r="C96" s="34" t="s">
        <v>16</v>
      </c>
      <c r="D96" s="35" t="s">
        <v>7</v>
      </c>
      <c r="E96" s="36">
        <v>12</v>
      </c>
      <c r="F96" s="22"/>
      <c r="G96" s="23">
        <f t="shared" si="3"/>
        <v>0</v>
      </c>
    </row>
    <row r="97" spans="1:7" ht="30.75" x14ac:dyDescent="0.25">
      <c r="A97" s="31">
        <v>13</v>
      </c>
      <c r="B97" s="18" t="s">
        <v>101</v>
      </c>
      <c r="C97" s="34" t="s">
        <v>16</v>
      </c>
      <c r="D97" s="35" t="s">
        <v>7</v>
      </c>
      <c r="E97" s="36">
        <v>23</v>
      </c>
      <c r="F97" s="22"/>
      <c r="G97" s="23">
        <f t="shared" si="3"/>
        <v>0</v>
      </c>
    </row>
    <row r="98" spans="1:7" ht="15.75" x14ac:dyDescent="0.25">
      <c r="A98" s="31">
        <v>14</v>
      </c>
      <c r="B98" s="18" t="s">
        <v>79</v>
      </c>
      <c r="C98" s="34" t="s">
        <v>16</v>
      </c>
      <c r="D98" s="35" t="s">
        <v>11</v>
      </c>
      <c r="E98" s="36">
        <v>12</v>
      </c>
      <c r="F98" s="22"/>
      <c r="G98" s="23">
        <f t="shared" si="3"/>
        <v>0</v>
      </c>
    </row>
    <row r="99" spans="1:7" ht="15.75" x14ac:dyDescent="0.25">
      <c r="A99" s="31">
        <v>15</v>
      </c>
      <c r="B99" s="18" t="s">
        <v>80</v>
      </c>
      <c r="C99" s="34" t="s">
        <v>16</v>
      </c>
      <c r="D99" s="35" t="s">
        <v>7</v>
      </c>
      <c r="E99" s="36">
        <v>4000</v>
      </c>
      <c r="F99" s="22"/>
      <c r="G99" s="23">
        <f t="shared" si="3"/>
        <v>0</v>
      </c>
    </row>
    <row r="100" spans="1:7" ht="15.75" x14ac:dyDescent="0.25">
      <c r="A100" s="31">
        <v>16</v>
      </c>
      <c r="B100" s="18" t="s">
        <v>81</v>
      </c>
      <c r="C100" s="34" t="s">
        <v>16</v>
      </c>
      <c r="D100" s="35" t="s">
        <v>7</v>
      </c>
      <c r="E100" s="36">
        <v>12</v>
      </c>
      <c r="F100" s="22"/>
      <c r="G100" s="23">
        <f t="shared" si="3"/>
        <v>0</v>
      </c>
    </row>
    <row r="101" spans="1:7" ht="15.75" x14ac:dyDescent="0.25">
      <c r="A101" s="31">
        <v>17</v>
      </c>
      <c r="B101" s="18" t="s">
        <v>17</v>
      </c>
      <c r="C101" s="34" t="s">
        <v>16</v>
      </c>
      <c r="D101" s="35" t="s">
        <v>7</v>
      </c>
      <c r="E101" s="36">
        <v>120</v>
      </c>
      <c r="F101" s="22"/>
      <c r="G101" s="23">
        <f t="shared" si="3"/>
        <v>0</v>
      </c>
    </row>
    <row r="102" spans="1:7" ht="15.75" x14ac:dyDescent="0.25">
      <c r="A102" s="31">
        <v>18</v>
      </c>
      <c r="B102" s="18" t="s">
        <v>18</v>
      </c>
      <c r="C102" s="34" t="s">
        <v>16</v>
      </c>
      <c r="D102" s="35" t="s">
        <v>7</v>
      </c>
      <c r="E102" s="36">
        <v>120</v>
      </c>
      <c r="F102" s="22"/>
      <c r="G102" s="23">
        <f t="shared" si="3"/>
        <v>0</v>
      </c>
    </row>
    <row r="103" spans="1:7" ht="15.75" x14ac:dyDescent="0.25">
      <c r="A103" s="31">
        <v>19</v>
      </c>
      <c r="B103" s="18" t="s">
        <v>82</v>
      </c>
      <c r="C103" s="34" t="s">
        <v>16</v>
      </c>
      <c r="D103" s="35" t="s">
        <v>7</v>
      </c>
      <c r="E103" s="36">
        <v>120</v>
      </c>
      <c r="F103" s="22"/>
      <c r="G103" s="23">
        <f t="shared" si="3"/>
        <v>0</v>
      </c>
    </row>
    <row r="104" spans="1:7" ht="15.75" x14ac:dyDescent="0.25">
      <c r="A104" s="31">
        <v>20</v>
      </c>
      <c r="B104" s="18" t="s">
        <v>105</v>
      </c>
      <c r="C104" s="34" t="s">
        <v>16</v>
      </c>
      <c r="D104" s="35" t="s">
        <v>11</v>
      </c>
      <c r="E104" s="36">
        <v>3000</v>
      </c>
      <c r="F104" s="22"/>
      <c r="G104" s="23">
        <f t="shared" si="3"/>
        <v>0</v>
      </c>
    </row>
    <row r="105" spans="1:7" ht="15.75" x14ac:dyDescent="0.25">
      <c r="A105" s="31">
        <v>21</v>
      </c>
      <c r="B105" s="18" t="s">
        <v>106</v>
      </c>
      <c r="C105" s="34" t="s">
        <v>16</v>
      </c>
      <c r="D105" s="35" t="s">
        <v>11</v>
      </c>
      <c r="E105" s="36">
        <v>500</v>
      </c>
      <c r="F105" s="22"/>
      <c r="G105" s="23">
        <f t="shared" si="3"/>
        <v>0</v>
      </c>
    </row>
    <row r="106" spans="1:7" ht="15.75" x14ac:dyDescent="0.25">
      <c r="A106" s="31">
        <v>22</v>
      </c>
      <c r="B106" s="18" t="s">
        <v>83</v>
      </c>
      <c r="C106" s="34" t="s">
        <v>16</v>
      </c>
      <c r="D106" s="35" t="s">
        <v>7</v>
      </c>
      <c r="E106" s="36">
        <v>6400</v>
      </c>
      <c r="F106" s="22"/>
      <c r="G106" s="23">
        <f t="shared" si="3"/>
        <v>0</v>
      </c>
    </row>
    <row r="107" spans="1:7" ht="15.75" x14ac:dyDescent="0.25">
      <c r="A107" s="31">
        <v>23</v>
      </c>
      <c r="B107" s="18" t="s">
        <v>84</v>
      </c>
      <c r="C107" s="34" t="s">
        <v>16</v>
      </c>
      <c r="D107" s="35" t="s">
        <v>7</v>
      </c>
      <c r="E107" s="36">
        <v>400</v>
      </c>
      <c r="F107" s="22"/>
      <c r="G107" s="23">
        <f t="shared" si="3"/>
        <v>0</v>
      </c>
    </row>
    <row r="108" spans="1:7" ht="15.75" x14ac:dyDescent="0.25">
      <c r="A108" s="31">
        <v>24</v>
      </c>
      <c r="B108" s="18" t="s">
        <v>40</v>
      </c>
      <c r="C108" s="34" t="s">
        <v>16</v>
      </c>
      <c r="D108" s="35" t="s">
        <v>7</v>
      </c>
      <c r="E108" s="36">
        <v>7200</v>
      </c>
      <c r="F108" s="22"/>
      <c r="G108" s="23">
        <f t="shared" si="3"/>
        <v>0</v>
      </c>
    </row>
    <row r="109" spans="1:7" ht="15.75" x14ac:dyDescent="0.25">
      <c r="A109" s="31">
        <v>25</v>
      </c>
      <c r="B109" s="18" t="s">
        <v>85</v>
      </c>
      <c r="C109" s="34" t="s">
        <v>16</v>
      </c>
      <c r="D109" s="35" t="s">
        <v>11</v>
      </c>
      <c r="E109" s="36">
        <v>36</v>
      </c>
      <c r="F109" s="22"/>
      <c r="G109" s="23">
        <f t="shared" si="3"/>
        <v>0</v>
      </c>
    </row>
    <row r="110" spans="1:7" ht="15.75" x14ac:dyDescent="0.25">
      <c r="A110" s="31">
        <v>26</v>
      </c>
      <c r="B110" s="18" t="s">
        <v>86</v>
      </c>
      <c r="C110" s="34" t="s">
        <v>16</v>
      </c>
      <c r="D110" s="35" t="s">
        <v>11</v>
      </c>
      <c r="E110" s="36">
        <v>12</v>
      </c>
      <c r="F110" s="22"/>
      <c r="G110" s="23">
        <f t="shared" si="3"/>
        <v>0</v>
      </c>
    </row>
    <row r="111" spans="1:7" ht="15.75" x14ac:dyDescent="0.25">
      <c r="A111" s="31">
        <v>27</v>
      </c>
      <c r="B111" s="18" t="s">
        <v>87</v>
      </c>
      <c r="C111" s="34" t="s">
        <v>16</v>
      </c>
      <c r="D111" s="35" t="s">
        <v>11</v>
      </c>
      <c r="E111" s="36">
        <v>60</v>
      </c>
      <c r="F111" s="22"/>
      <c r="G111" s="23">
        <f t="shared" si="3"/>
        <v>0</v>
      </c>
    </row>
    <row r="112" spans="1:7" ht="15.75" x14ac:dyDescent="0.25">
      <c r="A112" s="31">
        <v>28</v>
      </c>
      <c r="B112" s="18" t="s">
        <v>88</v>
      </c>
      <c r="C112" s="34" t="s">
        <v>16</v>
      </c>
      <c r="D112" s="35" t="s">
        <v>11</v>
      </c>
      <c r="E112" s="36">
        <v>36</v>
      </c>
      <c r="F112" s="22"/>
      <c r="G112" s="23">
        <f t="shared" si="3"/>
        <v>0</v>
      </c>
    </row>
    <row r="113" spans="1:7" ht="15.75" x14ac:dyDescent="0.25">
      <c r="A113" s="31">
        <v>29</v>
      </c>
      <c r="B113" s="18" t="s">
        <v>89</v>
      </c>
      <c r="C113" s="34" t="s">
        <v>16</v>
      </c>
      <c r="D113" s="35" t="s">
        <v>31</v>
      </c>
      <c r="E113" s="36">
        <v>1</v>
      </c>
      <c r="F113" s="22"/>
      <c r="G113" s="23">
        <f t="shared" si="3"/>
        <v>0</v>
      </c>
    </row>
    <row r="114" spans="1:7" ht="15.75" x14ac:dyDescent="0.25">
      <c r="A114" s="31">
        <v>30</v>
      </c>
      <c r="B114" s="18" t="s">
        <v>91</v>
      </c>
      <c r="C114" s="34" t="s">
        <v>16</v>
      </c>
      <c r="D114" s="35" t="s">
        <v>7</v>
      </c>
      <c r="E114" s="36">
        <v>10</v>
      </c>
      <c r="F114" s="22"/>
      <c r="G114" s="23">
        <f t="shared" si="3"/>
        <v>0</v>
      </c>
    </row>
    <row r="115" spans="1:7" ht="15.75" x14ac:dyDescent="0.25">
      <c r="A115" s="31">
        <v>31</v>
      </c>
      <c r="B115" s="18" t="s">
        <v>92</v>
      </c>
      <c r="C115" s="34" t="s">
        <v>16</v>
      </c>
      <c r="D115" s="35" t="s">
        <v>7</v>
      </c>
      <c r="E115" s="36">
        <v>12</v>
      </c>
      <c r="F115" s="22"/>
      <c r="G115" s="23">
        <f t="shared" si="3"/>
        <v>0</v>
      </c>
    </row>
    <row r="116" spans="1:7" ht="15.75" x14ac:dyDescent="0.25">
      <c r="A116" s="31">
        <v>32</v>
      </c>
      <c r="B116" s="18" t="s">
        <v>93</v>
      </c>
      <c r="C116" s="34" t="s">
        <v>16</v>
      </c>
      <c r="D116" s="35" t="s">
        <v>7</v>
      </c>
      <c r="E116" s="36">
        <v>36</v>
      </c>
      <c r="F116" s="22"/>
      <c r="G116" s="23">
        <f t="shared" si="3"/>
        <v>0</v>
      </c>
    </row>
    <row r="117" spans="1:7" ht="15.75" x14ac:dyDescent="0.25">
      <c r="A117" s="38" t="s">
        <v>19</v>
      </c>
      <c r="B117" s="39"/>
      <c r="C117" s="39"/>
      <c r="D117" s="39"/>
      <c r="E117" s="39"/>
      <c r="F117" s="40"/>
      <c r="G117" s="23">
        <f>SUM(G85:G116)</f>
        <v>0</v>
      </c>
    </row>
    <row r="118" spans="1:7" ht="15.75" x14ac:dyDescent="0.25">
      <c r="A118" s="37" t="s">
        <v>102</v>
      </c>
      <c r="B118" s="37"/>
      <c r="C118" s="37"/>
      <c r="D118" s="37"/>
      <c r="E118" s="37"/>
      <c r="F118" s="37"/>
      <c r="G118" s="23">
        <f>G117+G83+G69</f>
        <v>0</v>
      </c>
    </row>
    <row r="119" spans="1:7" ht="23.25" x14ac:dyDescent="0.35">
      <c r="A119" s="47" t="s">
        <v>42</v>
      </c>
      <c r="B119" s="48"/>
      <c r="C119" s="48"/>
      <c r="D119" s="48"/>
      <c r="E119" s="48"/>
      <c r="F119" s="49"/>
      <c r="G119" s="21">
        <f>G118+G64</f>
        <v>0</v>
      </c>
    </row>
    <row r="120" spans="1:7" ht="21" x14ac:dyDescent="0.35">
      <c r="A120" s="4"/>
      <c r="B120" s="4"/>
      <c r="C120" s="4"/>
      <c r="D120" s="4"/>
      <c r="E120" s="4"/>
      <c r="F120" s="4"/>
      <c r="G120" s="4"/>
    </row>
    <row r="121" spans="1:7" x14ac:dyDescent="0.25">
      <c r="A121" s="26" t="s">
        <v>20</v>
      </c>
      <c r="B121" s="27"/>
      <c r="C121" s="27"/>
      <c r="D121" s="53"/>
      <c r="E121" s="54"/>
      <c r="F121" s="55"/>
      <c r="G121" s="27"/>
    </row>
    <row r="122" spans="1:7" x14ac:dyDescent="0.25">
      <c r="A122" s="27"/>
      <c r="B122" s="27"/>
      <c r="C122" s="27"/>
      <c r="D122" s="56"/>
      <c r="E122" s="57"/>
      <c r="F122" s="55"/>
      <c r="G122" s="27"/>
    </row>
    <row r="123" spans="1:7" x14ac:dyDescent="0.25">
      <c r="A123" s="58" t="s">
        <v>21</v>
      </c>
      <c r="B123" s="58"/>
      <c r="C123" s="58"/>
      <c r="D123" s="58"/>
      <c r="E123" s="54"/>
      <c r="F123" s="55"/>
      <c r="G123" s="27"/>
    </row>
    <row r="124" spans="1:7" x14ac:dyDescent="0.25">
      <c r="A124" s="59" t="s">
        <v>22</v>
      </c>
      <c r="B124" s="59"/>
      <c r="C124" s="59"/>
      <c r="D124" s="59"/>
      <c r="E124" s="59"/>
      <c r="F124" s="59"/>
      <c r="G124" s="59"/>
    </row>
    <row r="125" spans="1:7" x14ac:dyDescent="0.25">
      <c r="A125" s="59"/>
      <c r="B125" s="59"/>
      <c r="C125" s="59"/>
      <c r="D125" s="59"/>
      <c r="E125" s="59"/>
      <c r="F125" s="59"/>
      <c r="G125" s="59"/>
    </row>
    <row r="126" spans="1:7" x14ac:dyDescent="0.25">
      <c r="A126" s="59"/>
      <c r="B126" s="59"/>
      <c r="C126" s="59"/>
      <c r="D126" s="59"/>
      <c r="E126" s="59"/>
      <c r="F126" s="59"/>
      <c r="G126" s="59"/>
    </row>
    <row r="127" spans="1:7" x14ac:dyDescent="0.25">
      <c r="A127" s="59"/>
      <c r="B127" s="59"/>
      <c r="C127" s="59"/>
      <c r="D127" s="59"/>
      <c r="E127" s="59"/>
      <c r="F127" s="59"/>
      <c r="G127" s="59"/>
    </row>
    <row r="128" spans="1:7" x14ac:dyDescent="0.25">
      <c r="A128" s="59" t="s">
        <v>23</v>
      </c>
      <c r="B128" s="59"/>
      <c r="C128" s="59"/>
      <c r="D128" s="59"/>
      <c r="E128" s="59"/>
      <c r="F128" s="59"/>
      <c r="G128" s="59"/>
    </row>
    <row r="129" spans="1:7" x14ac:dyDescent="0.25">
      <c r="A129" s="59"/>
      <c r="B129" s="59"/>
      <c r="C129" s="59"/>
      <c r="D129" s="59"/>
      <c r="E129" s="59"/>
      <c r="F129" s="59"/>
      <c r="G129" s="59"/>
    </row>
    <row r="130" spans="1:7" x14ac:dyDescent="0.25">
      <c r="A130" s="59"/>
      <c r="B130" s="59"/>
      <c r="C130" s="59"/>
      <c r="D130" s="59"/>
      <c r="E130" s="59"/>
      <c r="F130" s="59"/>
      <c r="G130" s="59"/>
    </row>
    <row r="131" spans="1:7" x14ac:dyDescent="0.25">
      <c r="A131" s="60" t="s">
        <v>24</v>
      </c>
      <c r="B131" s="60"/>
      <c r="C131" s="60"/>
      <c r="D131" s="60"/>
      <c r="E131" s="60"/>
      <c r="F131" s="60"/>
      <c r="G131" s="60"/>
    </row>
    <row r="132" spans="1:7" x14ac:dyDescent="0.25">
      <c r="A132" s="60"/>
      <c r="B132" s="60"/>
      <c r="C132" s="60"/>
      <c r="D132" s="60"/>
      <c r="E132" s="60"/>
      <c r="F132" s="60"/>
      <c r="G132" s="60"/>
    </row>
    <row r="133" spans="1:7" x14ac:dyDescent="0.25">
      <c r="A133" s="60"/>
      <c r="B133" s="60"/>
      <c r="C133" s="60"/>
      <c r="D133" s="60"/>
      <c r="E133" s="60"/>
      <c r="F133" s="60"/>
      <c r="G133" s="60"/>
    </row>
    <row r="134" spans="1:7" x14ac:dyDescent="0.25">
      <c r="A134" s="61"/>
      <c r="B134" s="61"/>
      <c r="C134" s="61"/>
      <c r="D134" s="61"/>
      <c r="E134" s="61"/>
      <c r="F134" s="61"/>
      <c r="G134" s="61"/>
    </row>
    <row r="135" spans="1:7" x14ac:dyDescent="0.25">
      <c r="A135" s="62"/>
      <c r="B135" s="62"/>
      <c r="C135" s="62"/>
      <c r="D135" s="63"/>
      <c r="E135" s="54"/>
      <c r="F135" s="55"/>
      <c r="G135" s="62"/>
    </row>
    <row r="136" spans="1:7" x14ac:dyDescent="0.25">
      <c r="A136" s="28" t="s">
        <v>25</v>
      </c>
      <c r="B136" s="27"/>
      <c r="C136" s="62"/>
      <c r="D136" s="63"/>
      <c r="E136" s="54"/>
      <c r="F136" s="55"/>
      <c r="G136" s="62"/>
    </row>
    <row r="137" spans="1:7" x14ac:dyDescent="0.25">
      <c r="A137" s="29" t="s">
        <v>26</v>
      </c>
      <c r="B137" s="27"/>
      <c r="C137" s="62"/>
      <c r="D137" s="63"/>
      <c r="E137" s="54"/>
      <c r="F137" s="55"/>
      <c r="G137" s="62"/>
    </row>
    <row r="138" spans="1:7" x14ac:dyDescent="0.25">
      <c r="A138" s="29" t="s">
        <v>27</v>
      </c>
      <c r="B138" s="27"/>
      <c r="C138" s="62"/>
      <c r="D138" s="63"/>
      <c r="E138" s="54"/>
      <c r="F138" s="55"/>
      <c r="G138" s="62"/>
    </row>
    <row r="139" spans="1:7" x14ac:dyDescent="0.25">
      <c r="A139" s="29"/>
      <c r="B139" s="27"/>
      <c r="C139" s="62"/>
      <c r="D139" s="63"/>
      <c r="E139" s="54"/>
      <c r="F139" s="55"/>
      <c r="G139" s="62"/>
    </row>
    <row r="140" spans="1:7" x14ac:dyDescent="0.25">
      <c r="A140" s="29" t="s">
        <v>28</v>
      </c>
      <c r="B140" s="27"/>
      <c r="C140" s="62"/>
      <c r="D140" s="63"/>
      <c r="E140" s="54"/>
      <c r="F140" s="55"/>
      <c r="G140" s="62"/>
    </row>
    <row r="141" spans="1:7" ht="21" x14ac:dyDescent="0.35">
      <c r="A141" s="4"/>
      <c r="B141" s="4"/>
      <c r="C141" s="4"/>
      <c r="D141" s="8"/>
      <c r="E141" s="3"/>
      <c r="F141" s="4"/>
      <c r="G141" s="4"/>
    </row>
    <row r="142" spans="1:7" ht="21" x14ac:dyDescent="0.35">
      <c r="A142" s="4"/>
      <c r="B142" s="4"/>
      <c r="C142" s="4"/>
      <c r="D142" s="8"/>
      <c r="E142" s="3"/>
      <c r="F142" s="4"/>
      <c r="G142" s="4"/>
    </row>
  </sheetData>
  <sheetProtection password="EC7D" sheet="1" objects="1" scenarios="1" selectLockedCells="1"/>
  <protectedRanges>
    <protectedRange password="DE61" sqref="A123" name="Range1_2_1_2_9"/>
  </protectedRanges>
  <mergeCells count="18">
    <mergeCell ref="A63:F63"/>
    <mergeCell ref="C2:E2"/>
    <mergeCell ref="B3:E3"/>
    <mergeCell ref="A11:F11"/>
    <mergeCell ref="A28:F28"/>
    <mergeCell ref="A5:G5"/>
    <mergeCell ref="A7:G7"/>
    <mergeCell ref="A64:F64"/>
    <mergeCell ref="A123:D123"/>
    <mergeCell ref="A124:G127"/>
    <mergeCell ref="A128:G130"/>
    <mergeCell ref="A131:G133"/>
    <mergeCell ref="A69:F69"/>
    <mergeCell ref="A83:F83"/>
    <mergeCell ref="A117:F117"/>
    <mergeCell ref="A118:F118"/>
    <mergeCell ref="A65:G65"/>
    <mergeCell ref="A119:F119"/>
  </mergeCells>
  <pageMargins left="0.7" right="0.7" top="0.75" bottom="0.75" header="0.3" footer="0.3"/>
  <pageSetup paperSize="9" scale="4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Stefanov, Zhivko</dc:creator>
  <cp:lastModifiedBy>R24660</cp:lastModifiedBy>
  <cp:lastPrinted>2019-07-04T06:37:07Z</cp:lastPrinted>
  <dcterms:created xsi:type="dcterms:W3CDTF">2019-02-06T08:59:58Z</dcterms:created>
  <dcterms:modified xsi:type="dcterms:W3CDTF">2020-03-29T20:00:59Z</dcterms:modified>
</cp:coreProperties>
</file>