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6360" windowWidth="20730" windowHeight="6330"/>
  </bookViews>
  <sheets>
    <sheet name="Лист1" sheetId="1" r:id="rId1"/>
    <sheet name="Лист2" sheetId="2" r:id="rId2"/>
    <sheet name="Лист3" sheetId="3" r:id="rId3"/>
  </sheets>
  <definedNames>
    <definedName name="I_SMR_Sum">Лист1!#REF!</definedName>
  </definedNames>
  <calcPr calcId="145621"/>
</workbook>
</file>

<file path=xl/calcChain.xml><?xml version="1.0" encoding="utf-8"?>
<calcChain xmlns="http://schemas.openxmlformats.org/spreadsheetml/2006/main">
  <c r="G164" i="1" l="1"/>
  <c r="G165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66" i="1" s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18" i="1"/>
  <c r="G117" i="1"/>
  <c r="G119" i="1" s="1"/>
  <c r="G135" i="1" l="1"/>
  <c r="G167" i="1" l="1"/>
  <c r="G82" i="1" l="1"/>
  <c r="G83" i="1"/>
  <c r="G55" i="1" l="1"/>
  <c r="G56" i="1"/>
  <c r="G57" i="1"/>
  <c r="G58" i="1"/>
  <c r="G24" i="1"/>
  <c r="G25" i="1"/>
  <c r="G26" i="1"/>
  <c r="G27" i="1"/>
  <c r="G28" i="1"/>
  <c r="G29" i="1"/>
  <c r="G87" i="1" l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14" i="1"/>
  <c r="G15" i="1"/>
  <c r="G16" i="1"/>
  <c r="G17" i="1"/>
  <c r="G18" i="1"/>
  <c r="G19" i="1"/>
  <c r="G20" i="1"/>
  <c r="G21" i="1"/>
  <c r="G22" i="1"/>
  <c r="G23" i="1"/>
  <c r="G86" i="1"/>
  <c r="G67" i="1"/>
  <c r="G64" i="1"/>
  <c r="G63" i="1"/>
  <c r="G84" i="1" l="1"/>
  <c r="G113" i="1"/>
  <c r="G114" i="1" s="1"/>
  <c r="G65" i="1"/>
  <c r="G32" i="1" l="1"/>
  <c r="G59" i="1" s="1"/>
  <c r="G13" i="1"/>
  <c r="G30" i="1" s="1"/>
  <c r="G10" i="1"/>
  <c r="G9" i="1"/>
  <c r="G11" i="1" l="1"/>
  <c r="G60" i="1" l="1"/>
  <c r="G168" i="1" s="1"/>
</calcChain>
</file>

<file path=xl/sharedStrings.xml><?xml version="1.0" encoding="utf-8"?>
<sst xmlns="http://schemas.openxmlformats.org/spreadsheetml/2006/main" count="586" uniqueCount="166">
  <si>
    <t>КОЛИЧЕСТВЕНО-СТОЙНОСТНА СМЕТКА</t>
  </si>
  <si>
    <t>№</t>
  </si>
  <si>
    <t>Проектни дейности</t>
  </si>
  <si>
    <t>Описание</t>
  </si>
  <si>
    <t>м-ка</t>
  </si>
  <si>
    <t>к-во</t>
  </si>
  <si>
    <t>стойност</t>
  </si>
  <si>
    <t>бр.</t>
  </si>
  <si>
    <t>Обща стойност на проектни дейности в лева, без ДДС</t>
  </si>
  <si>
    <t>Материали, доставка на изпълнителя</t>
  </si>
  <si>
    <t>м</t>
  </si>
  <si>
    <t>Обща стойност на монтажни дейности в лева, без ДДС</t>
  </si>
  <si>
    <t xml:space="preserve">Спецификация на материалите </t>
  </si>
  <si>
    <t>Материали доставка на изпълнителя</t>
  </si>
  <si>
    <t>Мост десетполюсен за клеми редови</t>
  </si>
  <si>
    <t xml:space="preserve">Разделителна пластина за клеми редови </t>
  </si>
  <si>
    <t>Обща стойност на материалите в лева, без ДДС</t>
  </si>
  <si>
    <t>Обща стойност словом:...................................................................................лв. без ДДС</t>
  </si>
  <si>
    <t>Забележка:</t>
  </si>
  <si>
    <t>1.Посочените в КСС единични цени за изпълнение на видовете работи от КСС, включват всички разходи на Изпълнителя за труд, механизация, , включително всички необходими материали за изпълнение на работите от КСС, транспортни и организационни разходи по доставянето на необходимите материали до мястото на изпълнение на поръчката, извозването на демонтираните материали и почистване на строителната площадка и други.</t>
  </si>
  <si>
    <t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(0,00). При несъответствие между предложените единична цена и обща стойност, валидна ще бъде единичната цена на предложението.</t>
  </si>
  <si>
    <t>3. Възложителят няма ангажимент/задължение да заявява посочените количества, като обектите ще се извършват след поръчки от Възложителя, според нуждите му в момента на заявката, и  до изчерпване на стойността на договора.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</si>
  <si>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</si>
  <si>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</si>
  <si>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</si>
  <si>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</si>
  <si>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Да се изготви според приложено техническо задание. Да се предвиди част "конструктивна", обхващаща металните врати на релейните шкафове</t>
  </si>
  <si>
    <t>к-кт</t>
  </si>
  <si>
    <t>АП триполюсен 6А 230 VАC</t>
  </si>
  <si>
    <t>АП еднополюсен 16А 230 VAC</t>
  </si>
  <si>
    <t>Контакт монофазен за закрепване на DIN шина 230 VAC 16А</t>
  </si>
  <si>
    <t>Изработване на екзекутивна документация за цялата уредба</t>
  </si>
  <si>
    <t>Изработване на технически проект за цялата уредба</t>
  </si>
  <si>
    <t>Натоварване, транспортиране, разтоварване</t>
  </si>
  <si>
    <t>Бананки</t>
  </si>
  <si>
    <t>SAP</t>
  </si>
  <si>
    <t>Наименование на монтажните работи</t>
  </si>
  <si>
    <t>ед.цена</t>
  </si>
  <si>
    <t>общо цена</t>
  </si>
  <si>
    <t xml:space="preserve">Изработка на врати за релейно табло </t>
  </si>
  <si>
    <t>бр</t>
  </si>
  <si>
    <t>Демонтаж на старо оборудване</t>
  </si>
  <si>
    <t>Монтаж на нова ЦРЗ</t>
  </si>
  <si>
    <t xml:space="preserve">Монтажно наладъчни работи </t>
  </si>
  <si>
    <t>Проверка и въвеждане на настройки</t>
  </si>
  <si>
    <t>Инвестиции - материали</t>
  </si>
  <si>
    <t>Склад*:</t>
  </si>
  <si>
    <t>Варна</t>
  </si>
  <si>
    <t>Спецификация на материалите</t>
  </si>
  <si>
    <t>Диференциална защита за тринамотъчен трансформатор</t>
  </si>
  <si>
    <t>БР</t>
  </si>
  <si>
    <t>ЦРЗ за извод СрН в подстанция</t>
  </si>
  <si>
    <t>ПРОВОДНИК НН ИЗОЛИРАН H07V-K 1x2,5 (жълт)</t>
  </si>
  <si>
    <t>ПРОВОДНИК НН ИЗОЛИРАН H07V-K 1x2,5 (зелен)</t>
  </si>
  <si>
    <t>ПРОВОДНИК НН ИЗОЛИРАН H07V-K 1x2,5 (червен)</t>
  </si>
  <si>
    <t>ПРОВОДНИК НН ИЗОЛИРАН H07V-K 1x2,5 (син)</t>
  </si>
  <si>
    <t>Клеми редови UT4</t>
  </si>
  <si>
    <t>Разделителна пластина  ATP-UT</t>
  </si>
  <si>
    <t>Помощно реле с 4NC и 4NO контакта, Un=220VDC</t>
  </si>
  <si>
    <t xml:space="preserve">Цокъл за помощно реле </t>
  </si>
  <si>
    <t xml:space="preserve">Кабелен накрайник изолиран 2,5mm2 </t>
  </si>
  <si>
    <t>Кабелен накрайник изолиран сдвоен 1,5mm2</t>
  </si>
  <si>
    <t>Прорязани кабелни канали 40/40</t>
  </si>
  <si>
    <t>М</t>
  </si>
  <si>
    <t>PVC oплетка за кабели (спирала), 10-100mm</t>
  </si>
  <si>
    <t xml:space="preserve">Еврошина </t>
  </si>
  <si>
    <t>Кабелен накрайник изолиран 2.5мм2 с ухо</t>
  </si>
  <si>
    <t>Кабелен накрайник изолиран 1.5мм2 с ухо</t>
  </si>
  <si>
    <t>КАБ. СТЯЖКИ L 150/3.6 - 100 БР (Н)</t>
  </si>
  <si>
    <t/>
  </si>
  <si>
    <t>ПРОВОДНИК НН ИЗОЛИРАН H07V-K 1х1,5</t>
  </si>
  <si>
    <t>КЛЕМОРЕД 12 КЛЕМИ</t>
  </si>
  <si>
    <t>КАБЕЛ НН МЕДЕН NYY-0 12x2,5 RE, нег. А</t>
  </si>
  <si>
    <t>КАБЕЛ НН МЕДЕН NYCY 4х2,5 RE/2,5,нег. А</t>
  </si>
  <si>
    <t>МАП 2х2А /МАЛОГАБАР. АВТ. ПРЕДПАЗИТЕЛ/</t>
  </si>
  <si>
    <t>БАНАНКИ ДО 10 ММ2 100БР. (Н)</t>
  </si>
  <si>
    <t>Стопер за клеморед</t>
  </si>
  <si>
    <t>Изработка и монтаж на монтажна плоча от поцинкована ламарина</t>
  </si>
  <si>
    <t>Настройка и конфигуриране на цифрова релейна защита, издаване на протокол</t>
  </si>
  <si>
    <t xml:space="preserve">Изработване и монтиране на табелки/надписи оказващи състояние на съоръженията /включено и изключено/ </t>
  </si>
  <si>
    <t>Според приложено задание, с включени материали</t>
  </si>
  <si>
    <t>Образец 11.1</t>
  </si>
  <si>
    <t>Обща стойност на обособена позиция № 1 в лева, без ДДС</t>
  </si>
  <si>
    <t>Проектиране и извършване на строително-монтажни работи по подмяна на релейни защити средно напрежение във ВС „791“, ВС „822“ и ВС „Двореца“, гр. Варна</t>
  </si>
  <si>
    <t>Проектиране и извършване на строително-монтажни работи по подмяна на релейни защити средно напрежение във ВС „791“, гр. Варна</t>
  </si>
  <si>
    <t>Да се изготви след извършване на пълния обем СМР</t>
  </si>
  <si>
    <t>Изработване на вторична комутация и монтаж на цифрови релейни защити, измервателни уреди и балансови електромери и присъединяването ѝ към съществуващите контролни кабели, включително тяхното прозвъняване и маркиране(ако е необходимо)</t>
  </si>
  <si>
    <t>Монтаж на релета, клемореди, проводници, бананки, накрайници, кабелни канали, бутони, блокконтакти, крайни изключватели, светодиодни показалци и т.н.</t>
  </si>
  <si>
    <t>Демонтаж на стара комутация, метални врати, монтажна плоча, контролни кабели, отделяне на апаратура, която ще се ползва при реализацията на проекта, при запазване на функционалността на останалите присъединения</t>
  </si>
  <si>
    <t>измервателен уред, електромер, телемеханика и др. При необходимост, обходните кабели в килията се изолират, шунтират или се пускат временни кабели, за да се осигури нормалната работа на останалите присъединения</t>
  </si>
  <si>
    <t>Настройките се вземат от картата за настройки на РЗ, която ще се предостави от Възложителя</t>
  </si>
  <si>
    <t>Прехвърляне и адаптиране на съществуващатата телемеханика към новата вторична комутация</t>
  </si>
  <si>
    <t>демонтаж, монтаж, включително доработка на клемореда, ПНР</t>
  </si>
  <si>
    <t>Полагане на контролни кабели с укрепване, прозвъняване, поставяне на бананки, подвързване и маркиране в двата края</t>
  </si>
  <si>
    <t>Включва бирки, крепежи и др. Кабелът е доставка на възложителя</t>
  </si>
  <si>
    <t>Изработване, доставка и подмяна на метални врати(2 броя) на релейни шкафове</t>
  </si>
  <si>
    <t>Според приложено задание, след съгласуване от възложителя на технически проект, с включено прахово боядисване, панти и тристранна брава</t>
  </si>
  <si>
    <t>доставка и монтаж на осветително тяло с луминисцентна/LED лампа</t>
  </si>
  <si>
    <t>доставка, монтаж и опроводяване</t>
  </si>
  <si>
    <t>демонтаж на токов трансформатор</t>
  </si>
  <si>
    <t>отсъединяване първично, вторично и от заземителен контур</t>
  </si>
  <si>
    <t>монтаж на токов трансформатор</t>
  </si>
  <si>
    <t>присъединяване първично и вторично. При необходимост и монтаж на допълнителна тоководеща шина с включено боядисване. Тоководещата шина е доставка на възложителя.</t>
  </si>
  <si>
    <t>изработка на металоконструкция с включени материали и боядисване</t>
  </si>
  <si>
    <t>за монтаж на измервателните т-ри</t>
  </si>
  <si>
    <t>кг.</t>
  </si>
  <si>
    <t>монтаж на инвертор и акумулаторен блок с включени крепежи, полагане и подвързване на кабели</t>
  </si>
  <si>
    <t>кабелите са доставка на възложителя</t>
  </si>
  <si>
    <t>полагане на заземителна шина с включени крепежи и боядисване</t>
  </si>
  <si>
    <t>пуско наладъчни дейности, електрически измервания</t>
  </si>
  <si>
    <t>с издаване на протоколи</t>
  </si>
  <si>
    <t>Транспорт на демонтирани материали до склад на възложителя(приблизително 4км)</t>
  </si>
  <si>
    <t>Транспорт на материали от склад на възложителя(приблизително 4км)</t>
  </si>
  <si>
    <t>тон/км</t>
  </si>
  <si>
    <t>АП еднополюсен 6А 230 VАC</t>
  </si>
  <si>
    <t>АП еднополюсен  10А 230 VАC</t>
  </si>
  <si>
    <t>сигнален контакт за АП</t>
  </si>
  <si>
    <t>Реле помощно с основа 4CO - 230V АC/10А, с бобина 230VАC</t>
  </si>
  <si>
    <t>Реле помощно с основа 3CO - 230V АC/10А, с бобина 230VАC</t>
  </si>
  <si>
    <t>Бутон за управление (червен или зелен), светещ 230 VАC, 1НО</t>
  </si>
  <si>
    <t>Ключ двупозиционен, 1НО/1НЗ (за М/Д)</t>
  </si>
  <si>
    <t>Токови клеми комплект от 8 броя с измервателни сонди, шунтове, мостове и крайни капачки</t>
  </si>
  <si>
    <t>кабелна спирала</t>
  </si>
  <si>
    <t>Клеми редови(с включен надпис)</t>
  </si>
  <si>
    <t>заземителна клема</t>
  </si>
  <si>
    <t>Изолиран кабелен накрайник 1.5 мм2</t>
  </si>
  <si>
    <t>Изолиран кабелен накрайник 2.5 мм2</t>
  </si>
  <si>
    <t>Рейка за закрепване на клеми и апаратура (DIN шина)</t>
  </si>
  <si>
    <t>Прорязан PVC кабелен канал с капак с размери 40х60</t>
  </si>
  <si>
    <t>Прорязан PVC кабелен канал с капак с размери 60х60</t>
  </si>
  <si>
    <t>Прорязан PVC кабелен канал с капак с размери 80х60</t>
  </si>
  <si>
    <t>крепежни материали(болтове, гайки, кабелни стяжки и др.)</t>
  </si>
  <si>
    <t>Обща стойност на КСС на ВС "791" в лева, без ДДС</t>
  </si>
  <si>
    <t>Проектиране и извършване на строително-монтажни работи по подмяна на релейни защити средно напрежение във ВС „822“, гр. Варна</t>
  </si>
  <si>
    <t>Полагане на контролни кабели с укрепване, прозвъняване, поставяне на бананки, подвързване и маркиране в двата края(комплект за едно присъединение)</t>
  </si>
  <si>
    <t>Токови клеми комплект от 8 броя с измервателни сонди, букси, шунтове, мостове, крайни капачки и надписи за клеми</t>
  </si>
  <si>
    <t>Клеми редови(с включен надпис за клеми)</t>
  </si>
  <si>
    <t>Стопер/фиксатор за клеморед</t>
  </si>
  <si>
    <t>Обща стойност на КСС на ВС "822" в лева, без ДДС</t>
  </si>
  <si>
    <t>Проектиране и извършване на строително-монтажни работи по подмяна на релейни защити средно напрежение във ВС „Двореца“, гр. Варна</t>
  </si>
  <si>
    <t>Изработване на вторична комутация и монтаж на цифрови релейни защити, измервателни уреди, балансови електромери и присъединяването ѝ към съществуващите контролни кабели, включително тяхното прозвъняване и маркиране(ако е необходимо)</t>
  </si>
  <si>
    <t>Монтаж на релета, клемореди, проводници, бананки, накрайници, кабелни канали, бутони, блокконтакти, крайни изключватели, светодиодни показалци, датчици за положението на разединители и т.н.</t>
  </si>
  <si>
    <t>Изработване на вторична комутация и монтаж на измервателни уреди (за мерене шини А и мерене шини Б)</t>
  </si>
  <si>
    <t>Монтаж на релета, клемореди, проводници, бананки, накрайници, кабелни канали, бутони, блокконтакти, крайни изключватели, светодиодни показалци датчици за положението на разединители и т.н.</t>
  </si>
  <si>
    <t>Демонтаж на старo оборудване, контролни кабели, отделяне на апаратура, която ще се ползва при реализацията на проекта, при запазване на функционалността на останалите присъединения, (комплект за цялата уредба)</t>
  </si>
  <si>
    <t>При необходимост, обходните кабели в килията се изолират, шунтират или се пускат временни кабели, за да се осигури нормалната работа на останалите присъединения</t>
  </si>
  <si>
    <t>Полагане на контролни кабели с укрепване, прозвъняване, поставяне на бананки, подвързване и маркиране в двата края (комплект за 1 брой извод)</t>
  </si>
  <si>
    <t>Полагане на контролни кабели с укрепване, прозвъняване, поставяне на бананки, подвързване и маркиране в двата края (комплект за 1 брой мерене на шини)</t>
  </si>
  <si>
    <t>Изработване, доставка и монтаж на командно-релеен шкаф с монтажна плоча и луминисцентна/LED лампа с ключ за две присъединения</t>
  </si>
  <si>
    <t>Според приложено задание, след съгласуване от възложителя на технически проект, с включено прахово боядисване и тристранна брава</t>
  </si>
  <si>
    <t>Изработване и монтиране на табелки/надписи оказващи състояние на съоръженията (за четирите командно-релейни шкафове)</t>
  </si>
  <si>
    <t>монтаж на токов трансформатор с включена металоконструкция(масичка) и боядисването ѝ</t>
  </si>
  <si>
    <t>за монтажа на измервателните т-ри</t>
  </si>
  <si>
    <t>Транспорт на демонтирани материали до склад на възложителя(приблизително 14км)</t>
  </si>
  <si>
    <t>Транспорт на материали от склад на възложителя(приблизително 14км)</t>
  </si>
  <si>
    <t>тон</t>
  </si>
  <si>
    <r>
      <t xml:space="preserve">Реле помощно с основа 4CO - 230VАC / </t>
    </r>
    <r>
      <rPr>
        <sz val="12"/>
        <rFont val="Calibri"/>
        <family val="2"/>
        <charset val="204"/>
      </rPr>
      <t>≥</t>
    </r>
    <r>
      <rPr>
        <sz val="12"/>
        <rFont val="Arial"/>
        <family val="2"/>
        <charset val="204"/>
      </rPr>
      <t>6А, с бобина 230VАC</t>
    </r>
  </si>
  <si>
    <r>
      <t xml:space="preserve">Реле помощно с основа 3CO - 230VАC / </t>
    </r>
    <r>
      <rPr>
        <sz val="12"/>
        <rFont val="Calibri"/>
        <family val="2"/>
        <charset val="204"/>
      </rPr>
      <t>≥</t>
    </r>
    <r>
      <rPr>
        <sz val="12"/>
        <rFont val="Arial"/>
        <family val="2"/>
        <charset val="204"/>
      </rPr>
      <t>6А, с бобина 230VАC</t>
    </r>
  </si>
  <si>
    <t>Клеми редови (с включен надпис)</t>
  </si>
  <si>
    <t>датчик за положението на разединители</t>
  </si>
  <si>
    <t>измервателен уред Siemens Sentron PAC3100</t>
  </si>
  <si>
    <t>Обща стойност на КСС на ВС "Двореца" в лева, без ДДС</t>
  </si>
  <si>
    <t>единична цена без ДДС</t>
  </si>
  <si>
    <t>Строително-монтажни дейности</t>
  </si>
  <si>
    <t>Проводник монтажен HO7V-k 1.5 мм2 (син, черен, бял)</t>
  </si>
  <si>
    <t>Проводник монтажен HO7V-k 2.5 мм2 (червен)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</si>
</sst>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6"/>
      <name val="Calibri"/>
      <family val="2"/>
      <charset val="204"/>
    </font>
    <font>
      <u/>
      <sz val="16"/>
      <name val="Calibri"/>
      <family val="2"/>
      <charset val="204"/>
    </font>
    <font>
      <sz val="16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</font>
    <font>
      <b/>
      <sz val="16"/>
      <name val="Calibri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i/>
      <u/>
      <sz val="10"/>
      <name val="Arial"/>
      <family val="2"/>
      <charset val="204"/>
    </font>
    <font>
      <sz val="12"/>
      <name val="Arial"/>
      <family val="2"/>
      <charset val="204"/>
    </font>
    <font>
      <b/>
      <sz val="18"/>
      <name val="Calibri"/>
      <family val="2"/>
      <charset val="204"/>
    </font>
    <font>
      <b/>
      <sz val="12"/>
      <name val="Arial"/>
      <family val="2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68">
    <xf numFmtId="0" fontId="0" fillId="0" borderId="0" xfId="0"/>
    <xf numFmtId="0" fontId="2" fillId="0" borderId="0" xfId="1" applyNumberFormat="1" applyFont="1" applyFill="1" applyBorder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vertical="center" wrapText="1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 applyAlignment="1" applyProtection="1">
      <alignment horizontal="right"/>
      <protection hidden="1"/>
    </xf>
    <xf numFmtId="0" fontId="5" fillId="0" borderId="0" xfId="1" applyFont="1" applyFill="1" applyAlignment="1" applyProtection="1">
      <alignment horizontal="center" wrapText="1"/>
      <protection hidden="1"/>
    </xf>
    <xf numFmtId="0" fontId="7" fillId="0" borderId="0" xfId="2" applyFont="1" applyFill="1" applyProtection="1">
      <protection hidden="1"/>
    </xf>
    <xf numFmtId="0" fontId="4" fillId="0" borderId="0" xfId="1" applyFont="1" applyFill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12" fillId="0" borderId="1" xfId="1" applyFont="1" applyFill="1" applyBorder="1" applyAlignment="1" applyProtection="1">
      <alignment horizontal="center"/>
      <protection hidden="1"/>
    </xf>
    <xf numFmtId="0" fontId="12" fillId="0" borderId="1" xfId="1" applyFont="1" applyFill="1" applyBorder="1" applyAlignment="1" applyProtection="1">
      <alignment horizontal="center" wrapText="1"/>
      <protection hidden="1"/>
    </xf>
    <xf numFmtId="0" fontId="12" fillId="0" borderId="1" xfId="3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1" xfId="1" applyFont="1" applyFill="1" applyBorder="1" applyAlignment="1" applyProtection="1">
      <alignment horizontal="left" vertical="center" wrapText="1"/>
      <protection hidden="1"/>
    </xf>
    <xf numFmtId="0" fontId="17" fillId="0" borderId="1" xfId="1" applyFont="1" applyFill="1" applyBorder="1" applyAlignment="1" applyProtection="1">
      <alignment horizontal="left" wrapText="1"/>
      <protection hidden="1"/>
    </xf>
    <xf numFmtId="0" fontId="17" fillId="0" borderId="1" xfId="1" applyFont="1" applyFill="1" applyBorder="1" applyAlignment="1" applyProtection="1">
      <alignment horizontal="center" wrapText="1"/>
      <protection hidden="1"/>
    </xf>
    <xf numFmtId="0" fontId="17" fillId="0" borderId="1" xfId="1" applyFont="1" applyFill="1" applyBorder="1" applyAlignment="1" applyProtection="1">
      <alignment horizontal="center" vertical="center" wrapText="1"/>
      <protection hidden="1"/>
    </xf>
    <xf numFmtId="2" fontId="18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alignment horizontal="center" vertical="center"/>
      <protection hidden="1"/>
    </xf>
    <xf numFmtId="0" fontId="17" fillId="0" borderId="1" xfId="1" applyFont="1" applyFill="1" applyBorder="1" applyProtection="1">
      <protection locked="0"/>
    </xf>
    <xf numFmtId="2" fontId="17" fillId="0" borderId="1" xfId="1" applyNumberFormat="1" applyFont="1" applyFill="1" applyBorder="1" applyProtection="1">
      <protection hidden="1"/>
    </xf>
    <xf numFmtId="0" fontId="17" fillId="0" borderId="1" xfId="1" applyFont="1" applyFill="1" applyBorder="1" applyAlignment="1" applyProtection="1">
      <alignment horizontal="center"/>
      <protection hidden="1"/>
    </xf>
    <xf numFmtId="0" fontId="19" fillId="0" borderId="1" xfId="1" applyFont="1" applyFill="1" applyBorder="1" applyProtection="1">
      <protection locked="0"/>
    </xf>
    <xf numFmtId="0" fontId="19" fillId="0" borderId="1" xfId="1" applyFont="1" applyFill="1" applyBorder="1" applyAlignment="1" applyProtection="1">
      <alignment vertical="center"/>
      <protection locked="0"/>
    </xf>
    <xf numFmtId="0" fontId="17" fillId="0" borderId="4" xfId="1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7" fillId="0" borderId="1" xfId="1" applyFont="1" applyFill="1" applyBorder="1" applyAlignment="1" applyProtection="1">
      <alignment horizontal="left" vertical="top" wrapText="1"/>
      <protection hidden="1"/>
    </xf>
    <xf numFmtId="0" fontId="19" fillId="0" borderId="4" xfId="1" applyFont="1" applyFill="1" applyBorder="1" applyProtection="1">
      <protection locked="0"/>
    </xf>
    <xf numFmtId="0" fontId="20" fillId="0" borderId="1" xfId="1" applyFont="1" applyFill="1" applyBorder="1" applyAlignment="1" applyProtection="1">
      <alignment horizontal="center" vertical="center"/>
      <protection hidden="1"/>
    </xf>
    <xf numFmtId="0" fontId="17" fillId="0" borderId="3" xfId="1" applyFont="1" applyFill="1" applyBorder="1" applyAlignment="1" applyProtection="1">
      <alignment horizontal="left" wrapText="1"/>
      <protection hidden="1"/>
    </xf>
    <xf numFmtId="0" fontId="20" fillId="0" borderId="1" xfId="1" applyFont="1" applyFill="1" applyBorder="1" applyAlignment="1" applyProtection="1">
      <alignment horizontal="center"/>
      <protection hidden="1"/>
    </xf>
    <xf numFmtId="0" fontId="20" fillId="0" borderId="1" xfId="1" applyFont="1" applyFill="1" applyBorder="1" applyAlignment="1" applyProtection="1">
      <alignment vertical="center" wrapText="1"/>
      <protection hidden="1"/>
    </xf>
    <xf numFmtId="0" fontId="20" fillId="0" borderId="1" xfId="1" applyFont="1" applyFill="1" applyBorder="1" applyAlignment="1" applyProtection="1">
      <alignment horizontal="center" vertical="center" wrapText="1"/>
      <protection hidden="1"/>
    </xf>
    <xf numFmtId="1" fontId="2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Fill="1" applyAlignment="1" applyProtection="1">
      <alignment horizontal="right" vertical="center"/>
      <protection hidden="1"/>
    </xf>
    <xf numFmtId="0" fontId="9" fillId="0" borderId="0" xfId="2" applyFont="1" applyFill="1" applyAlignment="1" applyProtection="1">
      <alignment horizontal="center" vertical="center"/>
      <protection hidden="1"/>
    </xf>
    <xf numFmtId="0" fontId="17" fillId="0" borderId="2" xfId="1" applyFont="1" applyFill="1" applyBorder="1" applyAlignment="1" applyProtection="1">
      <alignment horizontal="right"/>
      <protection hidden="1"/>
    </xf>
    <xf numFmtId="0" fontId="17" fillId="0" borderId="3" xfId="1" applyFont="1" applyFill="1" applyBorder="1" applyAlignment="1" applyProtection="1">
      <alignment horizontal="right"/>
      <protection hidden="1"/>
    </xf>
    <xf numFmtId="0" fontId="17" fillId="0" borderId="4" xfId="1" applyFont="1" applyFill="1" applyBorder="1" applyAlignment="1" applyProtection="1">
      <alignment horizontal="right"/>
      <protection hidden="1"/>
    </xf>
    <xf numFmtId="0" fontId="17" fillId="0" borderId="2" xfId="1" applyNumberFormat="1" applyFont="1" applyFill="1" applyBorder="1" applyAlignment="1" applyProtection="1">
      <alignment horizontal="right"/>
      <protection hidden="1"/>
    </xf>
    <xf numFmtId="0" fontId="17" fillId="0" borderId="3" xfId="1" applyNumberFormat="1" applyFont="1" applyFill="1" applyBorder="1" applyAlignment="1" applyProtection="1">
      <alignment horizontal="right"/>
      <protection hidden="1"/>
    </xf>
    <xf numFmtId="0" fontId="17" fillId="0" borderId="4" xfId="1" applyNumberFormat="1" applyFont="1" applyFill="1" applyBorder="1" applyAlignment="1" applyProtection="1">
      <alignment horizontal="right"/>
      <protection hidden="1"/>
    </xf>
    <xf numFmtId="0" fontId="10" fillId="0" borderId="0" xfId="2" applyFont="1" applyFill="1" applyAlignment="1" applyProtection="1">
      <alignment horizontal="center" wrapText="1"/>
      <protection hidden="1"/>
    </xf>
    <xf numFmtId="0" fontId="18" fillId="0" borderId="2" xfId="1" applyFont="1" applyFill="1" applyBorder="1" applyAlignment="1" applyProtection="1">
      <alignment horizontal="center" wrapText="1"/>
      <protection hidden="1"/>
    </xf>
    <xf numFmtId="0" fontId="18" fillId="0" borderId="3" xfId="1" applyFont="1" applyFill="1" applyBorder="1" applyAlignment="1" applyProtection="1">
      <alignment horizontal="center" wrapText="1"/>
      <protection hidden="1"/>
    </xf>
    <xf numFmtId="0" fontId="18" fillId="0" borderId="4" xfId="1" applyFont="1" applyFill="1" applyBorder="1" applyAlignment="1" applyProtection="1">
      <alignment horizontal="center" wrapText="1"/>
      <protection hidden="1"/>
    </xf>
    <xf numFmtId="0" fontId="17" fillId="0" borderId="1" xfId="1" applyFont="1" applyFill="1" applyBorder="1" applyAlignment="1" applyProtection="1">
      <alignment horizontal="right"/>
      <protection hidden="1"/>
    </xf>
    <xf numFmtId="0" fontId="18" fillId="0" borderId="2" xfId="1" applyFont="1" applyFill="1" applyBorder="1" applyAlignment="1" applyProtection="1">
      <alignment horizontal="right"/>
      <protection hidden="1"/>
    </xf>
    <xf numFmtId="0" fontId="18" fillId="0" borderId="3" xfId="1" applyFont="1" applyFill="1" applyBorder="1" applyAlignment="1" applyProtection="1">
      <alignment horizontal="right"/>
      <protection hidden="1"/>
    </xf>
    <xf numFmtId="0" fontId="18" fillId="0" borderId="4" xfId="1" applyFont="1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Protection="1">
      <protection locked="0"/>
    </xf>
  </cellXfs>
  <cellStyles count="4">
    <cellStyle name="Normal" xfId="0" builtinId="0"/>
    <cellStyle name="Normal 2" xfId="1"/>
    <cellStyle name="Normal 2 2" xfId="3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209550</xdr:rowOff>
    </xdr:from>
    <xdr:to>
      <xdr:col>1</xdr:col>
      <xdr:colOff>771525</xdr:colOff>
      <xdr:row>2</xdr:row>
      <xdr:rowOff>47625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09550"/>
          <a:ext cx="9334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1"/>
  <sheetViews>
    <sheetView tabSelected="1" topLeftCell="A162" workbookViewId="0">
      <selection activeCell="C185" sqref="C185"/>
    </sheetView>
  </sheetViews>
  <sheetFormatPr defaultColWidth="9.140625" defaultRowHeight="15" x14ac:dyDescent="0.25"/>
  <cols>
    <col min="1" max="1" width="6.7109375" style="16" customWidth="1"/>
    <col min="2" max="2" width="74.42578125" style="16" customWidth="1"/>
    <col min="3" max="3" width="41.28515625" style="16" bestFit="1" customWidth="1"/>
    <col min="4" max="4" width="10.5703125" style="16" bestFit="1" customWidth="1"/>
    <col min="5" max="5" width="8.5703125" style="16" customWidth="1"/>
    <col min="6" max="6" width="16.42578125" style="16" customWidth="1"/>
    <col min="7" max="7" width="20.140625" style="16" bestFit="1" customWidth="1"/>
    <col min="8" max="8" width="9.140625" style="16"/>
    <col min="9" max="9" width="0" style="16" hidden="1" customWidth="1"/>
    <col min="10" max="10" width="24" style="16" hidden="1" customWidth="1"/>
    <col min="11" max="11" width="54.85546875" style="16" hidden="1" customWidth="1"/>
    <col min="12" max="14" width="0" style="16" hidden="1" customWidth="1"/>
    <col min="15" max="15" width="10.85546875" style="16" hidden="1" customWidth="1"/>
    <col min="16" max="16384" width="9.140625" style="16"/>
  </cols>
  <sheetData>
    <row r="1" spans="1:15" ht="21" x14ac:dyDescent="0.35">
      <c r="A1" s="1"/>
      <c r="B1" s="1"/>
      <c r="C1" s="1"/>
      <c r="D1" s="2"/>
      <c r="E1" s="3"/>
      <c r="F1" s="4"/>
      <c r="G1" s="5" t="s">
        <v>81</v>
      </c>
    </row>
    <row r="2" spans="1:15" ht="20.45" x14ac:dyDescent="0.75">
      <c r="A2" s="6"/>
      <c r="B2" s="7"/>
      <c r="C2" s="41"/>
      <c r="D2" s="41"/>
      <c r="E2" s="41"/>
      <c r="F2" s="4"/>
      <c r="G2" s="4"/>
    </row>
    <row r="3" spans="1:15" ht="23.25" x14ac:dyDescent="0.35">
      <c r="A3" s="6"/>
      <c r="B3" s="42" t="s">
        <v>0</v>
      </c>
      <c r="C3" s="42"/>
      <c r="D3" s="42"/>
      <c r="E3" s="42"/>
      <c r="F3" s="4"/>
      <c r="G3" s="4"/>
    </row>
    <row r="4" spans="1:15" ht="20.45" x14ac:dyDescent="0.75">
      <c r="A4" s="6"/>
      <c r="B4" s="4"/>
      <c r="C4" s="4"/>
      <c r="D4" s="8"/>
      <c r="E4" s="3"/>
      <c r="F4" s="4"/>
      <c r="G4" s="4"/>
    </row>
    <row r="5" spans="1:15" ht="56.25" customHeight="1" x14ac:dyDescent="0.35">
      <c r="A5" s="49" t="s">
        <v>83</v>
      </c>
      <c r="B5" s="49"/>
      <c r="C5" s="49"/>
      <c r="D5" s="49"/>
      <c r="E5" s="49"/>
      <c r="F5" s="49"/>
      <c r="G5" s="49"/>
    </row>
    <row r="6" spans="1:15" ht="23.1" x14ac:dyDescent="0.85">
      <c r="A6" s="9"/>
      <c r="B6" s="10"/>
      <c r="C6" s="10"/>
      <c r="D6" s="11"/>
      <c r="E6" s="12"/>
      <c r="F6" s="4"/>
      <c r="G6" s="4"/>
    </row>
    <row r="7" spans="1:15" ht="49.5" customHeight="1" x14ac:dyDescent="0.35">
      <c r="A7" s="50" t="s">
        <v>84</v>
      </c>
      <c r="B7" s="51"/>
      <c r="C7" s="51"/>
      <c r="D7" s="51"/>
      <c r="E7" s="51"/>
      <c r="F7" s="51"/>
      <c r="G7" s="52"/>
    </row>
    <row r="8" spans="1:15" ht="66.75" customHeight="1" x14ac:dyDescent="0.35">
      <c r="A8" s="13" t="s">
        <v>1</v>
      </c>
      <c r="B8" s="13" t="s">
        <v>2</v>
      </c>
      <c r="C8" s="13" t="s">
        <v>3</v>
      </c>
      <c r="D8" s="13" t="s">
        <v>4</v>
      </c>
      <c r="E8" s="13" t="s">
        <v>5</v>
      </c>
      <c r="F8" s="14" t="s">
        <v>162</v>
      </c>
      <c r="G8" s="13" t="s">
        <v>6</v>
      </c>
      <c r="I8" s="16" t="s">
        <v>1</v>
      </c>
      <c r="J8" s="16" t="s">
        <v>35</v>
      </c>
      <c r="K8" s="16" t="s">
        <v>36</v>
      </c>
      <c r="L8" s="16" t="s">
        <v>4</v>
      </c>
      <c r="M8" s="16" t="s">
        <v>5</v>
      </c>
      <c r="N8" s="16" t="s">
        <v>37</v>
      </c>
      <c r="O8" s="16" t="s">
        <v>38</v>
      </c>
    </row>
    <row r="9" spans="1:15" ht="75" x14ac:dyDescent="0.25">
      <c r="A9" s="22">
        <v>1</v>
      </c>
      <c r="B9" s="17" t="s">
        <v>32</v>
      </c>
      <c r="C9" s="17" t="s">
        <v>26</v>
      </c>
      <c r="D9" s="17" t="s">
        <v>27</v>
      </c>
      <c r="E9" s="17">
        <v>1</v>
      </c>
      <c r="F9" s="23"/>
      <c r="G9" s="24">
        <f>E9*F9</f>
        <v>0</v>
      </c>
      <c r="I9" s="16">
        <v>1</v>
      </c>
      <c r="K9" s="16" t="s">
        <v>39</v>
      </c>
      <c r="L9" s="16" t="s">
        <v>40</v>
      </c>
      <c r="M9" s="16">
        <v>8</v>
      </c>
      <c r="N9" s="16">
        <v>400</v>
      </c>
      <c r="O9" s="16">
        <v>3200</v>
      </c>
    </row>
    <row r="10" spans="1:15" ht="30.75" x14ac:dyDescent="0.25">
      <c r="A10" s="25">
        <v>2</v>
      </c>
      <c r="B10" s="33" t="s">
        <v>31</v>
      </c>
      <c r="C10" s="18" t="s">
        <v>85</v>
      </c>
      <c r="D10" s="18" t="s">
        <v>27</v>
      </c>
      <c r="E10" s="18">
        <v>1</v>
      </c>
      <c r="F10" s="23"/>
      <c r="G10" s="24">
        <f>E10*F10</f>
        <v>0</v>
      </c>
      <c r="I10" s="16">
        <v>2</v>
      </c>
      <c r="K10" s="16" t="s">
        <v>41</v>
      </c>
      <c r="L10" s="16" t="s">
        <v>40</v>
      </c>
      <c r="M10" s="16">
        <v>12</v>
      </c>
      <c r="N10" s="16">
        <v>100</v>
      </c>
      <c r="O10" s="16">
        <v>1200</v>
      </c>
    </row>
    <row r="11" spans="1:15" ht="15.75" x14ac:dyDescent="0.25">
      <c r="A11" s="43" t="s">
        <v>8</v>
      </c>
      <c r="B11" s="44"/>
      <c r="C11" s="44"/>
      <c r="D11" s="44"/>
      <c r="E11" s="44"/>
      <c r="F11" s="45"/>
      <c r="G11" s="24">
        <f>SUM(G9:G10)</f>
        <v>0</v>
      </c>
      <c r="I11" s="16">
        <v>3</v>
      </c>
      <c r="K11" s="16" t="s">
        <v>42</v>
      </c>
      <c r="L11" s="16" t="s">
        <v>40</v>
      </c>
      <c r="M11" s="16">
        <v>12</v>
      </c>
      <c r="N11" s="16">
        <v>100</v>
      </c>
      <c r="O11" s="16">
        <v>1200</v>
      </c>
    </row>
    <row r="12" spans="1:15" ht="63" x14ac:dyDescent="0.35">
      <c r="A12" s="13" t="s">
        <v>1</v>
      </c>
      <c r="B12" s="13" t="s">
        <v>163</v>
      </c>
      <c r="C12" s="13" t="s">
        <v>3</v>
      </c>
      <c r="D12" s="13" t="s">
        <v>4</v>
      </c>
      <c r="E12" s="13" t="s">
        <v>5</v>
      </c>
      <c r="F12" s="14" t="s">
        <v>162</v>
      </c>
      <c r="G12" s="13" t="s">
        <v>6</v>
      </c>
      <c r="I12" s="16">
        <v>4</v>
      </c>
      <c r="K12" s="16" t="s">
        <v>43</v>
      </c>
      <c r="L12" s="16" t="s">
        <v>40</v>
      </c>
      <c r="M12" s="16">
        <v>12</v>
      </c>
      <c r="N12" s="16">
        <v>350</v>
      </c>
      <c r="O12" s="16">
        <v>4200</v>
      </c>
    </row>
    <row r="13" spans="1:15" ht="75" x14ac:dyDescent="0.25">
      <c r="A13" s="35">
        <v>1</v>
      </c>
      <c r="B13" s="18" t="s">
        <v>86</v>
      </c>
      <c r="C13" s="17" t="s">
        <v>87</v>
      </c>
      <c r="D13" s="19" t="s">
        <v>27</v>
      </c>
      <c r="E13" s="20">
        <v>7</v>
      </c>
      <c r="F13" s="26"/>
      <c r="G13" s="24">
        <f>E13*F13</f>
        <v>0</v>
      </c>
      <c r="I13" s="16">
        <v>5</v>
      </c>
      <c r="K13" s="16" t="s">
        <v>44</v>
      </c>
      <c r="L13" s="16" t="s">
        <v>40</v>
      </c>
      <c r="M13" s="16">
        <v>12</v>
      </c>
      <c r="N13" s="16">
        <v>480</v>
      </c>
      <c r="O13" s="16">
        <v>5760</v>
      </c>
    </row>
    <row r="14" spans="1:15" ht="15.75" x14ac:dyDescent="0.25">
      <c r="A14" s="35">
        <v>2</v>
      </c>
      <c r="B14" s="17" t="s">
        <v>77</v>
      </c>
      <c r="C14" s="17" t="s">
        <v>9</v>
      </c>
      <c r="D14" s="20" t="s">
        <v>27</v>
      </c>
      <c r="E14" s="20">
        <v>7</v>
      </c>
      <c r="F14" s="26"/>
      <c r="G14" s="24">
        <f t="shared" ref="G14:G29" si="0">E14*F14</f>
        <v>0</v>
      </c>
    </row>
    <row r="15" spans="1:15" ht="105" x14ac:dyDescent="0.25">
      <c r="A15" s="35">
        <v>3</v>
      </c>
      <c r="B15" s="17" t="s">
        <v>88</v>
      </c>
      <c r="C15" s="17" t="s">
        <v>89</v>
      </c>
      <c r="D15" s="20" t="s">
        <v>27</v>
      </c>
      <c r="E15" s="20">
        <v>7</v>
      </c>
      <c r="F15" s="27"/>
      <c r="G15" s="24">
        <f t="shared" si="0"/>
        <v>0</v>
      </c>
      <c r="I15" s="16">
        <v>6</v>
      </c>
      <c r="K15" s="16" t="s">
        <v>69</v>
      </c>
      <c r="L15" s="16" t="s">
        <v>69</v>
      </c>
      <c r="N15" s="16" t="s">
        <v>69</v>
      </c>
      <c r="O15" s="16" t="s">
        <v>69</v>
      </c>
    </row>
    <row r="16" spans="1:15" ht="45.75" x14ac:dyDescent="0.25">
      <c r="A16" s="35">
        <v>4</v>
      </c>
      <c r="B16" s="18" t="s">
        <v>78</v>
      </c>
      <c r="C16" s="18" t="s">
        <v>90</v>
      </c>
      <c r="D16" s="19" t="s">
        <v>7</v>
      </c>
      <c r="E16" s="20">
        <v>7</v>
      </c>
      <c r="F16" s="27"/>
      <c r="G16" s="24">
        <f t="shared" si="0"/>
        <v>0</v>
      </c>
      <c r="I16" s="16">
        <v>7</v>
      </c>
      <c r="K16" s="16" t="s">
        <v>69</v>
      </c>
      <c r="L16" s="16" t="s">
        <v>69</v>
      </c>
      <c r="N16" s="16" t="s">
        <v>69</v>
      </c>
      <c r="O16" s="16" t="s">
        <v>69</v>
      </c>
    </row>
    <row r="17" spans="1:15" ht="30.75" x14ac:dyDescent="0.25">
      <c r="A17" s="35">
        <v>5</v>
      </c>
      <c r="B17" s="18" t="s">
        <v>91</v>
      </c>
      <c r="C17" s="18" t="s">
        <v>92</v>
      </c>
      <c r="D17" s="19" t="s">
        <v>7</v>
      </c>
      <c r="E17" s="20">
        <v>7</v>
      </c>
      <c r="F17" s="27"/>
      <c r="G17" s="24">
        <f t="shared" si="0"/>
        <v>0</v>
      </c>
    </row>
    <row r="18" spans="1:15" ht="30.75" x14ac:dyDescent="0.25">
      <c r="A18" s="35">
        <v>6</v>
      </c>
      <c r="B18" s="18" t="s">
        <v>93</v>
      </c>
      <c r="C18" s="18" t="s">
        <v>94</v>
      </c>
      <c r="D18" s="19" t="s">
        <v>7</v>
      </c>
      <c r="E18" s="20">
        <v>49</v>
      </c>
      <c r="F18" s="27"/>
      <c r="G18" s="24">
        <f t="shared" si="0"/>
        <v>0</v>
      </c>
      <c r="O18" s="16">
        <v>15560</v>
      </c>
    </row>
    <row r="19" spans="1:15" ht="75" x14ac:dyDescent="0.25">
      <c r="A19" s="35">
        <v>7</v>
      </c>
      <c r="B19" s="17" t="s">
        <v>95</v>
      </c>
      <c r="C19" s="17" t="s">
        <v>96</v>
      </c>
      <c r="D19" s="20" t="s">
        <v>27</v>
      </c>
      <c r="E19" s="20">
        <v>7</v>
      </c>
      <c r="F19" s="26"/>
      <c r="G19" s="24">
        <f t="shared" si="0"/>
        <v>0</v>
      </c>
    </row>
    <row r="20" spans="1:15" ht="30" x14ac:dyDescent="0.25">
      <c r="A20" s="35">
        <v>8</v>
      </c>
      <c r="B20" s="17" t="s">
        <v>97</v>
      </c>
      <c r="C20" s="17" t="s">
        <v>98</v>
      </c>
      <c r="D20" s="20" t="s">
        <v>27</v>
      </c>
      <c r="E20" s="20">
        <v>7</v>
      </c>
      <c r="F20" s="26"/>
      <c r="G20" s="24">
        <f t="shared" si="0"/>
        <v>0</v>
      </c>
    </row>
    <row r="21" spans="1:15" ht="30" x14ac:dyDescent="0.25">
      <c r="A21" s="35">
        <v>9</v>
      </c>
      <c r="B21" s="17" t="s">
        <v>79</v>
      </c>
      <c r="C21" s="17" t="s">
        <v>80</v>
      </c>
      <c r="D21" s="20" t="s">
        <v>27</v>
      </c>
      <c r="E21" s="20">
        <v>7</v>
      </c>
      <c r="F21" s="26"/>
      <c r="G21" s="24">
        <f t="shared" si="0"/>
        <v>0</v>
      </c>
      <c r="J21" s="16" t="s">
        <v>45</v>
      </c>
    </row>
    <row r="22" spans="1:15" ht="30" x14ac:dyDescent="0.25">
      <c r="A22" s="35">
        <v>10</v>
      </c>
      <c r="B22" s="17" t="s">
        <v>99</v>
      </c>
      <c r="C22" s="17" t="s">
        <v>100</v>
      </c>
      <c r="D22" s="20" t="s">
        <v>7</v>
      </c>
      <c r="E22" s="20">
        <v>4</v>
      </c>
      <c r="F22" s="26"/>
      <c r="G22" s="24">
        <f t="shared" si="0"/>
        <v>0</v>
      </c>
      <c r="J22" s="16" t="s">
        <v>46</v>
      </c>
      <c r="K22" s="16" t="s">
        <v>47</v>
      </c>
      <c r="L22" s="16">
        <v>4320</v>
      </c>
    </row>
    <row r="23" spans="1:15" ht="90" x14ac:dyDescent="0.25">
      <c r="A23" s="35">
        <v>11</v>
      </c>
      <c r="B23" s="17" t="s">
        <v>101</v>
      </c>
      <c r="C23" s="17" t="s">
        <v>102</v>
      </c>
      <c r="D23" s="20" t="s">
        <v>7</v>
      </c>
      <c r="E23" s="20">
        <v>11</v>
      </c>
      <c r="F23" s="26"/>
      <c r="G23" s="24">
        <f t="shared" si="0"/>
        <v>0</v>
      </c>
      <c r="J23" s="16" t="s">
        <v>35</v>
      </c>
      <c r="K23" s="16" t="s">
        <v>48</v>
      </c>
      <c r="L23" s="16" t="s">
        <v>4</v>
      </c>
      <c r="M23" s="16" t="s">
        <v>5</v>
      </c>
      <c r="N23" s="16" t="s">
        <v>37</v>
      </c>
      <c r="O23" s="16" t="s">
        <v>38</v>
      </c>
    </row>
    <row r="24" spans="1:15" ht="30" x14ac:dyDescent="0.25">
      <c r="A24" s="35">
        <v>12</v>
      </c>
      <c r="B24" s="17" t="s">
        <v>103</v>
      </c>
      <c r="C24" s="17" t="s">
        <v>104</v>
      </c>
      <c r="D24" s="20" t="s">
        <v>105</v>
      </c>
      <c r="E24" s="20">
        <v>35</v>
      </c>
      <c r="F24" s="34"/>
      <c r="G24" s="24">
        <f t="shared" si="0"/>
        <v>0</v>
      </c>
    </row>
    <row r="25" spans="1:15" ht="30" x14ac:dyDescent="0.25">
      <c r="A25" s="35">
        <v>13</v>
      </c>
      <c r="B25" s="17" t="s">
        <v>106</v>
      </c>
      <c r="C25" s="17" t="s">
        <v>107</v>
      </c>
      <c r="D25" s="20" t="s">
        <v>7</v>
      </c>
      <c r="E25" s="20">
        <v>1</v>
      </c>
      <c r="F25" s="34"/>
      <c r="G25" s="24">
        <f t="shared" si="0"/>
        <v>0</v>
      </c>
    </row>
    <row r="26" spans="1:15" ht="15.75" x14ac:dyDescent="0.25">
      <c r="A26" s="35">
        <v>14</v>
      </c>
      <c r="B26" s="17" t="s">
        <v>108</v>
      </c>
      <c r="C26" s="17" t="s">
        <v>104</v>
      </c>
      <c r="D26" s="20" t="s">
        <v>10</v>
      </c>
      <c r="E26" s="20">
        <v>6</v>
      </c>
      <c r="F26" s="34"/>
      <c r="G26" s="24">
        <f t="shared" si="0"/>
        <v>0</v>
      </c>
    </row>
    <row r="27" spans="1:15" ht="15.75" x14ac:dyDescent="0.25">
      <c r="A27" s="35">
        <v>15</v>
      </c>
      <c r="B27" s="17" t="s">
        <v>109</v>
      </c>
      <c r="C27" s="17" t="s">
        <v>110</v>
      </c>
      <c r="D27" s="20" t="s">
        <v>27</v>
      </c>
      <c r="E27" s="20">
        <v>7</v>
      </c>
      <c r="F27" s="34"/>
      <c r="G27" s="24">
        <f t="shared" si="0"/>
        <v>0</v>
      </c>
    </row>
    <row r="28" spans="1:15" ht="30" x14ac:dyDescent="0.25">
      <c r="A28" s="35">
        <v>16</v>
      </c>
      <c r="B28" s="17" t="s">
        <v>111</v>
      </c>
      <c r="C28" s="17" t="s">
        <v>33</v>
      </c>
      <c r="D28" s="20" t="s">
        <v>27</v>
      </c>
      <c r="E28" s="20">
        <v>1</v>
      </c>
      <c r="F28" s="34"/>
      <c r="G28" s="24">
        <f t="shared" si="0"/>
        <v>0</v>
      </c>
    </row>
    <row r="29" spans="1:15" ht="30" x14ac:dyDescent="0.25">
      <c r="A29" s="35">
        <v>17</v>
      </c>
      <c r="B29" s="17" t="s">
        <v>112</v>
      </c>
      <c r="C29" s="17" t="s">
        <v>33</v>
      </c>
      <c r="D29" s="20" t="s">
        <v>113</v>
      </c>
      <c r="E29" s="20">
        <v>4</v>
      </c>
      <c r="F29" s="34"/>
      <c r="G29" s="24">
        <f t="shared" si="0"/>
        <v>0</v>
      </c>
    </row>
    <row r="30" spans="1:15" ht="15.75" x14ac:dyDescent="0.25">
      <c r="A30" s="46" t="s">
        <v>11</v>
      </c>
      <c r="B30" s="47"/>
      <c r="C30" s="47"/>
      <c r="D30" s="47"/>
      <c r="E30" s="47"/>
      <c r="F30" s="48"/>
      <c r="G30" s="24">
        <f>SUM(G13:G29)</f>
        <v>0</v>
      </c>
      <c r="I30" s="16">
        <v>1</v>
      </c>
      <c r="K30" s="16" t="s">
        <v>49</v>
      </c>
      <c r="L30" s="16" t="s">
        <v>50</v>
      </c>
      <c r="M30" s="16">
        <v>1</v>
      </c>
      <c r="N30" s="16">
        <v>6000</v>
      </c>
      <c r="O30" s="16">
        <v>6000</v>
      </c>
    </row>
    <row r="31" spans="1:15" ht="63" x14ac:dyDescent="0.35">
      <c r="A31" s="15" t="s">
        <v>1</v>
      </c>
      <c r="B31" s="15" t="s">
        <v>12</v>
      </c>
      <c r="C31" s="13" t="s">
        <v>3</v>
      </c>
      <c r="D31" s="13" t="s">
        <v>4</v>
      </c>
      <c r="E31" s="13" t="s">
        <v>5</v>
      </c>
      <c r="F31" s="14" t="s">
        <v>162</v>
      </c>
      <c r="G31" s="13" t="s">
        <v>6</v>
      </c>
      <c r="I31" s="16">
        <v>2</v>
      </c>
      <c r="K31" s="16" t="s">
        <v>51</v>
      </c>
      <c r="L31" s="16" t="s">
        <v>50</v>
      </c>
      <c r="M31" s="16">
        <v>12</v>
      </c>
      <c r="N31" s="16">
        <v>1800</v>
      </c>
      <c r="O31" s="16">
        <v>21600</v>
      </c>
    </row>
    <row r="32" spans="1:15" ht="15.75" x14ac:dyDescent="0.25">
      <c r="A32" s="37">
        <v>1</v>
      </c>
      <c r="B32" s="18" t="s">
        <v>114</v>
      </c>
      <c r="C32" s="38" t="s">
        <v>13</v>
      </c>
      <c r="D32" s="39" t="s">
        <v>7</v>
      </c>
      <c r="E32" s="40">
        <v>21</v>
      </c>
      <c r="F32" s="23"/>
      <c r="G32" s="24">
        <f>E32*F32</f>
        <v>0</v>
      </c>
      <c r="I32" s="16">
        <v>3</v>
      </c>
      <c r="J32" s="16">
        <v>100508</v>
      </c>
      <c r="K32" s="16" t="s">
        <v>70</v>
      </c>
      <c r="L32" s="16" t="s">
        <v>63</v>
      </c>
      <c r="M32" s="16">
        <v>1000</v>
      </c>
      <c r="N32" s="16">
        <v>0.19</v>
      </c>
      <c r="O32" s="16">
        <v>190</v>
      </c>
    </row>
    <row r="33" spans="1:15" ht="15.75" x14ac:dyDescent="0.25">
      <c r="A33" s="37">
        <v>2</v>
      </c>
      <c r="B33" s="18" t="s">
        <v>115</v>
      </c>
      <c r="C33" s="38" t="s">
        <v>13</v>
      </c>
      <c r="D33" s="39" t="s">
        <v>7</v>
      </c>
      <c r="E33" s="40">
        <v>7</v>
      </c>
      <c r="F33" s="23"/>
      <c r="G33" s="24">
        <f t="shared" ref="G33:G58" si="1">E33*F33</f>
        <v>0</v>
      </c>
      <c r="I33" s="16">
        <v>4</v>
      </c>
      <c r="J33" s="16">
        <v>100511</v>
      </c>
      <c r="K33" s="16" t="s">
        <v>52</v>
      </c>
      <c r="L33" s="16" t="s">
        <v>63</v>
      </c>
      <c r="M33" s="16">
        <v>100</v>
      </c>
      <c r="N33" s="16">
        <v>0.28000000000000003</v>
      </c>
      <c r="O33" s="16">
        <v>28.000000000000004</v>
      </c>
    </row>
    <row r="34" spans="1:15" ht="15.75" x14ac:dyDescent="0.25">
      <c r="A34" s="37">
        <v>3</v>
      </c>
      <c r="B34" s="18" t="s">
        <v>29</v>
      </c>
      <c r="C34" s="38" t="s">
        <v>13</v>
      </c>
      <c r="D34" s="39" t="s">
        <v>7</v>
      </c>
      <c r="E34" s="40">
        <v>7</v>
      </c>
      <c r="F34" s="23"/>
      <c r="G34" s="24">
        <f t="shared" si="1"/>
        <v>0</v>
      </c>
      <c r="I34" s="16">
        <v>4</v>
      </c>
      <c r="J34" s="16">
        <v>100511</v>
      </c>
      <c r="K34" s="16" t="s">
        <v>53</v>
      </c>
      <c r="L34" s="16" t="s">
        <v>63</v>
      </c>
      <c r="M34" s="16">
        <v>100</v>
      </c>
      <c r="N34" s="16">
        <v>0.28000000000000003</v>
      </c>
      <c r="O34" s="16">
        <v>28.000000000000004</v>
      </c>
    </row>
    <row r="35" spans="1:15" ht="15.75" x14ac:dyDescent="0.25">
      <c r="A35" s="37">
        <v>4</v>
      </c>
      <c r="B35" s="18" t="s">
        <v>28</v>
      </c>
      <c r="C35" s="38" t="s">
        <v>13</v>
      </c>
      <c r="D35" s="39" t="s">
        <v>7</v>
      </c>
      <c r="E35" s="40">
        <v>14</v>
      </c>
      <c r="F35" s="23"/>
      <c r="G35" s="24">
        <f t="shared" si="1"/>
        <v>0</v>
      </c>
      <c r="I35" s="16">
        <v>5</v>
      </c>
      <c r="J35" s="16">
        <v>100511</v>
      </c>
      <c r="K35" s="16" t="s">
        <v>54</v>
      </c>
      <c r="L35" s="16" t="s">
        <v>63</v>
      </c>
      <c r="M35" s="16">
        <v>100</v>
      </c>
      <c r="N35" s="16">
        <v>0.28000000000000003</v>
      </c>
      <c r="O35" s="16">
        <v>28.000000000000004</v>
      </c>
    </row>
    <row r="36" spans="1:15" ht="15.75" x14ac:dyDescent="0.25">
      <c r="A36" s="37">
        <v>5</v>
      </c>
      <c r="B36" s="18" t="s">
        <v>116</v>
      </c>
      <c r="C36" s="38" t="s">
        <v>13</v>
      </c>
      <c r="D36" s="39" t="s">
        <v>7</v>
      </c>
      <c r="E36" s="40">
        <v>21</v>
      </c>
      <c r="F36" s="23"/>
      <c r="G36" s="24">
        <f t="shared" si="1"/>
        <v>0</v>
      </c>
      <c r="I36" s="16">
        <v>6</v>
      </c>
      <c r="J36" s="16">
        <v>100511</v>
      </c>
      <c r="K36" s="16" t="s">
        <v>55</v>
      </c>
      <c r="L36" s="16" t="s">
        <v>63</v>
      </c>
      <c r="M36" s="16">
        <v>100</v>
      </c>
      <c r="N36" s="16">
        <v>0.28000000000000003</v>
      </c>
      <c r="O36" s="16">
        <v>28.000000000000004</v>
      </c>
    </row>
    <row r="37" spans="1:15" ht="15.75" x14ac:dyDescent="0.25">
      <c r="A37" s="37">
        <v>6</v>
      </c>
      <c r="B37" s="18" t="s">
        <v>117</v>
      </c>
      <c r="C37" s="38" t="s">
        <v>13</v>
      </c>
      <c r="D37" s="39" t="s">
        <v>7</v>
      </c>
      <c r="E37" s="40">
        <v>35</v>
      </c>
      <c r="F37" s="23"/>
      <c r="G37" s="24">
        <f t="shared" si="1"/>
        <v>0</v>
      </c>
      <c r="I37" s="16">
        <v>7</v>
      </c>
      <c r="J37" s="16">
        <v>100007</v>
      </c>
      <c r="K37" s="16" t="s">
        <v>71</v>
      </c>
      <c r="L37" s="16" t="s">
        <v>50</v>
      </c>
      <c r="M37" s="16">
        <v>8</v>
      </c>
      <c r="N37" s="16">
        <v>35</v>
      </c>
      <c r="O37" s="16">
        <v>280</v>
      </c>
    </row>
    <row r="38" spans="1:15" ht="15.75" x14ac:dyDescent="0.25">
      <c r="A38" s="37">
        <v>7</v>
      </c>
      <c r="B38" s="18" t="s">
        <v>118</v>
      </c>
      <c r="C38" s="38" t="s">
        <v>13</v>
      </c>
      <c r="D38" s="39" t="s">
        <v>7</v>
      </c>
      <c r="E38" s="40">
        <v>21</v>
      </c>
      <c r="F38" s="23"/>
      <c r="G38" s="24">
        <f t="shared" si="1"/>
        <v>0</v>
      </c>
      <c r="I38" s="16">
        <v>7</v>
      </c>
      <c r="J38" s="16">
        <v>100446</v>
      </c>
      <c r="K38" s="16" t="s">
        <v>72</v>
      </c>
      <c r="L38" s="16" t="s">
        <v>63</v>
      </c>
      <c r="M38" s="16">
        <v>600</v>
      </c>
      <c r="N38" s="16">
        <v>4.6900000000000004</v>
      </c>
      <c r="O38" s="16">
        <v>2814.0000000000005</v>
      </c>
    </row>
    <row r="39" spans="1:15" ht="15.75" x14ac:dyDescent="0.25">
      <c r="A39" s="37">
        <v>8</v>
      </c>
      <c r="B39" s="18" t="s">
        <v>119</v>
      </c>
      <c r="C39" s="38" t="s">
        <v>13</v>
      </c>
      <c r="D39" s="39" t="s">
        <v>7</v>
      </c>
      <c r="E39" s="40">
        <v>14</v>
      </c>
      <c r="F39" s="23"/>
      <c r="G39" s="24">
        <f t="shared" si="1"/>
        <v>0</v>
      </c>
      <c r="I39" s="16">
        <v>7</v>
      </c>
      <c r="J39" s="16">
        <v>102763</v>
      </c>
      <c r="K39" s="16" t="s">
        <v>73</v>
      </c>
      <c r="L39" s="16" t="s">
        <v>63</v>
      </c>
      <c r="M39" s="16">
        <v>1301</v>
      </c>
      <c r="N39" s="16">
        <v>2.4300000000000002</v>
      </c>
      <c r="O39" s="16">
        <v>3161.4300000000003</v>
      </c>
    </row>
    <row r="40" spans="1:15" ht="15.75" x14ac:dyDescent="0.25">
      <c r="A40" s="37">
        <v>9</v>
      </c>
      <c r="B40" s="18" t="s">
        <v>120</v>
      </c>
      <c r="C40" s="38" t="s">
        <v>13</v>
      </c>
      <c r="D40" s="39" t="s">
        <v>7</v>
      </c>
      <c r="E40" s="40">
        <v>7</v>
      </c>
      <c r="F40" s="23"/>
      <c r="G40" s="24">
        <f t="shared" si="1"/>
        <v>0</v>
      </c>
      <c r="I40" s="16">
        <v>8</v>
      </c>
      <c r="K40" s="16" t="s">
        <v>56</v>
      </c>
      <c r="L40" s="16" t="s">
        <v>50</v>
      </c>
      <c r="M40" s="16">
        <v>200</v>
      </c>
      <c r="N40" s="16">
        <v>1.1499999999999999</v>
      </c>
      <c r="O40" s="16">
        <v>229.99999999999997</v>
      </c>
    </row>
    <row r="41" spans="1:15" ht="15.75" x14ac:dyDescent="0.25">
      <c r="A41" s="37">
        <v>10</v>
      </c>
      <c r="B41" s="18" t="s">
        <v>30</v>
      </c>
      <c r="C41" s="38" t="s">
        <v>13</v>
      </c>
      <c r="D41" s="39" t="s">
        <v>7</v>
      </c>
      <c r="E41" s="40">
        <v>7</v>
      </c>
      <c r="F41" s="23"/>
      <c r="G41" s="24">
        <f t="shared" si="1"/>
        <v>0</v>
      </c>
      <c r="I41" s="16">
        <v>9</v>
      </c>
      <c r="K41" s="16" t="s">
        <v>57</v>
      </c>
      <c r="L41" s="16" t="s">
        <v>50</v>
      </c>
      <c r="M41" s="16">
        <v>10</v>
      </c>
      <c r="N41" s="16">
        <v>0.75</v>
      </c>
      <c r="O41" s="16">
        <v>7.5</v>
      </c>
    </row>
    <row r="42" spans="1:15" ht="30.75" x14ac:dyDescent="0.25">
      <c r="A42" s="37">
        <v>11</v>
      </c>
      <c r="B42" s="18" t="s">
        <v>121</v>
      </c>
      <c r="C42" s="38" t="s">
        <v>13</v>
      </c>
      <c r="D42" s="39" t="s">
        <v>7</v>
      </c>
      <c r="E42" s="40">
        <v>14</v>
      </c>
      <c r="F42" s="23"/>
      <c r="G42" s="24">
        <f t="shared" si="1"/>
        <v>0</v>
      </c>
      <c r="I42" s="16">
        <v>11</v>
      </c>
      <c r="K42" s="16" t="s">
        <v>58</v>
      </c>
      <c r="L42" s="16" t="s">
        <v>50</v>
      </c>
      <c r="M42" s="16">
        <v>20</v>
      </c>
      <c r="N42" s="16">
        <v>25</v>
      </c>
      <c r="O42" s="16">
        <v>500</v>
      </c>
    </row>
    <row r="43" spans="1:15" ht="15.75" x14ac:dyDescent="0.25">
      <c r="A43" s="37">
        <v>12</v>
      </c>
      <c r="B43" s="18" t="s">
        <v>122</v>
      </c>
      <c r="C43" s="38" t="s">
        <v>13</v>
      </c>
      <c r="D43" s="39" t="s">
        <v>10</v>
      </c>
      <c r="E43" s="40">
        <v>7</v>
      </c>
      <c r="F43" s="23"/>
      <c r="G43" s="24">
        <f t="shared" si="1"/>
        <v>0</v>
      </c>
      <c r="I43" s="16">
        <v>12</v>
      </c>
      <c r="K43" s="16" t="s">
        <v>59</v>
      </c>
      <c r="L43" s="16" t="s">
        <v>50</v>
      </c>
      <c r="M43" s="16">
        <v>20</v>
      </c>
      <c r="N43" s="16">
        <v>8</v>
      </c>
      <c r="O43" s="16">
        <v>160</v>
      </c>
    </row>
    <row r="44" spans="1:15" ht="15.75" x14ac:dyDescent="0.25">
      <c r="A44" s="37">
        <v>13</v>
      </c>
      <c r="B44" s="18" t="s">
        <v>123</v>
      </c>
      <c r="C44" s="38" t="s">
        <v>13</v>
      </c>
      <c r="D44" s="39" t="s">
        <v>7</v>
      </c>
      <c r="E44" s="40">
        <v>1400</v>
      </c>
      <c r="F44" s="23"/>
      <c r="G44" s="24">
        <f t="shared" si="1"/>
        <v>0</v>
      </c>
      <c r="I44" s="16">
        <v>14</v>
      </c>
      <c r="J44" s="16">
        <v>102490</v>
      </c>
      <c r="K44" s="16" t="s">
        <v>60</v>
      </c>
      <c r="L44" s="16" t="s">
        <v>50</v>
      </c>
      <c r="M44" s="16">
        <v>300</v>
      </c>
      <c r="N44" s="16">
        <v>0.05</v>
      </c>
      <c r="O44" s="16">
        <v>15</v>
      </c>
    </row>
    <row r="45" spans="1:15" ht="15.75" x14ac:dyDescent="0.25">
      <c r="A45" s="37">
        <v>14</v>
      </c>
      <c r="B45" s="18" t="s">
        <v>124</v>
      </c>
      <c r="C45" s="38" t="s">
        <v>13</v>
      </c>
      <c r="D45" s="39" t="s">
        <v>7</v>
      </c>
      <c r="E45" s="40">
        <v>7</v>
      </c>
      <c r="F45" s="23"/>
      <c r="G45" s="24">
        <f t="shared" si="1"/>
        <v>0</v>
      </c>
      <c r="I45" s="16">
        <v>15</v>
      </c>
      <c r="J45" s="16">
        <v>102521</v>
      </c>
      <c r="K45" s="16" t="s">
        <v>61</v>
      </c>
      <c r="L45" s="16" t="s">
        <v>50</v>
      </c>
      <c r="M45" s="16">
        <v>200</v>
      </c>
      <c r="N45" s="16">
        <v>0.06</v>
      </c>
      <c r="O45" s="16">
        <v>12</v>
      </c>
    </row>
    <row r="46" spans="1:15" ht="15.75" x14ac:dyDescent="0.25">
      <c r="A46" s="37">
        <v>15</v>
      </c>
      <c r="B46" s="18" t="s">
        <v>14</v>
      </c>
      <c r="C46" s="38" t="s">
        <v>13</v>
      </c>
      <c r="D46" s="39" t="s">
        <v>7</v>
      </c>
      <c r="E46" s="40">
        <v>70</v>
      </c>
      <c r="F46" s="23"/>
      <c r="G46" s="24">
        <f t="shared" si="1"/>
        <v>0</v>
      </c>
      <c r="I46" s="16">
        <v>16</v>
      </c>
      <c r="J46" s="16">
        <v>102700</v>
      </c>
      <c r="K46" s="16" t="s">
        <v>74</v>
      </c>
      <c r="L46" s="16" t="s">
        <v>50</v>
      </c>
      <c r="M46" s="16">
        <v>13</v>
      </c>
      <c r="N46" s="16">
        <v>9.4700000000000006</v>
      </c>
      <c r="O46" s="16">
        <v>123.11000000000001</v>
      </c>
    </row>
    <row r="47" spans="1:15" ht="15.75" x14ac:dyDescent="0.25">
      <c r="A47" s="37">
        <v>16</v>
      </c>
      <c r="B47" s="18" t="s">
        <v>15</v>
      </c>
      <c r="C47" s="38" t="s">
        <v>13</v>
      </c>
      <c r="D47" s="39" t="s">
        <v>7</v>
      </c>
      <c r="E47" s="40">
        <v>70</v>
      </c>
      <c r="F47" s="23"/>
      <c r="G47" s="24">
        <f t="shared" si="1"/>
        <v>0</v>
      </c>
      <c r="I47" s="16">
        <v>17</v>
      </c>
      <c r="K47" s="16" t="s">
        <v>62</v>
      </c>
      <c r="L47" s="16" t="s">
        <v>63</v>
      </c>
      <c r="M47" s="16">
        <v>20</v>
      </c>
      <c r="N47" s="16">
        <v>6</v>
      </c>
      <c r="O47" s="16">
        <v>120</v>
      </c>
    </row>
    <row r="48" spans="1:15" ht="15.75" x14ac:dyDescent="0.25">
      <c r="A48" s="37">
        <v>17</v>
      </c>
      <c r="B48" s="18" t="s">
        <v>76</v>
      </c>
      <c r="C48" s="38" t="s">
        <v>13</v>
      </c>
      <c r="D48" s="39" t="s">
        <v>7</v>
      </c>
      <c r="E48" s="40">
        <v>56</v>
      </c>
      <c r="F48" s="23"/>
      <c r="G48" s="24">
        <f t="shared" si="1"/>
        <v>0</v>
      </c>
      <c r="I48" s="16">
        <v>18</v>
      </c>
      <c r="K48" s="16" t="s">
        <v>64</v>
      </c>
      <c r="L48" s="16" t="s">
        <v>63</v>
      </c>
      <c r="M48" s="16">
        <v>10</v>
      </c>
      <c r="N48" s="16">
        <v>2</v>
      </c>
      <c r="O48" s="16">
        <v>20</v>
      </c>
    </row>
    <row r="49" spans="1:15" ht="15.75" x14ac:dyDescent="0.25">
      <c r="A49" s="37">
        <v>18</v>
      </c>
      <c r="B49" s="18" t="s">
        <v>164</v>
      </c>
      <c r="C49" s="38" t="s">
        <v>13</v>
      </c>
      <c r="D49" s="39" t="s">
        <v>10</v>
      </c>
      <c r="E49" s="40">
        <v>1700</v>
      </c>
      <c r="F49" s="23"/>
      <c r="G49" s="24">
        <f t="shared" si="1"/>
        <v>0</v>
      </c>
      <c r="I49" s="16">
        <v>19</v>
      </c>
      <c r="J49" s="16">
        <v>101338</v>
      </c>
      <c r="K49" s="16" t="s">
        <v>65</v>
      </c>
      <c r="L49" s="16" t="s">
        <v>63</v>
      </c>
      <c r="M49" s="16">
        <v>12</v>
      </c>
      <c r="N49" s="16">
        <v>2.0099999999999998</v>
      </c>
      <c r="O49" s="16">
        <v>24.119999999999997</v>
      </c>
    </row>
    <row r="50" spans="1:15" ht="15.75" x14ac:dyDescent="0.25">
      <c r="A50" s="37">
        <v>19</v>
      </c>
      <c r="B50" s="18" t="s">
        <v>165</v>
      </c>
      <c r="C50" s="38" t="s">
        <v>13</v>
      </c>
      <c r="D50" s="39" t="s">
        <v>10</v>
      </c>
      <c r="E50" s="40">
        <v>250</v>
      </c>
      <c r="F50" s="23"/>
      <c r="G50" s="24">
        <f t="shared" si="1"/>
        <v>0</v>
      </c>
      <c r="I50" s="16">
        <v>20</v>
      </c>
      <c r="J50" s="16">
        <v>102568</v>
      </c>
      <c r="K50" s="16" t="s">
        <v>75</v>
      </c>
      <c r="L50" s="16" t="s">
        <v>50</v>
      </c>
      <c r="M50" s="16">
        <v>1000</v>
      </c>
      <c r="N50" s="16">
        <v>0.1</v>
      </c>
      <c r="O50" s="16">
        <v>100</v>
      </c>
    </row>
    <row r="51" spans="1:15" ht="15.75" x14ac:dyDescent="0.25">
      <c r="A51" s="37">
        <v>20</v>
      </c>
      <c r="B51" s="18" t="s">
        <v>125</v>
      </c>
      <c r="C51" s="38" t="s">
        <v>13</v>
      </c>
      <c r="D51" s="39" t="s">
        <v>7</v>
      </c>
      <c r="E51" s="40">
        <v>3500</v>
      </c>
      <c r="F51" s="23"/>
      <c r="G51" s="24">
        <f t="shared" si="1"/>
        <v>0</v>
      </c>
      <c r="I51" s="16">
        <v>21</v>
      </c>
      <c r="K51" s="16" t="s">
        <v>66</v>
      </c>
      <c r="L51" s="16" t="s">
        <v>50</v>
      </c>
      <c r="M51" s="16">
        <v>200</v>
      </c>
      <c r="N51" s="16">
        <v>0.1</v>
      </c>
      <c r="O51" s="16">
        <v>20</v>
      </c>
    </row>
    <row r="52" spans="1:15" ht="15.75" x14ac:dyDescent="0.25">
      <c r="A52" s="37">
        <v>21</v>
      </c>
      <c r="B52" s="18" t="s">
        <v>126</v>
      </c>
      <c r="C52" s="38" t="s">
        <v>13</v>
      </c>
      <c r="D52" s="39" t="s">
        <v>7</v>
      </c>
      <c r="E52" s="40">
        <v>200</v>
      </c>
      <c r="F52" s="23"/>
      <c r="G52" s="24">
        <f t="shared" si="1"/>
        <v>0</v>
      </c>
      <c r="I52" s="16">
        <v>22</v>
      </c>
      <c r="K52" s="16" t="s">
        <v>67</v>
      </c>
      <c r="L52" s="16" t="s">
        <v>50</v>
      </c>
      <c r="M52" s="16">
        <v>200</v>
      </c>
      <c r="N52" s="16">
        <v>0.1</v>
      </c>
      <c r="O52" s="16">
        <v>20</v>
      </c>
    </row>
    <row r="53" spans="1:15" ht="15.75" x14ac:dyDescent="0.25">
      <c r="A53" s="37">
        <v>22</v>
      </c>
      <c r="B53" s="18" t="s">
        <v>34</v>
      </c>
      <c r="C53" s="38" t="s">
        <v>13</v>
      </c>
      <c r="D53" s="39" t="s">
        <v>7</v>
      </c>
      <c r="E53" s="40">
        <v>3000</v>
      </c>
      <c r="F53" s="23"/>
      <c r="G53" s="24">
        <f t="shared" si="1"/>
        <v>0</v>
      </c>
      <c r="I53" s="16">
        <v>23</v>
      </c>
      <c r="J53" s="16">
        <v>102440</v>
      </c>
      <c r="K53" s="16" t="s">
        <v>68</v>
      </c>
      <c r="L53" s="16" t="s">
        <v>50</v>
      </c>
      <c r="M53" s="16">
        <v>3</v>
      </c>
      <c r="N53" s="16">
        <v>1.6</v>
      </c>
      <c r="O53" s="16">
        <v>4.8000000000000007</v>
      </c>
    </row>
    <row r="54" spans="1:15" ht="15.75" x14ac:dyDescent="0.25">
      <c r="A54" s="37">
        <v>23</v>
      </c>
      <c r="B54" s="18" t="s">
        <v>127</v>
      </c>
      <c r="C54" s="38" t="s">
        <v>13</v>
      </c>
      <c r="D54" s="39" t="s">
        <v>10</v>
      </c>
      <c r="E54" s="40">
        <v>21</v>
      </c>
      <c r="F54" s="23"/>
      <c r="G54" s="24">
        <f t="shared" si="1"/>
        <v>0</v>
      </c>
      <c r="I54" s="16">
        <v>23</v>
      </c>
      <c r="J54" s="16">
        <v>102440</v>
      </c>
      <c r="K54" s="16" t="s">
        <v>68</v>
      </c>
      <c r="L54" s="16" t="s">
        <v>50</v>
      </c>
      <c r="M54" s="16">
        <v>4</v>
      </c>
      <c r="N54" s="16">
        <v>2.6</v>
      </c>
      <c r="O54" s="16">
        <v>10.4</v>
      </c>
    </row>
    <row r="55" spans="1:15" ht="15.75" x14ac:dyDescent="0.25">
      <c r="A55" s="37">
        <v>24</v>
      </c>
      <c r="B55" s="18" t="s">
        <v>128</v>
      </c>
      <c r="C55" s="38" t="s">
        <v>13</v>
      </c>
      <c r="D55" s="39" t="s">
        <v>10</v>
      </c>
      <c r="E55" s="40">
        <v>20</v>
      </c>
      <c r="F55" s="28"/>
      <c r="G55" s="24">
        <f t="shared" si="1"/>
        <v>0</v>
      </c>
    </row>
    <row r="56" spans="1:15" ht="15.75" x14ac:dyDescent="0.25">
      <c r="A56" s="37">
        <v>25</v>
      </c>
      <c r="B56" s="18" t="s">
        <v>129</v>
      </c>
      <c r="C56" s="38" t="s">
        <v>13</v>
      </c>
      <c r="D56" s="39" t="s">
        <v>10</v>
      </c>
      <c r="E56" s="40">
        <v>20</v>
      </c>
      <c r="F56" s="28"/>
      <c r="G56" s="24">
        <f t="shared" si="1"/>
        <v>0</v>
      </c>
    </row>
    <row r="57" spans="1:15" ht="15.75" x14ac:dyDescent="0.25">
      <c r="A57" s="37">
        <v>26</v>
      </c>
      <c r="B57" s="18" t="s">
        <v>130</v>
      </c>
      <c r="C57" s="38" t="s">
        <v>13</v>
      </c>
      <c r="D57" s="39" t="s">
        <v>10</v>
      </c>
      <c r="E57" s="40">
        <v>20</v>
      </c>
      <c r="F57" s="28"/>
      <c r="G57" s="24">
        <f t="shared" si="1"/>
        <v>0</v>
      </c>
    </row>
    <row r="58" spans="1:15" ht="15.75" x14ac:dyDescent="0.25">
      <c r="A58" s="37">
        <v>27</v>
      </c>
      <c r="B58" s="18" t="s">
        <v>131</v>
      </c>
      <c r="C58" s="38" t="s">
        <v>13</v>
      </c>
      <c r="D58" s="39" t="s">
        <v>27</v>
      </c>
      <c r="E58" s="40">
        <v>1</v>
      </c>
      <c r="F58" s="28"/>
      <c r="G58" s="24">
        <f t="shared" si="1"/>
        <v>0</v>
      </c>
    </row>
    <row r="59" spans="1:15" ht="15.75" x14ac:dyDescent="0.25">
      <c r="A59" s="43" t="s">
        <v>16</v>
      </c>
      <c r="B59" s="44"/>
      <c r="C59" s="44"/>
      <c r="D59" s="44"/>
      <c r="E59" s="44"/>
      <c r="F59" s="45"/>
      <c r="G59" s="24">
        <f>SUM(G32:G58)</f>
        <v>0</v>
      </c>
    </row>
    <row r="60" spans="1:15" ht="15.75" x14ac:dyDescent="0.25">
      <c r="A60" s="53" t="s">
        <v>132</v>
      </c>
      <c r="B60" s="53"/>
      <c r="C60" s="53"/>
      <c r="D60" s="53"/>
      <c r="E60" s="53"/>
      <c r="F60" s="53"/>
      <c r="G60" s="24">
        <f>G59+G30+G11</f>
        <v>0</v>
      </c>
    </row>
    <row r="61" spans="1:15" ht="54" customHeight="1" x14ac:dyDescent="0.35">
      <c r="A61" s="50" t="s">
        <v>133</v>
      </c>
      <c r="B61" s="51"/>
      <c r="C61" s="51"/>
      <c r="D61" s="51"/>
      <c r="E61" s="51"/>
      <c r="F61" s="51"/>
      <c r="G61" s="52"/>
    </row>
    <row r="62" spans="1:15" ht="63" x14ac:dyDescent="0.35">
      <c r="A62" s="13" t="s">
        <v>1</v>
      </c>
      <c r="B62" s="13" t="s">
        <v>2</v>
      </c>
      <c r="C62" s="13" t="s">
        <v>3</v>
      </c>
      <c r="D62" s="13" t="s">
        <v>4</v>
      </c>
      <c r="E62" s="13" t="s">
        <v>5</v>
      </c>
      <c r="F62" s="14" t="s">
        <v>162</v>
      </c>
      <c r="G62" s="13" t="s">
        <v>6</v>
      </c>
    </row>
    <row r="63" spans="1:15" ht="75" x14ac:dyDescent="0.25">
      <c r="A63" s="35">
        <v>1</v>
      </c>
      <c r="B63" s="17" t="s">
        <v>32</v>
      </c>
      <c r="C63" s="17" t="s">
        <v>26</v>
      </c>
      <c r="D63" s="17" t="s">
        <v>27</v>
      </c>
      <c r="E63" s="17">
        <v>1</v>
      </c>
      <c r="F63" s="23"/>
      <c r="G63" s="24">
        <f>E63*F63</f>
        <v>0</v>
      </c>
    </row>
    <row r="64" spans="1:15" ht="30.75" x14ac:dyDescent="0.25">
      <c r="A64" s="37">
        <v>2</v>
      </c>
      <c r="B64" s="33" t="s">
        <v>31</v>
      </c>
      <c r="C64" s="18" t="s">
        <v>85</v>
      </c>
      <c r="D64" s="18" t="s">
        <v>27</v>
      </c>
      <c r="E64" s="18">
        <v>1</v>
      </c>
      <c r="F64" s="23"/>
      <c r="G64" s="24">
        <f>E64*F64</f>
        <v>0</v>
      </c>
    </row>
    <row r="65" spans="1:7" ht="15.75" x14ac:dyDescent="0.25">
      <c r="A65" s="43" t="s">
        <v>8</v>
      </c>
      <c r="B65" s="44"/>
      <c r="C65" s="44"/>
      <c r="D65" s="44"/>
      <c r="E65" s="44"/>
      <c r="F65" s="45"/>
      <c r="G65" s="24">
        <f>SUM(G63:G64)</f>
        <v>0</v>
      </c>
    </row>
    <row r="66" spans="1:7" ht="63" x14ac:dyDescent="0.35">
      <c r="A66" s="13" t="s">
        <v>1</v>
      </c>
      <c r="B66" s="13" t="s">
        <v>163</v>
      </c>
      <c r="C66" s="13" t="s">
        <v>3</v>
      </c>
      <c r="D66" s="13" t="s">
        <v>4</v>
      </c>
      <c r="E66" s="13" t="s">
        <v>5</v>
      </c>
      <c r="F66" s="14" t="s">
        <v>162</v>
      </c>
      <c r="G66" s="13" t="s">
        <v>6</v>
      </c>
    </row>
    <row r="67" spans="1:7" ht="15" customHeight="1" x14ac:dyDescent="0.25">
      <c r="A67" s="35">
        <v>1</v>
      </c>
      <c r="B67" s="18" t="s">
        <v>86</v>
      </c>
      <c r="C67" s="17" t="s">
        <v>87</v>
      </c>
      <c r="D67" s="19" t="s">
        <v>27</v>
      </c>
      <c r="E67" s="20">
        <v>7</v>
      </c>
      <c r="F67" s="26"/>
      <c r="G67" s="24">
        <f>E67*F67</f>
        <v>0</v>
      </c>
    </row>
    <row r="68" spans="1:7" ht="15.75" x14ac:dyDescent="0.25">
      <c r="A68" s="35">
        <v>2</v>
      </c>
      <c r="B68" s="17" t="s">
        <v>77</v>
      </c>
      <c r="C68" s="17" t="s">
        <v>9</v>
      </c>
      <c r="D68" s="20" t="s">
        <v>27</v>
      </c>
      <c r="E68" s="20">
        <v>7</v>
      </c>
      <c r="F68" s="27"/>
      <c r="G68" s="24">
        <f t="shared" ref="G68:G83" si="2">E68*F68</f>
        <v>0</v>
      </c>
    </row>
    <row r="69" spans="1:7" ht="105" x14ac:dyDescent="0.25">
      <c r="A69" s="35">
        <v>3</v>
      </c>
      <c r="B69" s="17" t="s">
        <v>88</v>
      </c>
      <c r="C69" s="17" t="s">
        <v>89</v>
      </c>
      <c r="D69" s="20" t="s">
        <v>27</v>
      </c>
      <c r="E69" s="20">
        <v>7</v>
      </c>
      <c r="F69" s="27"/>
      <c r="G69" s="24">
        <f t="shared" si="2"/>
        <v>0</v>
      </c>
    </row>
    <row r="70" spans="1:7" ht="45.75" x14ac:dyDescent="0.25">
      <c r="A70" s="35">
        <v>4</v>
      </c>
      <c r="B70" s="18" t="s">
        <v>78</v>
      </c>
      <c r="C70" s="18" t="s">
        <v>90</v>
      </c>
      <c r="D70" s="19" t="s">
        <v>7</v>
      </c>
      <c r="E70" s="20">
        <v>7</v>
      </c>
      <c r="F70" s="27"/>
      <c r="G70" s="24">
        <f t="shared" si="2"/>
        <v>0</v>
      </c>
    </row>
    <row r="71" spans="1:7" ht="15" customHeight="1" x14ac:dyDescent="0.25">
      <c r="A71" s="35">
        <v>5</v>
      </c>
      <c r="B71" s="18" t="s">
        <v>91</v>
      </c>
      <c r="C71" s="18" t="s">
        <v>92</v>
      </c>
      <c r="D71" s="19" t="s">
        <v>7</v>
      </c>
      <c r="E71" s="20">
        <v>7</v>
      </c>
      <c r="F71" s="26"/>
      <c r="G71" s="24">
        <f t="shared" si="2"/>
        <v>0</v>
      </c>
    </row>
    <row r="72" spans="1:7" ht="45.75" x14ac:dyDescent="0.25">
      <c r="A72" s="35">
        <v>6</v>
      </c>
      <c r="B72" s="18" t="s">
        <v>134</v>
      </c>
      <c r="C72" s="33" t="s">
        <v>94</v>
      </c>
      <c r="D72" s="19" t="s">
        <v>27</v>
      </c>
      <c r="E72" s="20">
        <v>7</v>
      </c>
      <c r="F72" s="26"/>
      <c r="G72" s="24">
        <f t="shared" si="2"/>
        <v>0</v>
      </c>
    </row>
    <row r="73" spans="1:7" ht="75" x14ac:dyDescent="0.25">
      <c r="A73" s="35">
        <v>7</v>
      </c>
      <c r="B73" s="17" t="s">
        <v>95</v>
      </c>
      <c r="C73" s="17" t="s">
        <v>96</v>
      </c>
      <c r="D73" s="20" t="s">
        <v>27</v>
      </c>
      <c r="E73" s="20">
        <v>7</v>
      </c>
      <c r="F73" s="26"/>
      <c r="G73" s="24">
        <f t="shared" si="2"/>
        <v>0</v>
      </c>
    </row>
    <row r="74" spans="1:7" ht="15" customHeight="1" x14ac:dyDescent="0.25">
      <c r="A74" s="35">
        <v>8</v>
      </c>
      <c r="B74" s="17" t="s">
        <v>97</v>
      </c>
      <c r="C74" s="17" t="s">
        <v>98</v>
      </c>
      <c r="D74" s="20" t="s">
        <v>27</v>
      </c>
      <c r="E74" s="20">
        <v>7</v>
      </c>
      <c r="F74" s="26"/>
      <c r="G74" s="24">
        <f t="shared" si="2"/>
        <v>0</v>
      </c>
    </row>
    <row r="75" spans="1:7" ht="30" x14ac:dyDescent="0.25">
      <c r="A75" s="35">
        <v>9</v>
      </c>
      <c r="B75" s="17" t="s">
        <v>79</v>
      </c>
      <c r="C75" s="17" t="s">
        <v>80</v>
      </c>
      <c r="D75" s="20" t="s">
        <v>27</v>
      </c>
      <c r="E75" s="20">
        <v>7</v>
      </c>
      <c r="F75" s="26"/>
      <c r="G75" s="24">
        <f t="shared" si="2"/>
        <v>0</v>
      </c>
    </row>
    <row r="76" spans="1:7" ht="30" x14ac:dyDescent="0.25">
      <c r="A76" s="35">
        <v>10</v>
      </c>
      <c r="B76" s="17" t="s">
        <v>99</v>
      </c>
      <c r="C76" s="17" t="s">
        <v>100</v>
      </c>
      <c r="D76" s="20" t="s">
        <v>7</v>
      </c>
      <c r="E76" s="20">
        <v>4</v>
      </c>
      <c r="F76" s="26"/>
      <c r="G76" s="24">
        <f t="shared" si="2"/>
        <v>0</v>
      </c>
    </row>
    <row r="77" spans="1:7" ht="90" x14ac:dyDescent="0.25">
      <c r="A77" s="35">
        <v>11</v>
      </c>
      <c r="B77" s="17" t="s">
        <v>101</v>
      </c>
      <c r="C77" s="17" t="s">
        <v>102</v>
      </c>
      <c r="D77" s="20" t="s">
        <v>7</v>
      </c>
      <c r="E77" s="20">
        <v>12</v>
      </c>
      <c r="F77" s="26"/>
      <c r="G77" s="24">
        <f t="shared" si="2"/>
        <v>0</v>
      </c>
    </row>
    <row r="78" spans="1:7" ht="30" x14ac:dyDescent="0.25">
      <c r="A78" s="35">
        <v>12</v>
      </c>
      <c r="B78" s="17" t="s">
        <v>103</v>
      </c>
      <c r="C78" s="17" t="s">
        <v>104</v>
      </c>
      <c r="D78" s="20" t="s">
        <v>105</v>
      </c>
      <c r="E78" s="20">
        <v>50</v>
      </c>
      <c r="F78" s="26"/>
      <c r="G78" s="24">
        <f t="shared" si="2"/>
        <v>0</v>
      </c>
    </row>
    <row r="79" spans="1:7" ht="30" x14ac:dyDescent="0.25">
      <c r="A79" s="35">
        <v>13</v>
      </c>
      <c r="B79" s="17" t="s">
        <v>106</v>
      </c>
      <c r="C79" s="17" t="s">
        <v>107</v>
      </c>
      <c r="D79" s="20" t="s">
        <v>7</v>
      </c>
      <c r="E79" s="20">
        <v>1</v>
      </c>
      <c r="F79" s="26"/>
      <c r="G79" s="24">
        <f t="shared" si="2"/>
        <v>0</v>
      </c>
    </row>
    <row r="80" spans="1:7" ht="15.75" x14ac:dyDescent="0.25">
      <c r="A80" s="35">
        <v>14</v>
      </c>
      <c r="B80" s="17" t="s">
        <v>108</v>
      </c>
      <c r="C80" s="17" t="s">
        <v>104</v>
      </c>
      <c r="D80" s="20" t="s">
        <v>10</v>
      </c>
      <c r="E80" s="20">
        <v>6</v>
      </c>
      <c r="F80" s="26"/>
      <c r="G80" s="24">
        <f t="shared" si="2"/>
        <v>0</v>
      </c>
    </row>
    <row r="81" spans="1:7" ht="15.75" x14ac:dyDescent="0.25">
      <c r="A81" s="35">
        <v>15</v>
      </c>
      <c r="B81" s="17" t="s">
        <v>109</v>
      </c>
      <c r="C81" s="17" t="s">
        <v>110</v>
      </c>
      <c r="D81" s="20" t="s">
        <v>27</v>
      </c>
      <c r="E81" s="20">
        <v>7</v>
      </c>
      <c r="F81" s="26"/>
      <c r="G81" s="24">
        <f t="shared" si="2"/>
        <v>0</v>
      </c>
    </row>
    <row r="82" spans="1:7" ht="30" x14ac:dyDescent="0.25">
      <c r="A82" s="35">
        <v>16</v>
      </c>
      <c r="B82" s="17" t="s">
        <v>111</v>
      </c>
      <c r="C82" s="17" t="s">
        <v>33</v>
      </c>
      <c r="D82" s="20" t="s">
        <v>27</v>
      </c>
      <c r="E82" s="20">
        <v>1</v>
      </c>
      <c r="F82" s="34"/>
      <c r="G82" s="24">
        <f t="shared" si="2"/>
        <v>0</v>
      </c>
    </row>
    <row r="83" spans="1:7" ht="30" x14ac:dyDescent="0.25">
      <c r="A83" s="35">
        <v>17</v>
      </c>
      <c r="B83" s="17" t="s">
        <v>112</v>
      </c>
      <c r="C83" s="17" t="s">
        <v>33</v>
      </c>
      <c r="D83" s="20" t="s">
        <v>113</v>
      </c>
      <c r="E83" s="20">
        <v>4</v>
      </c>
      <c r="F83" s="34"/>
      <c r="G83" s="24">
        <f t="shared" si="2"/>
        <v>0</v>
      </c>
    </row>
    <row r="84" spans="1:7" ht="15.75" x14ac:dyDescent="0.25">
      <c r="A84" s="46" t="s">
        <v>11</v>
      </c>
      <c r="B84" s="47"/>
      <c r="C84" s="47"/>
      <c r="D84" s="47"/>
      <c r="E84" s="47"/>
      <c r="F84" s="48"/>
      <c r="G84" s="24">
        <f>SUM(G67:G83)</f>
        <v>0</v>
      </c>
    </row>
    <row r="85" spans="1:7" ht="63" x14ac:dyDescent="0.35">
      <c r="A85" s="15" t="s">
        <v>1</v>
      </c>
      <c r="B85" s="15" t="s">
        <v>12</v>
      </c>
      <c r="C85" s="13" t="s">
        <v>3</v>
      </c>
      <c r="D85" s="13" t="s">
        <v>4</v>
      </c>
      <c r="E85" s="13" t="s">
        <v>5</v>
      </c>
      <c r="F85" s="14" t="s">
        <v>162</v>
      </c>
      <c r="G85" s="13" t="s">
        <v>6</v>
      </c>
    </row>
    <row r="86" spans="1:7" ht="15.75" x14ac:dyDescent="0.25">
      <c r="A86" s="37">
        <v>1</v>
      </c>
      <c r="B86" s="18" t="s">
        <v>114</v>
      </c>
      <c r="C86" s="38" t="s">
        <v>13</v>
      </c>
      <c r="D86" s="39" t="s">
        <v>7</v>
      </c>
      <c r="E86" s="40">
        <v>21</v>
      </c>
      <c r="F86" s="23"/>
      <c r="G86" s="24">
        <f>E86*F86</f>
        <v>0</v>
      </c>
    </row>
    <row r="87" spans="1:7" ht="15.75" x14ac:dyDescent="0.25">
      <c r="A87" s="37">
        <v>2</v>
      </c>
      <c r="B87" s="18" t="s">
        <v>115</v>
      </c>
      <c r="C87" s="38" t="s">
        <v>13</v>
      </c>
      <c r="D87" s="39" t="s">
        <v>7</v>
      </c>
      <c r="E87" s="40">
        <v>7</v>
      </c>
      <c r="F87" s="23"/>
      <c r="G87" s="24">
        <f t="shared" ref="G87:G112" si="3">E87*F87</f>
        <v>0</v>
      </c>
    </row>
    <row r="88" spans="1:7" ht="15.75" x14ac:dyDescent="0.25">
      <c r="A88" s="37">
        <v>3</v>
      </c>
      <c r="B88" s="18" t="s">
        <v>29</v>
      </c>
      <c r="C88" s="38" t="s">
        <v>13</v>
      </c>
      <c r="D88" s="39" t="s">
        <v>7</v>
      </c>
      <c r="E88" s="40">
        <v>7</v>
      </c>
      <c r="F88" s="23"/>
      <c r="G88" s="24">
        <f t="shared" si="3"/>
        <v>0</v>
      </c>
    </row>
    <row r="89" spans="1:7" ht="15.75" x14ac:dyDescent="0.25">
      <c r="A89" s="37">
        <v>4</v>
      </c>
      <c r="B89" s="18" t="s">
        <v>28</v>
      </c>
      <c r="C89" s="38" t="s">
        <v>13</v>
      </c>
      <c r="D89" s="39" t="s">
        <v>7</v>
      </c>
      <c r="E89" s="40">
        <v>14</v>
      </c>
      <c r="F89" s="23"/>
      <c r="G89" s="24">
        <f t="shared" si="3"/>
        <v>0</v>
      </c>
    </row>
    <row r="90" spans="1:7" ht="15.75" x14ac:dyDescent="0.25">
      <c r="A90" s="37">
        <v>5</v>
      </c>
      <c r="B90" s="18" t="s">
        <v>116</v>
      </c>
      <c r="C90" s="38" t="s">
        <v>13</v>
      </c>
      <c r="D90" s="39" t="s">
        <v>7</v>
      </c>
      <c r="E90" s="40">
        <v>21</v>
      </c>
      <c r="F90" s="23"/>
      <c r="G90" s="24">
        <f t="shared" si="3"/>
        <v>0</v>
      </c>
    </row>
    <row r="91" spans="1:7" ht="15.75" x14ac:dyDescent="0.25">
      <c r="A91" s="37">
        <v>6</v>
      </c>
      <c r="B91" s="18" t="s">
        <v>117</v>
      </c>
      <c r="C91" s="38" t="s">
        <v>13</v>
      </c>
      <c r="D91" s="39" t="s">
        <v>7</v>
      </c>
      <c r="E91" s="40">
        <v>42</v>
      </c>
      <c r="F91" s="23"/>
      <c r="G91" s="24">
        <f t="shared" si="3"/>
        <v>0</v>
      </c>
    </row>
    <row r="92" spans="1:7" ht="15.75" x14ac:dyDescent="0.25">
      <c r="A92" s="37">
        <v>7</v>
      </c>
      <c r="B92" s="18" t="s">
        <v>118</v>
      </c>
      <c r="C92" s="38" t="s">
        <v>13</v>
      </c>
      <c r="D92" s="39" t="s">
        <v>7</v>
      </c>
      <c r="E92" s="40">
        <v>21</v>
      </c>
      <c r="F92" s="23"/>
      <c r="G92" s="24">
        <f t="shared" si="3"/>
        <v>0</v>
      </c>
    </row>
    <row r="93" spans="1:7" ht="15.75" x14ac:dyDescent="0.25">
      <c r="A93" s="37">
        <v>8</v>
      </c>
      <c r="B93" s="18" t="s">
        <v>119</v>
      </c>
      <c r="C93" s="38" t="s">
        <v>13</v>
      </c>
      <c r="D93" s="39" t="s">
        <v>7</v>
      </c>
      <c r="E93" s="40">
        <v>14</v>
      </c>
      <c r="F93" s="23"/>
      <c r="G93" s="24">
        <f t="shared" si="3"/>
        <v>0</v>
      </c>
    </row>
    <row r="94" spans="1:7" ht="15.75" x14ac:dyDescent="0.25">
      <c r="A94" s="37">
        <v>9</v>
      </c>
      <c r="B94" s="18" t="s">
        <v>120</v>
      </c>
      <c r="C94" s="38" t="s">
        <v>13</v>
      </c>
      <c r="D94" s="39" t="s">
        <v>7</v>
      </c>
      <c r="E94" s="40">
        <v>7</v>
      </c>
      <c r="F94" s="23"/>
      <c r="G94" s="24">
        <f t="shared" si="3"/>
        <v>0</v>
      </c>
    </row>
    <row r="95" spans="1:7" ht="15.75" x14ac:dyDescent="0.25">
      <c r="A95" s="37">
        <v>10</v>
      </c>
      <c r="B95" s="18" t="s">
        <v>30</v>
      </c>
      <c r="C95" s="38" t="s">
        <v>13</v>
      </c>
      <c r="D95" s="39" t="s">
        <v>7</v>
      </c>
      <c r="E95" s="40">
        <v>7</v>
      </c>
      <c r="F95" s="23"/>
      <c r="G95" s="24">
        <f t="shared" si="3"/>
        <v>0</v>
      </c>
    </row>
    <row r="96" spans="1:7" ht="30.75" x14ac:dyDescent="0.25">
      <c r="A96" s="37">
        <v>11</v>
      </c>
      <c r="B96" s="18" t="s">
        <v>135</v>
      </c>
      <c r="C96" s="38" t="s">
        <v>13</v>
      </c>
      <c r="D96" s="39" t="s">
        <v>7</v>
      </c>
      <c r="E96" s="40">
        <v>14</v>
      </c>
      <c r="F96" s="23"/>
      <c r="G96" s="24">
        <f t="shared" si="3"/>
        <v>0</v>
      </c>
    </row>
    <row r="97" spans="1:7" ht="15.75" x14ac:dyDescent="0.25">
      <c r="A97" s="37">
        <v>12</v>
      </c>
      <c r="B97" s="18" t="s">
        <v>122</v>
      </c>
      <c r="C97" s="38" t="s">
        <v>13</v>
      </c>
      <c r="D97" s="39" t="s">
        <v>10</v>
      </c>
      <c r="E97" s="40">
        <v>7</v>
      </c>
      <c r="F97" s="23"/>
      <c r="G97" s="24">
        <f t="shared" si="3"/>
        <v>0</v>
      </c>
    </row>
    <row r="98" spans="1:7" ht="15.75" x14ac:dyDescent="0.25">
      <c r="A98" s="37">
        <v>13</v>
      </c>
      <c r="B98" s="18" t="s">
        <v>136</v>
      </c>
      <c r="C98" s="38" t="s">
        <v>13</v>
      </c>
      <c r="D98" s="39" t="s">
        <v>7</v>
      </c>
      <c r="E98" s="40">
        <v>1400</v>
      </c>
      <c r="F98" s="23"/>
      <c r="G98" s="24">
        <f t="shared" si="3"/>
        <v>0</v>
      </c>
    </row>
    <row r="99" spans="1:7" ht="15.75" x14ac:dyDescent="0.25">
      <c r="A99" s="37">
        <v>14</v>
      </c>
      <c r="B99" s="18" t="s">
        <v>124</v>
      </c>
      <c r="C99" s="38" t="s">
        <v>13</v>
      </c>
      <c r="D99" s="39" t="s">
        <v>7</v>
      </c>
      <c r="E99" s="40">
        <v>7</v>
      </c>
      <c r="F99" s="23"/>
      <c r="G99" s="24">
        <f t="shared" si="3"/>
        <v>0</v>
      </c>
    </row>
    <row r="100" spans="1:7" ht="15.75" x14ac:dyDescent="0.25">
      <c r="A100" s="37">
        <v>15</v>
      </c>
      <c r="B100" s="18" t="s">
        <v>14</v>
      </c>
      <c r="C100" s="38" t="s">
        <v>13</v>
      </c>
      <c r="D100" s="39" t="s">
        <v>7</v>
      </c>
      <c r="E100" s="40">
        <v>70</v>
      </c>
      <c r="F100" s="23"/>
      <c r="G100" s="24">
        <f t="shared" si="3"/>
        <v>0</v>
      </c>
    </row>
    <row r="101" spans="1:7" ht="15.75" x14ac:dyDescent="0.25">
      <c r="A101" s="37">
        <v>16</v>
      </c>
      <c r="B101" s="18" t="s">
        <v>15</v>
      </c>
      <c r="C101" s="38" t="s">
        <v>13</v>
      </c>
      <c r="D101" s="39" t="s">
        <v>7</v>
      </c>
      <c r="E101" s="40">
        <v>70</v>
      </c>
      <c r="F101" s="23"/>
      <c r="G101" s="24">
        <f t="shared" si="3"/>
        <v>0</v>
      </c>
    </row>
    <row r="102" spans="1:7" ht="15.75" x14ac:dyDescent="0.25">
      <c r="A102" s="37">
        <v>17</v>
      </c>
      <c r="B102" s="18" t="s">
        <v>137</v>
      </c>
      <c r="C102" s="38" t="s">
        <v>13</v>
      </c>
      <c r="D102" s="39" t="s">
        <v>7</v>
      </c>
      <c r="E102" s="40">
        <v>56</v>
      </c>
      <c r="F102" s="23"/>
      <c r="G102" s="24">
        <f t="shared" si="3"/>
        <v>0</v>
      </c>
    </row>
    <row r="103" spans="1:7" ht="15.75" x14ac:dyDescent="0.25">
      <c r="A103" s="37">
        <v>18</v>
      </c>
      <c r="B103" s="18" t="s">
        <v>164</v>
      </c>
      <c r="C103" s="38" t="s">
        <v>13</v>
      </c>
      <c r="D103" s="39" t="s">
        <v>10</v>
      </c>
      <c r="E103" s="40">
        <v>1700</v>
      </c>
      <c r="F103" s="23"/>
      <c r="G103" s="24">
        <f t="shared" si="3"/>
        <v>0</v>
      </c>
    </row>
    <row r="104" spans="1:7" ht="15.75" x14ac:dyDescent="0.25">
      <c r="A104" s="37">
        <v>19</v>
      </c>
      <c r="B104" s="18" t="s">
        <v>165</v>
      </c>
      <c r="C104" s="38" t="s">
        <v>13</v>
      </c>
      <c r="D104" s="39" t="s">
        <v>10</v>
      </c>
      <c r="E104" s="40">
        <v>250</v>
      </c>
      <c r="F104" s="23"/>
      <c r="G104" s="24">
        <f t="shared" si="3"/>
        <v>0</v>
      </c>
    </row>
    <row r="105" spans="1:7" ht="15.75" x14ac:dyDescent="0.25">
      <c r="A105" s="37">
        <v>20</v>
      </c>
      <c r="B105" s="18" t="s">
        <v>125</v>
      </c>
      <c r="C105" s="38" t="s">
        <v>13</v>
      </c>
      <c r="D105" s="39" t="s">
        <v>7</v>
      </c>
      <c r="E105" s="40">
        <v>3500</v>
      </c>
      <c r="F105" s="23"/>
      <c r="G105" s="24">
        <f t="shared" si="3"/>
        <v>0</v>
      </c>
    </row>
    <row r="106" spans="1:7" ht="15.75" x14ac:dyDescent="0.25">
      <c r="A106" s="37">
        <v>21</v>
      </c>
      <c r="B106" s="18" t="s">
        <v>126</v>
      </c>
      <c r="C106" s="38" t="s">
        <v>13</v>
      </c>
      <c r="D106" s="39" t="s">
        <v>7</v>
      </c>
      <c r="E106" s="40">
        <v>200</v>
      </c>
      <c r="F106" s="23"/>
      <c r="G106" s="24">
        <f t="shared" si="3"/>
        <v>0</v>
      </c>
    </row>
    <row r="107" spans="1:7" ht="15.75" x14ac:dyDescent="0.25">
      <c r="A107" s="37">
        <v>22</v>
      </c>
      <c r="B107" s="18" t="s">
        <v>34</v>
      </c>
      <c r="C107" s="38" t="s">
        <v>13</v>
      </c>
      <c r="D107" s="39" t="s">
        <v>7</v>
      </c>
      <c r="E107" s="40">
        <v>3000</v>
      </c>
      <c r="F107" s="23"/>
      <c r="G107" s="24">
        <f t="shared" si="3"/>
        <v>0</v>
      </c>
    </row>
    <row r="108" spans="1:7" ht="15.75" x14ac:dyDescent="0.25">
      <c r="A108" s="37">
        <v>23</v>
      </c>
      <c r="B108" s="18" t="s">
        <v>127</v>
      </c>
      <c r="C108" s="38" t="s">
        <v>13</v>
      </c>
      <c r="D108" s="39" t="s">
        <v>10</v>
      </c>
      <c r="E108" s="40">
        <v>21</v>
      </c>
      <c r="F108" s="23"/>
      <c r="G108" s="24">
        <f t="shared" si="3"/>
        <v>0</v>
      </c>
    </row>
    <row r="109" spans="1:7" ht="15.75" x14ac:dyDescent="0.25">
      <c r="A109" s="37">
        <v>24</v>
      </c>
      <c r="B109" s="18" t="s">
        <v>128</v>
      </c>
      <c r="C109" s="38" t="s">
        <v>13</v>
      </c>
      <c r="D109" s="39" t="s">
        <v>10</v>
      </c>
      <c r="E109" s="40">
        <v>20</v>
      </c>
      <c r="F109" s="23"/>
      <c r="G109" s="24">
        <f t="shared" si="3"/>
        <v>0</v>
      </c>
    </row>
    <row r="110" spans="1:7" ht="15.75" x14ac:dyDescent="0.25">
      <c r="A110" s="37">
        <v>25</v>
      </c>
      <c r="B110" s="18" t="s">
        <v>129</v>
      </c>
      <c r="C110" s="38" t="s">
        <v>13</v>
      </c>
      <c r="D110" s="39" t="s">
        <v>10</v>
      </c>
      <c r="E110" s="40">
        <v>20</v>
      </c>
      <c r="F110" s="23"/>
      <c r="G110" s="24">
        <f t="shared" si="3"/>
        <v>0</v>
      </c>
    </row>
    <row r="111" spans="1:7" ht="15.75" x14ac:dyDescent="0.25">
      <c r="A111" s="37">
        <v>26</v>
      </c>
      <c r="B111" s="18" t="s">
        <v>130</v>
      </c>
      <c r="C111" s="38" t="s">
        <v>13</v>
      </c>
      <c r="D111" s="39" t="s">
        <v>10</v>
      </c>
      <c r="E111" s="40">
        <v>20</v>
      </c>
      <c r="F111" s="23"/>
      <c r="G111" s="24">
        <f t="shared" si="3"/>
        <v>0</v>
      </c>
    </row>
    <row r="112" spans="1:7" ht="15.75" x14ac:dyDescent="0.25">
      <c r="A112" s="37">
        <v>27</v>
      </c>
      <c r="B112" s="18" t="s">
        <v>131</v>
      </c>
      <c r="C112" s="38" t="s">
        <v>13</v>
      </c>
      <c r="D112" s="39" t="s">
        <v>27</v>
      </c>
      <c r="E112" s="40">
        <v>1</v>
      </c>
      <c r="F112" s="23"/>
      <c r="G112" s="24">
        <f t="shared" si="3"/>
        <v>0</v>
      </c>
    </row>
    <row r="113" spans="1:7" ht="15.75" x14ac:dyDescent="0.25">
      <c r="A113" s="43" t="s">
        <v>16</v>
      </c>
      <c r="B113" s="44"/>
      <c r="C113" s="44"/>
      <c r="D113" s="44"/>
      <c r="E113" s="44"/>
      <c r="F113" s="45"/>
      <c r="G113" s="24">
        <f>SUM(G86:G112)</f>
        <v>0</v>
      </c>
    </row>
    <row r="114" spans="1:7" ht="15.75" x14ac:dyDescent="0.25">
      <c r="A114" s="53" t="s">
        <v>138</v>
      </c>
      <c r="B114" s="53"/>
      <c r="C114" s="53"/>
      <c r="D114" s="53"/>
      <c r="E114" s="53"/>
      <c r="F114" s="53"/>
      <c r="G114" s="24">
        <f>G113+G84+G65</f>
        <v>0</v>
      </c>
    </row>
    <row r="115" spans="1:7" ht="52.15" customHeight="1" x14ac:dyDescent="0.35">
      <c r="A115" s="50" t="s">
        <v>139</v>
      </c>
      <c r="B115" s="51"/>
      <c r="C115" s="51"/>
      <c r="D115" s="51"/>
      <c r="E115" s="51"/>
      <c r="F115" s="51"/>
      <c r="G115" s="52"/>
    </row>
    <row r="116" spans="1:7" ht="63" x14ac:dyDescent="0.35">
      <c r="A116" s="13" t="s">
        <v>1</v>
      </c>
      <c r="B116" s="13" t="s">
        <v>2</v>
      </c>
      <c r="C116" s="13" t="s">
        <v>3</v>
      </c>
      <c r="D116" s="13" t="s">
        <v>4</v>
      </c>
      <c r="E116" s="13" t="s">
        <v>5</v>
      </c>
      <c r="F116" s="14" t="s">
        <v>162</v>
      </c>
      <c r="G116" s="13" t="s">
        <v>6</v>
      </c>
    </row>
    <row r="117" spans="1:7" ht="75" x14ac:dyDescent="0.25">
      <c r="A117" s="35">
        <v>1</v>
      </c>
      <c r="B117" s="17" t="s">
        <v>32</v>
      </c>
      <c r="C117" s="17" t="s">
        <v>26</v>
      </c>
      <c r="D117" s="17" t="s">
        <v>27</v>
      </c>
      <c r="E117" s="17">
        <v>1</v>
      </c>
      <c r="F117" s="23"/>
      <c r="G117" s="24">
        <f>E117*F117</f>
        <v>0</v>
      </c>
    </row>
    <row r="118" spans="1:7" ht="30.75" x14ac:dyDescent="0.25">
      <c r="A118" s="37">
        <v>2</v>
      </c>
      <c r="B118" s="33" t="s">
        <v>31</v>
      </c>
      <c r="C118" s="18" t="s">
        <v>85</v>
      </c>
      <c r="D118" s="18" t="s">
        <v>27</v>
      </c>
      <c r="E118" s="18">
        <v>1</v>
      </c>
      <c r="F118" s="23"/>
      <c r="G118" s="24">
        <f>E118*F118</f>
        <v>0</v>
      </c>
    </row>
    <row r="119" spans="1:7" ht="15.75" x14ac:dyDescent="0.25">
      <c r="A119" s="43" t="s">
        <v>8</v>
      </c>
      <c r="B119" s="44"/>
      <c r="C119" s="44"/>
      <c r="D119" s="44"/>
      <c r="E119" s="44"/>
      <c r="F119" s="45"/>
      <c r="G119" s="24">
        <f>SUM(G117:G118)</f>
        <v>0</v>
      </c>
    </row>
    <row r="120" spans="1:7" ht="63" x14ac:dyDescent="0.35">
      <c r="A120" s="13" t="s">
        <v>1</v>
      </c>
      <c r="B120" s="13" t="s">
        <v>163</v>
      </c>
      <c r="C120" s="13" t="s">
        <v>3</v>
      </c>
      <c r="D120" s="13" t="s">
        <v>4</v>
      </c>
      <c r="E120" s="13" t="s">
        <v>5</v>
      </c>
      <c r="F120" s="14" t="s">
        <v>162</v>
      </c>
      <c r="G120" s="13" t="s">
        <v>6</v>
      </c>
    </row>
    <row r="121" spans="1:7" ht="90" x14ac:dyDescent="0.25">
      <c r="A121" s="35">
        <v>1</v>
      </c>
      <c r="B121" s="18" t="s">
        <v>140</v>
      </c>
      <c r="C121" s="17" t="s">
        <v>141</v>
      </c>
      <c r="D121" s="19" t="s">
        <v>27</v>
      </c>
      <c r="E121" s="20">
        <v>7</v>
      </c>
      <c r="F121" s="26"/>
      <c r="G121" s="24">
        <f>E121*F121</f>
        <v>0</v>
      </c>
    </row>
    <row r="122" spans="1:7" ht="90" x14ac:dyDescent="0.25">
      <c r="A122" s="35">
        <v>2</v>
      </c>
      <c r="B122" s="18" t="s">
        <v>142</v>
      </c>
      <c r="C122" s="17" t="s">
        <v>143</v>
      </c>
      <c r="D122" s="19" t="s">
        <v>27</v>
      </c>
      <c r="E122" s="20">
        <v>2</v>
      </c>
      <c r="F122" s="26"/>
      <c r="G122" s="24">
        <f t="shared" ref="G122:G134" si="4">E122*F122</f>
        <v>0</v>
      </c>
    </row>
    <row r="123" spans="1:7" ht="75" x14ac:dyDescent="0.25">
      <c r="A123" s="35">
        <v>3</v>
      </c>
      <c r="B123" s="17" t="s">
        <v>144</v>
      </c>
      <c r="C123" s="17" t="s">
        <v>145</v>
      </c>
      <c r="D123" s="20" t="s">
        <v>27</v>
      </c>
      <c r="E123" s="20">
        <v>1</v>
      </c>
      <c r="F123" s="27"/>
      <c r="G123" s="24">
        <f t="shared" si="4"/>
        <v>0</v>
      </c>
    </row>
    <row r="124" spans="1:7" ht="45.75" x14ac:dyDescent="0.25">
      <c r="A124" s="35">
        <v>4</v>
      </c>
      <c r="B124" s="18" t="s">
        <v>78</v>
      </c>
      <c r="C124" s="18" t="s">
        <v>90</v>
      </c>
      <c r="D124" s="19" t="s">
        <v>7</v>
      </c>
      <c r="E124" s="20">
        <v>7</v>
      </c>
      <c r="F124" s="27"/>
      <c r="G124" s="24">
        <f t="shared" si="4"/>
        <v>0</v>
      </c>
    </row>
    <row r="125" spans="1:7" ht="45.75" x14ac:dyDescent="0.25">
      <c r="A125" s="35">
        <v>5</v>
      </c>
      <c r="B125" s="18" t="s">
        <v>146</v>
      </c>
      <c r="C125" s="18" t="s">
        <v>94</v>
      </c>
      <c r="D125" s="19" t="s">
        <v>27</v>
      </c>
      <c r="E125" s="20">
        <v>7</v>
      </c>
      <c r="F125" s="27"/>
      <c r="G125" s="24">
        <f t="shared" si="4"/>
        <v>0</v>
      </c>
    </row>
    <row r="126" spans="1:7" ht="45.75" x14ac:dyDescent="0.25">
      <c r="A126" s="35">
        <v>6</v>
      </c>
      <c r="B126" s="18" t="s">
        <v>147</v>
      </c>
      <c r="C126" s="18" t="s">
        <v>94</v>
      </c>
      <c r="D126" s="19" t="s">
        <v>27</v>
      </c>
      <c r="E126" s="20">
        <v>2</v>
      </c>
      <c r="F126" s="27"/>
      <c r="G126" s="24">
        <f t="shared" si="4"/>
        <v>0</v>
      </c>
    </row>
    <row r="127" spans="1:7" ht="75" x14ac:dyDescent="0.25">
      <c r="A127" s="35">
        <v>7</v>
      </c>
      <c r="B127" s="17" t="s">
        <v>148</v>
      </c>
      <c r="C127" s="17" t="s">
        <v>149</v>
      </c>
      <c r="D127" s="20" t="s">
        <v>7</v>
      </c>
      <c r="E127" s="20">
        <v>4</v>
      </c>
      <c r="F127" s="26"/>
      <c r="G127" s="24">
        <f t="shared" si="4"/>
        <v>0</v>
      </c>
    </row>
    <row r="128" spans="1:7" ht="30" x14ac:dyDescent="0.25">
      <c r="A128" s="35">
        <v>8</v>
      </c>
      <c r="B128" s="17" t="s">
        <v>150</v>
      </c>
      <c r="C128" s="17" t="s">
        <v>80</v>
      </c>
      <c r="D128" s="20" t="s">
        <v>27</v>
      </c>
      <c r="E128" s="20">
        <v>1</v>
      </c>
      <c r="F128" s="26"/>
      <c r="G128" s="24">
        <f t="shared" si="4"/>
        <v>0</v>
      </c>
    </row>
    <row r="129" spans="1:7" ht="30" x14ac:dyDescent="0.25">
      <c r="A129" s="35">
        <v>9</v>
      </c>
      <c r="B129" s="17" t="s">
        <v>99</v>
      </c>
      <c r="C129" s="17" t="s">
        <v>100</v>
      </c>
      <c r="D129" s="20" t="s">
        <v>7</v>
      </c>
      <c r="E129" s="20">
        <v>4</v>
      </c>
      <c r="F129" s="26"/>
      <c r="G129" s="24">
        <f t="shared" si="4"/>
        <v>0</v>
      </c>
    </row>
    <row r="130" spans="1:7" ht="90" x14ac:dyDescent="0.25">
      <c r="A130" s="35">
        <v>10</v>
      </c>
      <c r="B130" s="17" t="s">
        <v>151</v>
      </c>
      <c r="C130" s="17" t="s">
        <v>102</v>
      </c>
      <c r="D130" s="20" t="s">
        <v>7</v>
      </c>
      <c r="E130" s="20">
        <v>8</v>
      </c>
      <c r="F130" s="26"/>
      <c r="G130" s="24">
        <f t="shared" si="4"/>
        <v>0</v>
      </c>
    </row>
    <row r="131" spans="1:7" ht="15.75" x14ac:dyDescent="0.25">
      <c r="A131" s="35">
        <v>11</v>
      </c>
      <c r="B131" s="17" t="s">
        <v>108</v>
      </c>
      <c r="C131" s="17" t="s">
        <v>152</v>
      </c>
      <c r="D131" s="20" t="s">
        <v>10</v>
      </c>
      <c r="E131" s="20">
        <v>12</v>
      </c>
      <c r="F131" s="26"/>
      <c r="G131" s="24">
        <f t="shared" si="4"/>
        <v>0</v>
      </c>
    </row>
    <row r="132" spans="1:7" ht="15.75" x14ac:dyDescent="0.25">
      <c r="A132" s="35">
        <v>12</v>
      </c>
      <c r="B132" s="17" t="s">
        <v>109</v>
      </c>
      <c r="C132" s="17" t="s">
        <v>110</v>
      </c>
      <c r="D132" s="20" t="s">
        <v>27</v>
      </c>
      <c r="E132" s="20">
        <v>7</v>
      </c>
      <c r="F132" s="34"/>
      <c r="G132" s="24">
        <f t="shared" si="4"/>
        <v>0</v>
      </c>
    </row>
    <row r="133" spans="1:7" ht="30" x14ac:dyDescent="0.25">
      <c r="A133" s="35">
        <v>13</v>
      </c>
      <c r="B133" s="17" t="s">
        <v>153</v>
      </c>
      <c r="C133" s="17" t="s">
        <v>33</v>
      </c>
      <c r="D133" s="20" t="s">
        <v>27</v>
      </c>
      <c r="E133" s="20">
        <v>1</v>
      </c>
      <c r="F133" s="34"/>
      <c r="G133" s="24">
        <f t="shared" si="4"/>
        <v>0</v>
      </c>
    </row>
    <row r="134" spans="1:7" ht="30" x14ac:dyDescent="0.25">
      <c r="A134" s="35">
        <v>14</v>
      </c>
      <c r="B134" s="17" t="s">
        <v>154</v>
      </c>
      <c r="C134" s="17" t="s">
        <v>33</v>
      </c>
      <c r="D134" s="20" t="s">
        <v>155</v>
      </c>
      <c r="E134" s="20">
        <v>1</v>
      </c>
      <c r="F134" s="34"/>
      <c r="G134" s="24">
        <f t="shared" si="4"/>
        <v>0</v>
      </c>
    </row>
    <row r="135" spans="1:7" ht="15.75" x14ac:dyDescent="0.25">
      <c r="A135" s="46" t="s">
        <v>11</v>
      </c>
      <c r="B135" s="47"/>
      <c r="C135" s="47"/>
      <c r="D135" s="47"/>
      <c r="E135" s="47"/>
      <c r="F135" s="48"/>
      <c r="G135" s="24">
        <f>SUM(G121:G134)</f>
        <v>0</v>
      </c>
    </row>
    <row r="136" spans="1:7" ht="63" x14ac:dyDescent="0.35">
      <c r="A136" s="15" t="s">
        <v>1</v>
      </c>
      <c r="B136" s="15" t="s">
        <v>12</v>
      </c>
      <c r="C136" s="13" t="s">
        <v>3</v>
      </c>
      <c r="D136" s="13" t="s">
        <v>4</v>
      </c>
      <c r="E136" s="13" t="s">
        <v>5</v>
      </c>
      <c r="F136" s="14" t="s">
        <v>162</v>
      </c>
      <c r="G136" s="13" t="s">
        <v>6</v>
      </c>
    </row>
    <row r="137" spans="1:7" ht="15.75" x14ac:dyDescent="0.25">
      <c r="A137" s="37">
        <v>1</v>
      </c>
      <c r="B137" s="18" t="s">
        <v>114</v>
      </c>
      <c r="C137" s="38" t="s">
        <v>13</v>
      </c>
      <c r="D137" s="39" t="s">
        <v>7</v>
      </c>
      <c r="E137" s="40">
        <v>21</v>
      </c>
      <c r="F137" s="23"/>
      <c r="G137" s="24">
        <f>E137*F137</f>
        <v>0</v>
      </c>
    </row>
    <row r="138" spans="1:7" ht="15.75" x14ac:dyDescent="0.25">
      <c r="A138" s="37">
        <v>2</v>
      </c>
      <c r="B138" s="18" t="s">
        <v>115</v>
      </c>
      <c r="C138" s="38" t="s">
        <v>13</v>
      </c>
      <c r="D138" s="39" t="s">
        <v>7</v>
      </c>
      <c r="E138" s="40">
        <v>7</v>
      </c>
      <c r="F138" s="23"/>
      <c r="G138" s="24">
        <f t="shared" ref="G138:G165" si="5">E138*F138</f>
        <v>0</v>
      </c>
    </row>
    <row r="139" spans="1:7" ht="15.75" x14ac:dyDescent="0.25">
      <c r="A139" s="37">
        <v>3</v>
      </c>
      <c r="B139" s="18" t="s">
        <v>29</v>
      </c>
      <c r="C139" s="38" t="s">
        <v>13</v>
      </c>
      <c r="D139" s="39" t="s">
        <v>7</v>
      </c>
      <c r="E139" s="40">
        <v>7</v>
      </c>
      <c r="F139" s="23"/>
      <c r="G139" s="24">
        <f t="shared" si="5"/>
        <v>0</v>
      </c>
    </row>
    <row r="140" spans="1:7" ht="15.75" x14ac:dyDescent="0.25">
      <c r="A140" s="37">
        <v>4</v>
      </c>
      <c r="B140" s="18" t="s">
        <v>28</v>
      </c>
      <c r="C140" s="38" t="s">
        <v>13</v>
      </c>
      <c r="D140" s="39" t="s">
        <v>7</v>
      </c>
      <c r="E140" s="40">
        <v>14</v>
      </c>
      <c r="F140" s="23"/>
      <c r="G140" s="24">
        <f t="shared" si="5"/>
        <v>0</v>
      </c>
    </row>
    <row r="141" spans="1:7" ht="15.75" x14ac:dyDescent="0.25">
      <c r="A141" s="37">
        <v>5</v>
      </c>
      <c r="B141" s="18" t="s">
        <v>116</v>
      </c>
      <c r="C141" s="38" t="s">
        <v>13</v>
      </c>
      <c r="D141" s="39" t="s">
        <v>7</v>
      </c>
      <c r="E141" s="40">
        <v>28</v>
      </c>
      <c r="F141" s="23"/>
      <c r="G141" s="24">
        <f t="shared" si="5"/>
        <v>0</v>
      </c>
    </row>
    <row r="142" spans="1:7" ht="15.75" x14ac:dyDescent="0.25">
      <c r="A142" s="37">
        <v>6</v>
      </c>
      <c r="B142" s="18" t="s">
        <v>156</v>
      </c>
      <c r="C142" s="38" t="s">
        <v>13</v>
      </c>
      <c r="D142" s="39" t="s">
        <v>7</v>
      </c>
      <c r="E142" s="40">
        <v>35</v>
      </c>
      <c r="F142" s="23"/>
      <c r="G142" s="24">
        <f t="shared" si="5"/>
        <v>0</v>
      </c>
    </row>
    <row r="143" spans="1:7" ht="15.75" x14ac:dyDescent="0.25">
      <c r="A143" s="37">
        <v>7</v>
      </c>
      <c r="B143" s="18" t="s">
        <v>157</v>
      </c>
      <c r="C143" s="38" t="s">
        <v>13</v>
      </c>
      <c r="D143" s="39" t="s">
        <v>7</v>
      </c>
      <c r="E143" s="40">
        <v>21</v>
      </c>
      <c r="F143" s="23"/>
      <c r="G143" s="24">
        <f t="shared" si="5"/>
        <v>0</v>
      </c>
    </row>
    <row r="144" spans="1:7" ht="15.75" x14ac:dyDescent="0.25">
      <c r="A144" s="37">
        <v>8</v>
      </c>
      <c r="B144" s="18" t="s">
        <v>119</v>
      </c>
      <c r="C144" s="38" t="s">
        <v>13</v>
      </c>
      <c r="D144" s="39" t="s">
        <v>7</v>
      </c>
      <c r="E144" s="40">
        <v>14</v>
      </c>
      <c r="F144" s="23"/>
      <c r="G144" s="24">
        <f t="shared" si="5"/>
        <v>0</v>
      </c>
    </row>
    <row r="145" spans="1:7" ht="15.75" x14ac:dyDescent="0.25">
      <c r="A145" s="37">
        <v>9</v>
      </c>
      <c r="B145" s="18" t="s">
        <v>120</v>
      </c>
      <c r="C145" s="38" t="s">
        <v>13</v>
      </c>
      <c r="D145" s="39" t="s">
        <v>7</v>
      </c>
      <c r="E145" s="40">
        <v>7</v>
      </c>
      <c r="F145" s="23"/>
      <c r="G145" s="24">
        <f t="shared" si="5"/>
        <v>0</v>
      </c>
    </row>
    <row r="146" spans="1:7" ht="15.75" x14ac:dyDescent="0.25">
      <c r="A146" s="37">
        <v>10</v>
      </c>
      <c r="B146" s="18" t="s">
        <v>30</v>
      </c>
      <c r="C146" s="38" t="s">
        <v>13</v>
      </c>
      <c r="D146" s="39" t="s">
        <v>7</v>
      </c>
      <c r="E146" s="40">
        <v>4</v>
      </c>
      <c r="F146" s="23"/>
      <c r="G146" s="24">
        <f t="shared" si="5"/>
        <v>0</v>
      </c>
    </row>
    <row r="147" spans="1:7" ht="30.75" x14ac:dyDescent="0.25">
      <c r="A147" s="37">
        <v>11</v>
      </c>
      <c r="B147" s="18" t="s">
        <v>121</v>
      </c>
      <c r="C147" s="38" t="s">
        <v>13</v>
      </c>
      <c r="D147" s="39" t="s">
        <v>7</v>
      </c>
      <c r="E147" s="40">
        <v>14</v>
      </c>
      <c r="F147" s="23"/>
      <c r="G147" s="24">
        <f t="shared" si="5"/>
        <v>0</v>
      </c>
    </row>
    <row r="148" spans="1:7" ht="15.75" x14ac:dyDescent="0.25">
      <c r="A148" s="37">
        <v>12</v>
      </c>
      <c r="B148" s="18" t="s">
        <v>122</v>
      </c>
      <c r="C148" s="38" t="s">
        <v>13</v>
      </c>
      <c r="D148" s="39" t="s">
        <v>10</v>
      </c>
      <c r="E148" s="40">
        <v>7</v>
      </c>
      <c r="F148" s="23"/>
      <c r="G148" s="24">
        <f t="shared" si="5"/>
        <v>0</v>
      </c>
    </row>
    <row r="149" spans="1:7" ht="15.75" x14ac:dyDescent="0.25">
      <c r="A149" s="37">
        <v>13</v>
      </c>
      <c r="B149" s="18" t="s">
        <v>158</v>
      </c>
      <c r="C149" s="38" t="s">
        <v>13</v>
      </c>
      <c r="D149" s="39" t="s">
        <v>7</v>
      </c>
      <c r="E149" s="40">
        <v>2300</v>
      </c>
      <c r="F149" s="23"/>
      <c r="G149" s="24">
        <f t="shared" si="5"/>
        <v>0</v>
      </c>
    </row>
    <row r="150" spans="1:7" ht="15.75" x14ac:dyDescent="0.25">
      <c r="A150" s="37">
        <v>14</v>
      </c>
      <c r="B150" s="18" t="s">
        <v>124</v>
      </c>
      <c r="C150" s="38" t="s">
        <v>13</v>
      </c>
      <c r="D150" s="39" t="s">
        <v>7</v>
      </c>
      <c r="E150" s="40">
        <v>7</v>
      </c>
      <c r="F150" s="23"/>
      <c r="G150" s="24">
        <f t="shared" si="5"/>
        <v>0</v>
      </c>
    </row>
    <row r="151" spans="1:7" ht="15.75" x14ac:dyDescent="0.25">
      <c r="A151" s="37">
        <v>15</v>
      </c>
      <c r="B151" s="18" t="s">
        <v>14</v>
      </c>
      <c r="C151" s="38" t="s">
        <v>13</v>
      </c>
      <c r="D151" s="39" t="s">
        <v>7</v>
      </c>
      <c r="E151" s="40">
        <v>70</v>
      </c>
      <c r="F151" s="23"/>
      <c r="G151" s="24">
        <f t="shared" si="5"/>
        <v>0</v>
      </c>
    </row>
    <row r="152" spans="1:7" ht="15.75" x14ac:dyDescent="0.25">
      <c r="A152" s="37">
        <v>16</v>
      </c>
      <c r="B152" s="18" t="s">
        <v>15</v>
      </c>
      <c r="C152" s="38" t="s">
        <v>13</v>
      </c>
      <c r="D152" s="39" t="s">
        <v>7</v>
      </c>
      <c r="E152" s="40">
        <v>70</v>
      </c>
      <c r="F152" s="23"/>
      <c r="G152" s="24">
        <f t="shared" si="5"/>
        <v>0</v>
      </c>
    </row>
    <row r="153" spans="1:7" ht="15.75" x14ac:dyDescent="0.25">
      <c r="A153" s="37">
        <v>17</v>
      </c>
      <c r="B153" s="18" t="s">
        <v>76</v>
      </c>
      <c r="C153" s="38" t="s">
        <v>13</v>
      </c>
      <c r="D153" s="39" t="s">
        <v>7</v>
      </c>
      <c r="E153" s="40">
        <v>56</v>
      </c>
      <c r="F153" s="23"/>
      <c r="G153" s="24">
        <f t="shared" si="5"/>
        <v>0</v>
      </c>
    </row>
    <row r="154" spans="1:7" ht="15.75" x14ac:dyDescent="0.25">
      <c r="A154" s="37">
        <v>18</v>
      </c>
      <c r="B154" s="18" t="s">
        <v>164</v>
      </c>
      <c r="C154" s="38" t="s">
        <v>13</v>
      </c>
      <c r="D154" s="39" t="s">
        <v>10</v>
      </c>
      <c r="E154" s="40">
        <v>2100</v>
      </c>
      <c r="F154" s="23"/>
      <c r="G154" s="24">
        <f t="shared" si="5"/>
        <v>0</v>
      </c>
    </row>
    <row r="155" spans="1:7" ht="15.75" x14ac:dyDescent="0.25">
      <c r="A155" s="37">
        <v>19</v>
      </c>
      <c r="B155" s="18" t="s">
        <v>165</v>
      </c>
      <c r="C155" s="38" t="s">
        <v>13</v>
      </c>
      <c r="D155" s="39" t="s">
        <v>10</v>
      </c>
      <c r="E155" s="40">
        <v>280</v>
      </c>
      <c r="F155" s="23"/>
      <c r="G155" s="24">
        <f t="shared" si="5"/>
        <v>0</v>
      </c>
    </row>
    <row r="156" spans="1:7" ht="15.75" x14ac:dyDescent="0.25">
      <c r="A156" s="37">
        <v>20</v>
      </c>
      <c r="B156" s="18" t="s">
        <v>125</v>
      </c>
      <c r="C156" s="38" t="s">
        <v>13</v>
      </c>
      <c r="D156" s="39" t="s">
        <v>7</v>
      </c>
      <c r="E156" s="40">
        <v>3500</v>
      </c>
      <c r="F156" s="23"/>
      <c r="G156" s="24">
        <f t="shared" si="5"/>
        <v>0</v>
      </c>
    </row>
    <row r="157" spans="1:7" ht="15.75" x14ac:dyDescent="0.25">
      <c r="A157" s="37">
        <v>21</v>
      </c>
      <c r="B157" s="18" t="s">
        <v>126</v>
      </c>
      <c r="C157" s="38" t="s">
        <v>13</v>
      </c>
      <c r="D157" s="39" t="s">
        <v>7</v>
      </c>
      <c r="E157" s="40">
        <v>200</v>
      </c>
      <c r="F157" s="23"/>
      <c r="G157" s="24">
        <f t="shared" si="5"/>
        <v>0</v>
      </c>
    </row>
    <row r="158" spans="1:7" ht="15.75" x14ac:dyDescent="0.25">
      <c r="A158" s="37">
        <v>22</v>
      </c>
      <c r="B158" s="18" t="s">
        <v>34</v>
      </c>
      <c r="C158" s="38" t="s">
        <v>13</v>
      </c>
      <c r="D158" s="39" t="s">
        <v>7</v>
      </c>
      <c r="E158" s="40">
        <v>3700</v>
      </c>
      <c r="F158" s="23"/>
      <c r="G158" s="24">
        <f t="shared" si="5"/>
        <v>0</v>
      </c>
    </row>
    <row r="159" spans="1:7" ht="15.75" x14ac:dyDescent="0.25">
      <c r="A159" s="37">
        <v>23</v>
      </c>
      <c r="B159" s="18" t="s">
        <v>127</v>
      </c>
      <c r="C159" s="38" t="s">
        <v>13</v>
      </c>
      <c r="D159" s="39" t="s">
        <v>10</v>
      </c>
      <c r="E159" s="40">
        <v>22</v>
      </c>
      <c r="F159" s="23"/>
      <c r="G159" s="24">
        <f t="shared" si="5"/>
        <v>0</v>
      </c>
    </row>
    <row r="160" spans="1:7" ht="15.75" x14ac:dyDescent="0.25">
      <c r="A160" s="37">
        <v>24</v>
      </c>
      <c r="B160" s="18" t="s">
        <v>128</v>
      </c>
      <c r="C160" s="38" t="s">
        <v>13</v>
      </c>
      <c r="D160" s="39" t="s">
        <v>10</v>
      </c>
      <c r="E160" s="40">
        <v>20</v>
      </c>
      <c r="F160" s="28"/>
      <c r="G160" s="24">
        <f t="shared" si="5"/>
        <v>0</v>
      </c>
    </row>
    <row r="161" spans="1:7" ht="15.75" x14ac:dyDescent="0.25">
      <c r="A161" s="37">
        <v>25</v>
      </c>
      <c r="B161" s="18" t="s">
        <v>129</v>
      </c>
      <c r="C161" s="38" t="s">
        <v>13</v>
      </c>
      <c r="D161" s="39" t="s">
        <v>10</v>
      </c>
      <c r="E161" s="40">
        <v>20</v>
      </c>
      <c r="F161" s="28"/>
      <c r="G161" s="24">
        <f t="shared" si="5"/>
        <v>0</v>
      </c>
    </row>
    <row r="162" spans="1:7" ht="15.75" x14ac:dyDescent="0.25">
      <c r="A162" s="37">
        <v>26</v>
      </c>
      <c r="B162" s="18" t="s">
        <v>130</v>
      </c>
      <c r="C162" s="38" t="s">
        <v>13</v>
      </c>
      <c r="D162" s="39" t="s">
        <v>10</v>
      </c>
      <c r="E162" s="40">
        <v>20</v>
      </c>
      <c r="F162" s="28"/>
      <c r="G162" s="24">
        <f t="shared" si="5"/>
        <v>0</v>
      </c>
    </row>
    <row r="163" spans="1:7" ht="15.75" x14ac:dyDescent="0.25">
      <c r="A163" s="37">
        <v>27</v>
      </c>
      <c r="B163" s="18" t="s">
        <v>159</v>
      </c>
      <c r="C163" s="38" t="s">
        <v>13</v>
      </c>
      <c r="D163" s="39" t="s">
        <v>7</v>
      </c>
      <c r="E163" s="40">
        <v>30</v>
      </c>
      <c r="F163" s="28"/>
      <c r="G163" s="24">
        <f t="shared" si="5"/>
        <v>0</v>
      </c>
    </row>
    <row r="164" spans="1:7" ht="15.75" x14ac:dyDescent="0.25">
      <c r="A164" s="37">
        <v>28</v>
      </c>
      <c r="B164" s="18" t="s">
        <v>131</v>
      </c>
      <c r="C164" s="38" t="s">
        <v>13</v>
      </c>
      <c r="D164" s="39" t="s">
        <v>27</v>
      </c>
      <c r="E164" s="40">
        <v>1</v>
      </c>
      <c r="F164" s="28"/>
      <c r="G164" s="24">
        <f t="shared" si="5"/>
        <v>0</v>
      </c>
    </row>
    <row r="165" spans="1:7" ht="15.75" x14ac:dyDescent="0.25">
      <c r="A165" s="37">
        <v>29</v>
      </c>
      <c r="B165" s="36" t="s">
        <v>160</v>
      </c>
      <c r="C165" s="38" t="s">
        <v>13</v>
      </c>
      <c r="D165" s="39" t="s">
        <v>7</v>
      </c>
      <c r="E165" s="40">
        <v>9</v>
      </c>
      <c r="F165" s="28"/>
      <c r="G165" s="24">
        <f t="shared" si="5"/>
        <v>0</v>
      </c>
    </row>
    <row r="166" spans="1:7" ht="15.75" x14ac:dyDescent="0.25">
      <c r="A166" s="43" t="s">
        <v>16</v>
      </c>
      <c r="B166" s="44"/>
      <c r="C166" s="44"/>
      <c r="D166" s="44"/>
      <c r="E166" s="44"/>
      <c r="F166" s="45"/>
      <c r="G166" s="24">
        <f>SUM(G137:G165)</f>
        <v>0</v>
      </c>
    </row>
    <row r="167" spans="1:7" ht="15.75" x14ac:dyDescent="0.25">
      <c r="A167" s="53" t="s">
        <v>161</v>
      </c>
      <c r="B167" s="53"/>
      <c r="C167" s="53"/>
      <c r="D167" s="53"/>
      <c r="E167" s="53"/>
      <c r="F167" s="53"/>
      <c r="G167" s="24">
        <f>G166+G135+G119</f>
        <v>0</v>
      </c>
    </row>
    <row r="168" spans="1:7" ht="23.25" x14ac:dyDescent="0.35">
      <c r="A168" s="54" t="s">
        <v>82</v>
      </c>
      <c r="B168" s="55"/>
      <c r="C168" s="55"/>
      <c r="D168" s="55"/>
      <c r="E168" s="55"/>
      <c r="F168" s="56"/>
      <c r="G168" s="21">
        <f>G114+G60+G167</f>
        <v>0</v>
      </c>
    </row>
    <row r="169" spans="1:7" ht="21" x14ac:dyDescent="0.35">
      <c r="A169" s="4"/>
      <c r="B169" s="4"/>
      <c r="C169" s="4"/>
      <c r="D169" s="4"/>
      <c r="E169" s="4"/>
      <c r="F169" s="4"/>
      <c r="G169" s="4"/>
    </row>
    <row r="170" spans="1:7" x14ac:dyDescent="0.25">
      <c r="A170" s="29" t="s">
        <v>17</v>
      </c>
      <c r="B170" s="30"/>
      <c r="C170" s="30"/>
      <c r="D170" s="57"/>
      <c r="E170" s="58"/>
      <c r="F170" s="59"/>
      <c r="G170" s="30"/>
    </row>
    <row r="171" spans="1:7" x14ac:dyDescent="0.25">
      <c r="A171" s="30"/>
      <c r="B171" s="30"/>
      <c r="C171" s="30"/>
      <c r="D171" s="60"/>
      <c r="E171" s="61"/>
      <c r="F171" s="59"/>
      <c r="G171" s="30"/>
    </row>
    <row r="172" spans="1:7" x14ac:dyDescent="0.25">
      <c r="A172" s="62" t="s">
        <v>18</v>
      </c>
      <c r="B172" s="62"/>
      <c r="C172" s="62"/>
      <c r="D172" s="62"/>
      <c r="E172" s="58"/>
      <c r="F172" s="59"/>
      <c r="G172" s="30"/>
    </row>
    <row r="173" spans="1:7" x14ac:dyDescent="0.25">
      <c r="A173" s="63" t="s">
        <v>19</v>
      </c>
      <c r="B173" s="63"/>
      <c r="C173" s="63"/>
      <c r="D173" s="63"/>
      <c r="E173" s="63"/>
      <c r="F173" s="63"/>
      <c r="G173" s="63"/>
    </row>
    <row r="174" spans="1:7" x14ac:dyDescent="0.25">
      <c r="A174" s="63"/>
      <c r="B174" s="63"/>
      <c r="C174" s="63"/>
      <c r="D174" s="63"/>
      <c r="E174" s="63"/>
      <c r="F174" s="63"/>
      <c r="G174" s="63"/>
    </row>
    <row r="175" spans="1:7" x14ac:dyDescent="0.25">
      <c r="A175" s="63"/>
      <c r="B175" s="63"/>
      <c r="C175" s="63"/>
      <c r="D175" s="63"/>
      <c r="E175" s="63"/>
      <c r="F175" s="63"/>
      <c r="G175" s="63"/>
    </row>
    <row r="176" spans="1:7" x14ac:dyDescent="0.25">
      <c r="A176" s="63"/>
      <c r="B176" s="63"/>
      <c r="C176" s="63"/>
      <c r="D176" s="63"/>
      <c r="E176" s="63"/>
      <c r="F176" s="63"/>
      <c r="G176" s="63"/>
    </row>
    <row r="177" spans="1:7" x14ac:dyDescent="0.25">
      <c r="A177" s="63" t="s">
        <v>20</v>
      </c>
      <c r="B177" s="63"/>
      <c r="C177" s="63"/>
      <c r="D177" s="63"/>
      <c r="E177" s="63"/>
      <c r="F177" s="63"/>
      <c r="G177" s="63"/>
    </row>
    <row r="178" spans="1:7" x14ac:dyDescent="0.25">
      <c r="A178" s="63"/>
      <c r="B178" s="63"/>
      <c r="C178" s="63"/>
      <c r="D178" s="63"/>
      <c r="E178" s="63"/>
      <c r="F178" s="63"/>
      <c r="G178" s="63"/>
    </row>
    <row r="179" spans="1:7" x14ac:dyDescent="0.25">
      <c r="A179" s="63"/>
      <c r="B179" s="63"/>
      <c r="C179" s="63"/>
      <c r="D179" s="63"/>
      <c r="E179" s="63"/>
      <c r="F179" s="63"/>
      <c r="G179" s="63"/>
    </row>
    <row r="180" spans="1:7" x14ac:dyDescent="0.25">
      <c r="A180" s="64" t="s">
        <v>21</v>
      </c>
      <c r="B180" s="64"/>
      <c r="C180" s="64"/>
      <c r="D180" s="64"/>
      <c r="E180" s="64"/>
      <c r="F180" s="64"/>
      <c r="G180" s="64"/>
    </row>
    <row r="181" spans="1:7" x14ac:dyDescent="0.25">
      <c r="A181" s="64"/>
      <c r="B181" s="64"/>
      <c r="C181" s="64"/>
      <c r="D181" s="64"/>
      <c r="E181" s="64"/>
      <c r="F181" s="64"/>
      <c r="G181" s="64"/>
    </row>
    <row r="182" spans="1:7" x14ac:dyDescent="0.25">
      <c r="A182" s="64"/>
      <c r="B182" s="64"/>
      <c r="C182" s="64"/>
      <c r="D182" s="64"/>
      <c r="E182" s="64"/>
      <c r="F182" s="64"/>
      <c r="G182" s="64"/>
    </row>
    <row r="183" spans="1:7" x14ac:dyDescent="0.25">
      <c r="A183" s="65"/>
      <c r="B183" s="65"/>
      <c r="C183" s="65"/>
      <c r="D183" s="65"/>
      <c r="E183" s="65"/>
      <c r="F183" s="65"/>
      <c r="G183" s="65"/>
    </row>
    <row r="184" spans="1:7" x14ac:dyDescent="0.25">
      <c r="A184" s="66"/>
      <c r="B184" s="66"/>
      <c r="C184" s="66"/>
      <c r="D184" s="67"/>
      <c r="E184" s="58"/>
      <c r="F184" s="59"/>
      <c r="G184" s="66"/>
    </row>
    <row r="185" spans="1:7" x14ac:dyDescent="0.25">
      <c r="A185" s="31" t="s">
        <v>22</v>
      </c>
      <c r="B185" s="30"/>
      <c r="C185" s="66"/>
      <c r="D185" s="67"/>
      <c r="E185" s="58"/>
      <c r="F185" s="59"/>
      <c r="G185" s="66"/>
    </row>
    <row r="186" spans="1:7" x14ac:dyDescent="0.25">
      <c r="A186" s="32" t="s">
        <v>23</v>
      </c>
      <c r="B186" s="30"/>
      <c r="C186" s="66"/>
      <c r="D186" s="67"/>
      <c r="E186" s="58"/>
      <c r="F186" s="59"/>
      <c r="G186" s="66"/>
    </row>
    <row r="187" spans="1:7" x14ac:dyDescent="0.25">
      <c r="A187" s="32" t="s">
        <v>24</v>
      </c>
      <c r="B187" s="30"/>
      <c r="C187" s="66"/>
      <c r="D187" s="67"/>
      <c r="E187" s="58"/>
      <c r="F187" s="59"/>
      <c r="G187" s="66"/>
    </row>
    <row r="188" spans="1:7" x14ac:dyDescent="0.25">
      <c r="A188" s="32"/>
      <c r="B188" s="30"/>
      <c r="C188" s="66"/>
      <c r="D188" s="67"/>
      <c r="E188" s="58"/>
      <c r="F188" s="59"/>
      <c r="G188" s="66"/>
    </row>
    <row r="189" spans="1:7" x14ac:dyDescent="0.25">
      <c r="A189" s="32" t="s">
        <v>25</v>
      </c>
      <c r="B189" s="30"/>
      <c r="C189" s="66"/>
      <c r="D189" s="67"/>
      <c r="E189" s="58"/>
      <c r="F189" s="59"/>
      <c r="G189" s="66"/>
    </row>
    <row r="190" spans="1:7" ht="21" x14ac:dyDescent="0.35">
      <c r="A190" s="4"/>
      <c r="B190" s="4"/>
      <c r="C190" s="4"/>
      <c r="D190" s="8"/>
      <c r="E190" s="3"/>
      <c r="F190" s="4"/>
      <c r="G190" s="4"/>
    </row>
    <row r="191" spans="1:7" ht="21" x14ac:dyDescent="0.35">
      <c r="A191" s="4"/>
      <c r="B191" s="4"/>
      <c r="C191" s="4"/>
      <c r="D191" s="8"/>
      <c r="E191" s="3"/>
      <c r="F191" s="4"/>
      <c r="G191" s="4"/>
    </row>
  </sheetData>
  <sheetProtection password="EC7D" sheet="1" objects="1" scenarios="1" selectLockedCells="1"/>
  <protectedRanges>
    <protectedRange password="DE61" sqref="A172" name="Range1_2_1_2_9"/>
  </protectedRanges>
  <mergeCells count="23">
    <mergeCell ref="A173:G176"/>
    <mergeCell ref="A177:G179"/>
    <mergeCell ref="A180:G182"/>
    <mergeCell ref="A65:F65"/>
    <mergeCell ref="A168:F168"/>
    <mergeCell ref="A84:F84"/>
    <mergeCell ref="A113:F113"/>
    <mergeCell ref="A114:F114"/>
    <mergeCell ref="A115:G115"/>
    <mergeCell ref="A119:F119"/>
    <mergeCell ref="A135:F135"/>
    <mergeCell ref="A166:F166"/>
    <mergeCell ref="A167:F167"/>
    <mergeCell ref="C2:E2"/>
    <mergeCell ref="B3:E3"/>
    <mergeCell ref="A11:F11"/>
    <mergeCell ref="A30:F30"/>
    <mergeCell ref="A172:D172"/>
    <mergeCell ref="A5:G5"/>
    <mergeCell ref="A7:G7"/>
    <mergeCell ref="A61:G61"/>
    <mergeCell ref="A60:F60"/>
    <mergeCell ref="A59:F59"/>
  </mergeCells>
  <pageMargins left="0.7" right="0.7" top="0.75" bottom="0.75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Stefanov, Zhivko</dc:creator>
  <cp:lastModifiedBy>R24660</cp:lastModifiedBy>
  <cp:lastPrinted>2019-07-04T06:37:34Z</cp:lastPrinted>
  <dcterms:created xsi:type="dcterms:W3CDTF">2019-02-06T08:59:58Z</dcterms:created>
  <dcterms:modified xsi:type="dcterms:W3CDTF">2020-03-29T19:57:40Z</dcterms:modified>
</cp:coreProperties>
</file>