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585" activeTab="1"/>
  </bookViews>
  <sheets>
    <sheet name="КСС" sheetId="1" r:id="rId1"/>
    <sheet name="Материали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8" i="2" l="1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H44" i="1"/>
  <c r="H43" i="1"/>
  <c r="H42" i="1"/>
  <c r="H41" i="1"/>
  <c r="H40" i="1"/>
  <c r="H39" i="1"/>
  <c r="H38" i="1"/>
  <c r="H37" i="1"/>
  <c r="H36" i="1"/>
  <c r="H35" i="1"/>
  <c r="H34" i="1"/>
  <c r="H45" i="1" l="1"/>
  <c r="H22" i="1"/>
  <c r="H23" i="1"/>
  <c r="H24" i="1"/>
  <c r="H25" i="1"/>
  <c r="H26" i="1"/>
  <c r="H27" i="1"/>
  <c r="H28" i="1"/>
  <c r="H29" i="1"/>
  <c r="H30" i="1"/>
  <c r="H21" i="1"/>
  <c r="H31" i="1" l="1"/>
  <c r="H10" i="1"/>
  <c r="H11" i="1"/>
  <c r="H12" i="1"/>
  <c r="H13" i="1"/>
  <c r="H14" i="1"/>
  <c r="H15" i="1"/>
  <c r="H16" i="1"/>
  <c r="H17" i="1"/>
  <c r="H9" i="1"/>
  <c r="H18" i="1" l="1"/>
  <c r="H46" i="1" s="1"/>
</calcChain>
</file>

<file path=xl/sharedStrings.xml><?xml version="1.0" encoding="utf-8"?>
<sst xmlns="http://schemas.openxmlformats.org/spreadsheetml/2006/main" count="150" uniqueCount="80">
  <si>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</si>
  <si>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</si>
  <si>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</si>
  <si>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</si>
  <si>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</si>
  <si>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</si>
  <si>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</si>
  <si>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</si>
  <si>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бр.</t>
  </si>
  <si>
    <t>SAP</t>
  </si>
  <si>
    <t>Спецификация на материалите</t>
  </si>
  <si>
    <t>Монтаж на конзола за СрН</t>
  </si>
  <si>
    <t>Монтаж на изолатор ИНК-20 или полимерен подпорен</t>
  </si>
  <si>
    <t>Монтаж на изолатор  полимерен носещ</t>
  </si>
  <si>
    <t>Монтаж на изолатор полимерен-опъвателен</t>
  </si>
  <si>
    <t>Демонтаж на U болт</t>
  </si>
  <si>
    <t>Демонтаж на изолаторна верига-опъвателна с три елемента</t>
  </si>
  <si>
    <t>Демонтаж на пеперуда</t>
  </si>
  <si>
    <t>Демонтаж на конзоли/куки СрН</t>
  </si>
  <si>
    <t>Регулиране на три проводна линия</t>
  </si>
  <si>
    <t>км</t>
  </si>
  <si>
    <t>ИЗОЛАТОР ЛИНЕЕН ПОЛИМ. 20КВ УХО-КРАТУНКА</t>
  </si>
  <si>
    <t>БР</t>
  </si>
  <si>
    <t>ИЗОЛАТОР ЛИНЕЕН ПОЛИМЕРЕН 20КВ НОСЕЩ</t>
  </si>
  <si>
    <t>КОНЗОЛА ЗА СБС 20КВ ЕДНА ТРОЙКА</t>
  </si>
  <si>
    <t>ПЕПЕРУДА 20 КВ. НАД 70kN</t>
  </si>
  <si>
    <t>ОБИЦА 20 КВ. КЛЬОПЕЛ 16 ММ</t>
  </si>
  <si>
    <t>БОЛТ У 16/60</t>
  </si>
  <si>
    <t>КЛЕМА ОПЪВАТЕЛНА АС 50-95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</si>
  <si>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</si>
  <si>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</si>
  <si>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</si>
  <si>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</si>
  <si>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</si>
  <si>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</si>
  <si>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</si>
  <si>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</si>
  <si>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</si>
  <si>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Образец № 14.1</t>
  </si>
  <si>
    <t>Обект 1.1. - Ремонт на  ВЕЛ СрН  " Браничево" 20 kv</t>
  </si>
  <si>
    <t>Обща стойност на обект 1.1. в лева без ДДС:</t>
  </si>
  <si>
    <t>Обект 1.2. - Ремонт на мрежа НН на ТП Център, с. Средковец</t>
  </si>
  <si>
    <t>Обща стойност на обект 1.2. в лева без ДДС:</t>
  </si>
  <si>
    <t>м</t>
  </si>
  <si>
    <t>ткм</t>
  </si>
  <si>
    <t>Теглене на усукан проводник до 3х70+54.6</t>
  </si>
  <si>
    <t>Теглене на усукан проводник до 3х35+54.6</t>
  </si>
  <si>
    <t>Монтаж на клема опъвателна за УИП</t>
  </si>
  <si>
    <t>Монтаж на клема носеща с конзола за УИП</t>
  </si>
  <si>
    <t>Монтаж на кука - тип свинска опашка</t>
  </si>
  <si>
    <t>Изправяне на СБС НН в равнинен терен</t>
  </si>
  <si>
    <t>Демонтаж на стълб НН</t>
  </si>
  <si>
    <t>Транспорт на демонтирани черни и цветни метали до изкупвателен пункт или склад</t>
  </si>
  <si>
    <t>Демонтаж на единичен проводник НН</t>
  </si>
  <si>
    <t>Демонтаж на кука</t>
  </si>
  <si>
    <t>ПРОВОДНИК НН УСУКАН AL/R 3Х70+54.6</t>
  </si>
  <si>
    <t>ПРОВОДНИК НН УСУКАН AL/R 4Х35</t>
  </si>
  <si>
    <t>КЛЕМА НОСЕЩА 4Х35 УИП</t>
  </si>
  <si>
    <t>КЛЕМА ОПЪВАТЕЛНА 4Х35 УИП</t>
  </si>
  <si>
    <t>КЛЕМА ОТКЛОНИТЕЛНА AI25-95/AI25-95 УИП</t>
  </si>
  <si>
    <t>ПОДЛОЖКА С ПВЦ ЛЕНТА 15-50 УИП</t>
  </si>
  <si>
    <t>КУКА ОПЪВАТЕЛНА/НОСЕЩА 4Х35 УИП</t>
  </si>
  <si>
    <t>СТЪЛБ СТОМАНОБЕТОНЕН НЦ 250/9.5</t>
  </si>
  <si>
    <t>ЛЕНТА ПРИСТЯГАЩА</t>
  </si>
  <si>
    <t xml:space="preserve">Обект 1.3. - Ремонт мрежа НН ТП "Байчов кладенец" </t>
  </si>
  <si>
    <t>%</t>
  </si>
  <si>
    <t>Обща стойност на обект 1.3. в лева без ДДС:</t>
  </si>
  <si>
    <t>Обща стойност на обект 1.1, 1.2 и 1.3 в лева без ДДС:</t>
  </si>
  <si>
    <t>Обект 1.3. - Ремонт мрежа НН ТП "Байчов кладенец"</t>
  </si>
  <si>
    <t>Демонтаж на изолатор с кука за НН,  заедно с превръзките</t>
  </si>
  <si>
    <t>бр</t>
  </si>
  <si>
    <t xml:space="preserve">Монтаж на термосвиваеми тапи на изолиран проводник </t>
  </si>
  <si>
    <t>Монтаж на клема опъвателна с конзола за УИП</t>
  </si>
  <si>
    <t>Монтаж на клема отклонителна/разклонителна към мрежа</t>
  </si>
  <si>
    <t>Теглене на усукан проводник до 3х35+54, 6</t>
  </si>
  <si>
    <t>Теглене на усукан проводник до 3х70+54, 6</t>
  </si>
  <si>
    <t>Подсъединяване на кабелно или въздушно отклонение към въздушна мрежа НН</t>
  </si>
  <si>
    <t>Транспорт на материали от склад на Възложителя</t>
  </si>
  <si>
    <t>Транспорт на стари материали до склад на Възложителя/депо/</t>
  </si>
  <si>
    <t>т/км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</si>
</sst>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&quot;"/>
    <numFmt numFmtId="165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8" fillId="0" borderId="0" xfId="1" applyFont="1" applyProtection="1">
      <protection locked="0"/>
    </xf>
    <xf numFmtId="0" fontId="10" fillId="0" borderId="0" xfId="1" applyProtection="1">
      <protection locked="0"/>
    </xf>
    <xf numFmtId="0" fontId="10" fillId="0" borderId="0" xfId="1" applyBorder="1" applyAlignment="1" applyProtection="1">
      <alignment horizontal="center"/>
      <protection hidden="1"/>
    </xf>
    <xf numFmtId="2" fontId="10" fillId="0" borderId="0" xfId="1" applyNumberFormat="1" applyFont="1" applyBorder="1" applyAlignment="1" applyProtection="1">
      <alignment horizontal="center" vertical="center"/>
      <protection hidden="1"/>
    </xf>
    <xf numFmtId="0" fontId="10" fillId="0" borderId="0" xfId="1" applyProtection="1">
      <protection hidden="1"/>
    </xf>
    <xf numFmtId="0" fontId="11" fillId="0" borderId="0" xfId="1" applyFont="1" applyFill="1" applyBorder="1" applyAlignment="1" applyProtection="1">
      <alignment horizontal="right" vertical="top" wrapText="1"/>
      <protection hidden="1"/>
    </xf>
    <xf numFmtId="0" fontId="10" fillId="0" borderId="0" xfId="1" applyBorder="1" applyAlignment="1" applyProtection="1">
      <alignment horizontal="left"/>
      <protection hidden="1"/>
    </xf>
    <xf numFmtId="0" fontId="10" fillId="0" borderId="0" xfId="1" applyFill="1" applyBorder="1" applyAlignment="1" applyProtection="1">
      <alignment wrapText="1"/>
      <protection hidden="1"/>
    </xf>
    <xf numFmtId="0" fontId="10" fillId="0" borderId="0" xfId="1" applyBorder="1" applyProtection="1">
      <protection hidden="1"/>
    </xf>
    <xf numFmtId="0" fontId="10" fillId="0" borderId="0" xfId="1" applyFont="1" applyBorder="1" applyProtection="1">
      <protection hidden="1"/>
    </xf>
    <xf numFmtId="0" fontId="7" fillId="0" borderId="0" xfId="1" applyFont="1" applyProtection="1">
      <protection locked="0"/>
    </xf>
    <xf numFmtId="0" fontId="10" fillId="0" borderId="0" xfId="1" applyBorder="1" applyProtection="1">
      <protection locked="0"/>
    </xf>
    <xf numFmtId="0" fontId="13" fillId="0" borderId="0" xfId="1" applyFont="1" applyProtection="1">
      <protection locked="0"/>
    </xf>
    <xf numFmtId="0" fontId="9" fillId="2" borderId="0" xfId="0" applyNumberFormat="1" applyFont="1" applyFill="1" applyBorder="1" applyAlignment="1" applyProtection="1">
      <alignment horizontal="right" vertical="top"/>
      <protection hidden="1"/>
    </xf>
    <xf numFmtId="165" fontId="15" fillId="0" borderId="0" xfId="0" applyNumberFormat="1" applyFont="1" applyBorder="1" applyAlignment="1" applyProtection="1">
      <alignment horizontal="right"/>
      <protection hidden="1"/>
    </xf>
    <xf numFmtId="4" fontId="15" fillId="0" borderId="5" xfId="0" applyNumberFormat="1" applyFont="1" applyBorder="1" applyAlignment="1" applyProtection="1">
      <alignment horizontal="right"/>
      <protection hidden="1"/>
    </xf>
    <xf numFmtId="164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164" fontId="14" fillId="2" borderId="0" xfId="0" applyNumberFormat="1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164" fontId="6" fillId="2" borderId="1" xfId="0" applyNumberFormat="1" applyFont="1" applyFill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left"/>
      <protection hidden="1"/>
    </xf>
    <xf numFmtId="0" fontId="17" fillId="2" borderId="1" xfId="0" applyFont="1" applyFill="1" applyBorder="1" applyAlignment="1" applyProtection="1">
      <alignment horizontal="left" vertical="center" wrapText="1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2" fontId="17" fillId="2" borderId="1" xfId="0" applyNumberFormat="1" applyFont="1" applyFill="1" applyBorder="1" applyAlignment="1" applyProtection="1">
      <alignment horizontal="right"/>
      <protection hidden="1"/>
    </xf>
    <xf numFmtId="0" fontId="17" fillId="0" borderId="1" xfId="0" applyFont="1" applyFill="1" applyBorder="1" applyAlignment="1" applyProtection="1">
      <alignment horizontal="center"/>
      <protection hidden="1"/>
    </xf>
    <xf numFmtId="0" fontId="17" fillId="0" borderId="1" xfId="0" applyFont="1" applyFill="1" applyBorder="1" applyAlignment="1" applyProtection="1">
      <alignment horizontal="left"/>
      <protection hidden="1"/>
    </xf>
    <xf numFmtId="0" fontId="18" fillId="2" borderId="1" xfId="0" applyFont="1" applyFill="1" applyBorder="1" applyAlignment="1" applyProtection="1">
      <alignment horizontal="center"/>
      <protection hidden="1"/>
    </xf>
    <xf numFmtId="0" fontId="16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2" fontId="17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1" applyBorder="1" applyAlignment="1" applyProtection="1">
      <alignment horizontal="right"/>
      <protection locked="0"/>
    </xf>
    <xf numFmtId="0" fontId="10" fillId="0" borderId="0" xfId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hidden="1"/>
    </xf>
    <xf numFmtId="0" fontId="17" fillId="0" borderId="1" xfId="0" applyFont="1" applyBorder="1" applyProtection="1"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4" fontId="6" fillId="2" borderId="1" xfId="0" applyNumberFormat="1" applyFont="1" applyFill="1" applyBorder="1" applyAlignment="1" applyProtection="1">
      <alignment horizontal="center"/>
      <protection hidden="1"/>
    </xf>
    <xf numFmtId="0" fontId="12" fillId="0" borderId="0" xfId="1" applyFont="1" applyAlignment="1" applyProtection="1">
      <alignment horizontal="left"/>
      <protection hidden="1"/>
    </xf>
    <xf numFmtId="0" fontId="10" fillId="0" borderId="0" xfId="1" applyFill="1" applyAlignment="1" applyProtection="1">
      <alignment horizontal="left" wrapText="1"/>
      <protection hidden="1"/>
    </xf>
    <xf numFmtId="0" fontId="10" fillId="0" borderId="0" xfId="1" applyFill="1" applyBorder="1" applyAlignment="1" applyProtection="1">
      <alignment horizontal="left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4" fillId="2" borderId="0" xfId="0" applyNumberFormat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9" fillId="2" borderId="4" xfId="0" applyNumberFormat="1" applyFont="1" applyFill="1" applyBorder="1" applyAlignment="1" applyProtection="1">
      <alignment horizontal="right" vertical="top"/>
      <protection hidden="1"/>
    </xf>
    <xf numFmtId="0" fontId="9" fillId="2" borderId="3" xfId="0" applyNumberFormat="1" applyFont="1" applyFill="1" applyBorder="1" applyAlignment="1" applyProtection="1">
      <alignment horizontal="right" vertical="top"/>
      <protection hidden="1"/>
    </xf>
    <xf numFmtId="0" fontId="9" fillId="2" borderId="2" xfId="0" applyNumberFormat="1" applyFont="1" applyFill="1" applyBorder="1" applyAlignment="1" applyProtection="1">
      <alignment horizontal="right" vertical="top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16" fillId="2" borderId="4" xfId="0" applyNumberFormat="1" applyFont="1" applyFill="1" applyBorder="1" applyAlignment="1" applyProtection="1">
      <alignment horizontal="center" vertical="top"/>
      <protection hidden="1"/>
    </xf>
    <xf numFmtId="0" fontId="16" fillId="2" borderId="3" xfId="0" applyNumberFormat="1" applyFont="1" applyFill="1" applyBorder="1" applyAlignment="1" applyProtection="1">
      <alignment horizontal="center" vertical="top"/>
      <protection hidden="1"/>
    </xf>
    <xf numFmtId="0" fontId="16" fillId="2" borderId="2" xfId="0" applyNumberFormat="1" applyFont="1" applyFill="1" applyBorder="1" applyAlignment="1" applyProtection="1">
      <alignment horizontal="center" vertical="top"/>
      <protection hidden="1"/>
    </xf>
    <xf numFmtId="0" fontId="5" fillId="2" borderId="1" xfId="0" applyFont="1" applyFill="1" applyBorder="1" applyAlignment="1" applyProtection="1">
      <alignment horizontal="center" wrapText="1"/>
      <protection hidden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476249</xdr:colOff>
      <xdr:row>3</xdr:row>
      <xdr:rowOff>352425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5275"/>
          <a:ext cx="160972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3</xdr:col>
      <xdr:colOff>542924</xdr:colOff>
      <xdr:row>2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04775"/>
          <a:ext cx="1714499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1055;&#1088;&#1086;&#1094;&#1077;&#1076;&#1091;&#1088;&#1080;/2018/&#1057;&#1098;&#1073;&#1080;&#1088;&#1072;&#1085;&#1077;%20&#1085;&#1072;%20&#1086;&#1092;&#1077;&#1088;&#1090;&#1080;%20&#1089;%20&#1086;&#1073;&#1103;&#1074;&#1072;/&#1057;&#1098;&#1073;&#1080;&#1088;&#1072;&#1085;&#1077;%20&#1085;&#1072;%20&#1086;&#1092;&#1077;&#1088;&#1090;&#1080;%20&#1089;%20&#1086;&#1073;&#1103;&#1074;&#1072;_81-2018/&#1050;&#1057;&#1057;/&#1052;&#1058;&#1055;%20&#1041;&#1050;-&#1092;&#1080;&#1085;&#107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Инвестиции - Ремонт"/>
      <sheetName val="Апликация присъединявания и ВЕИ"/>
      <sheetName val="Sheet1"/>
      <sheetName val="ДР КСС"/>
      <sheetName val="Обосновк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  <sheetName val="върнати материали"/>
      <sheetName val="Материали"/>
      <sheetName val="СМР Др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101698</v>
          </cell>
          <cell r="B2" t="str">
            <v>ЕЛЕКТРОМЕР 1Ф СТАТИЧЕН ISKRA</v>
          </cell>
          <cell r="C2" t="str">
            <v>БР</v>
          </cell>
          <cell r="D2">
            <v>24.17</v>
          </cell>
          <cell r="E2" t="str">
            <v>НЕ</v>
          </cell>
          <cell r="F2" t="str">
            <v>не</v>
          </cell>
        </row>
        <row r="3">
          <cell r="A3">
            <v>101701</v>
          </cell>
          <cell r="B3" t="str">
            <v>ЕЛЕКТРОМЕР 1Ф СТАТИЧЕН KARAT</v>
          </cell>
          <cell r="C3" t="str">
            <v>БР</v>
          </cell>
          <cell r="D3">
            <v>22.75</v>
          </cell>
          <cell r="E3" t="str">
            <v>НЕ</v>
          </cell>
          <cell r="F3" t="str">
            <v>не</v>
          </cell>
        </row>
        <row r="4">
          <cell r="A4">
            <v>101704</v>
          </cell>
          <cell r="B4" t="str">
            <v>ЕЛЕКТРОМЕР 3Ф СТАТИЧЕН ДИР АКТИВНА ISKRA</v>
          </cell>
          <cell r="C4" t="str">
            <v>БР</v>
          </cell>
          <cell r="D4">
            <v>38.6</v>
          </cell>
          <cell r="E4" t="str">
            <v>НЕ</v>
          </cell>
          <cell r="F4" t="str">
            <v>не</v>
          </cell>
        </row>
        <row r="5">
          <cell r="A5">
            <v>100961</v>
          </cell>
          <cell r="B5" t="str">
            <v>ЕЛЕКТРОМЕР 3Ф СТАТИЧЕН ДИР С ТОВАРОВ ГРАФИК АКТИВНА ISKRA</v>
          </cell>
          <cell r="C5" t="str">
            <v>БР</v>
          </cell>
          <cell r="D5">
            <v>117.7</v>
          </cell>
          <cell r="E5" t="str">
            <v>НЕ</v>
          </cell>
          <cell r="F5" t="str">
            <v>не</v>
          </cell>
        </row>
        <row r="6">
          <cell r="A6">
            <v>101703</v>
          </cell>
          <cell r="B6" t="str">
            <v>ЕЛЕКТРОМЕР 3Ф СТАТИЧЕН ДИР. АКТИВНА MPS</v>
          </cell>
          <cell r="C6" t="str">
            <v>БР</v>
          </cell>
          <cell r="D6">
            <v>49</v>
          </cell>
          <cell r="E6" t="str">
            <v>НЕ</v>
          </cell>
          <cell r="F6">
            <v>0</v>
          </cell>
        </row>
        <row r="7">
          <cell r="A7">
            <v>100969</v>
          </cell>
          <cell r="B7" t="str">
            <v>ЕЛЕКТРОМЕР 3Ф СТАТИЧЕН ИНДИРЕКТЕН ISKRA</v>
          </cell>
          <cell r="C7" t="str">
            <v>БР</v>
          </cell>
          <cell r="D7">
            <v>140.19</v>
          </cell>
          <cell r="E7" t="str">
            <v>НЕ</v>
          </cell>
          <cell r="F7">
            <v>0</v>
          </cell>
        </row>
        <row r="8">
          <cell r="A8">
            <v>100958</v>
          </cell>
          <cell r="B8" t="str">
            <v>ЕЛЕКТРОМЕР 1Ф СТАТИЧЕН SMART READING</v>
          </cell>
          <cell r="C8" t="str">
            <v>БР</v>
          </cell>
          <cell r="D8">
            <v>108.4</v>
          </cell>
          <cell r="E8" t="str">
            <v>НЕ</v>
          </cell>
          <cell r="F8">
            <v>0</v>
          </cell>
        </row>
        <row r="9">
          <cell r="A9">
            <v>100966</v>
          </cell>
          <cell r="B9" t="str">
            <v>ЕЛЕКТРОМЕР 3Ф ДИРЕКТ. СТАТ.SMART READING</v>
          </cell>
          <cell r="C9" t="str">
            <v>БР</v>
          </cell>
          <cell r="D9">
            <v>199</v>
          </cell>
          <cell r="E9" t="str">
            <v>НЕ</v>
          </cell>
          <cell r="F9">
            <v>0</v>
          </cell>
        </row>
        <row r="10">
          <cell r="A10">
            <v>100959</v>
          </cell>
          <cell r="B10" t="str">
            <v>ЕЛЕКТРОМЕР 3Ф ИНДИР. СТАТ. SMART READING</v>
          </cell>
          <cell r="C10" t="str">
            <v>БР</v>
          </cell>
          <cell r="D10">
            <v>155</v>
          </cell>
          <cell r="E10" t="str">
            <v>НЕ</v>
          </cell>
          <cell r="F10">
            <v>0</v>
          </cell>
        </row>
        <row r="11">
          <cell r="A11">
            <v>100965</v>
          </cell>
          <cell r="B11" t="str">
            <v>МАШРУТИЗАТОР / РУТЕР ЗА SMART СИСТЕМА</v>
          </cell>
          <cell r="C11" t="str">
            <v>БР</v>
          </cell>
          <cell r="D11">
            <v>937.5</v>
          </cell>
          <cell r="E11" t="str">
            <v>НЕ</v>
          </cell>
          <cell r="F11">
            <v>0</v>
          </cell>
        </row>
        <row r="12">
          <cell r="A12">
            <v>101058</v>
          </cell>
          <cell r="B12" t="str">
            <v>ЧАСОВНИК ТАРИФЕН ПРЕВКЛЮЧВАТЕЛ 2Т</v>
          </cell>
          <cell r="C12" t="str">
            <v>БР</v>
          </cell>
          <cell r="D12">
            <v>24.57</v>
          </cell>
          <cell r="E12" t="str">
            <v>ДА</v>
          </cell>
          <cell r="F12" t="str">
            <v>ЕНТЕЛ ООД</v>
          </cell>
        </row>
        <row r="13">
          <cell r="A13">
            <v>100962</v>
          </cell>
          <cell r="B13" t="str">
            <v>МОДЕМ ЗА GSM КОМУНИКАЦИЯ НА ЕЛЕКТРОМЕРИ</v>
          </cell>
          <cell r="C13" t="str">
            <v>БР</v>
          </cell>
          <cell r="D13">
            <v>115</v>
          </cell>
          <cell r="E13" t="str">
            <v>не</v>
          </cell>
          <cell r="F13" t="str">
            <v>Резидънс Контрол ООД</v>
          </cell>
        </row>
        <row r="14">
          <cell r="A14">
            <v>102920</v>
          </cell>
          <cell r="B14" t="str">
            <v>ГЛАВА ОПТИЧНА FRODEXIM - ОРЗ, USB</v>
          </cell>
          <cell r="C14" t="str">
            <v>БР</v>
          </cell>
          <cell r="D14">
            <v>170</v>
          </cell>
          <cell r="E14">
            <v>0</v>
          </cell>
          <cell r="F14" t="e">
            <v>#N/A</v>
          </cell>
        </row>
        <row r="15">
          <cell r="A15">
            <v>101203</v>
          </cell>
          <cell r="B15" t="str">
            <v>ФИЛТЪР 1Ф SMART</v>
          </cell>
          <cell r="C15" t="str">
            <v>БР</v>
          </cell>
          <cell r="D15">
            <v>425</v>
          </cell>
          <cell r="E15" t="str">
            <v>НЕ</v>
          </cell>
          <cell r="F15">
            <v>0</v>
          </cell>
        </row>
        <row r="16">
          <cell r="A16">
            <v>101200</v>
          </cell>
          <cell r="B16" t="str">
            <v>ФИЛТЪР 3Ф SMART</v>
          </cell>
          <cell r="C16" t="str">
            <v>БР</v>
          </cell>
          <cell r="D16">
            <v>716</v>
          </cell>
          <cell r="E16" t="str">
            <v>НЕ</v>
          </cell>
          <cell r="F16">
            <v>0</v>
          </cell>
        </row>
        <row r="17">
          <cell r="A17">
            <v>100007</v>
          </cell>
          <cell r="B17" t="str">
            <v>КЛЕМОРЕД 12 КЛЕМИ</v>
          </cell>
          <cell r="C17" t="str">
            <v>БР</v>
          </cell>
          <cell r="D17">
            <v>38.700000000000003</v>
          </cell>
          <cell r="E17" t="str">
            <v>НЕ</v>
          </cell>
          <cell r="F17">
            <v>0</v>
          </cell>
        </row>
        <row r="18">
          <cell r="A18">
            <v>101047</v>
          </cell>
          <cell r="B18" t="str">
            <v>ТАБЛО ТЕПО 1М. БЕЗ МАП</v>
          </cell>
          <cell r="C18" t="str">
            <v>БР</v>
          </cell>
          <cell r="D18">
            <v>83.36</v>
          </cell>
          <cell r="E18" t="str">
            <v>не</v>
          </cell>
          <cell r="F18" t="str">
            <v>Булелектрикс ООД</v>
          </cell>
        </row>
        <row r="19">
          <cell r="A19">
            <v>101052</v>
          </cell>
          <cell r="B19" t="str">
            <v>ТАБЛО ТЕПО 2М. БЕЗ МАП</v>
          </cell>
          <cell r="C19" t="str">
            <v>БР</v>
          </cell>
          <cell r="D19">
            <v>103.21</v>
          </cell>
          <cell r="E19" t="str">
            <v>не</v>
          </cell>
          <cell r="F19" t="str">
            <v>Булелектрикс ООД</v>
          </cell>
        </row>
        <row r="20">
          <cell r="A20">
            <v>101057</v>
          </cell>
          <cell r="B20" t="str">
            <v>ТАБЛО ТЕПО 4М. БЕЗ МАП</v>
          </cell>
          <cell r="C20" t="str">
            <v>БР</v>
          </cell>
          <cell r="D20">
            <v>190.47</v>
          </cell>
          <cell r="E20" t="str">
            <v>не</v>
          </cell>
          <cell r="F20" t="str">
            <v>Булелектрикс ООД</v>
          </cell>
        </row>
        <row r="21">
          <cell r="A21">
            <v>101048</v>
          </cell>
          <cell r="B21" t="str">
            <v>ТАБЛО ТЕПО 1Т. БЕЗ МАП</v>
          </cell>
          <cell r="C21" t="str">
            <v>БР</v>
          </cell>
          <cell r="D21">
            <v>133.02000000000001</v>
          </cell>
          <cell r="E21" t="str">
            <v>не</v>
          </cell>
          <cell r="F21" t="str">
            <v>Булелектрикс ООД</v>
          </cell>
        </row>
        <row r="22">
          <cell r="A22">
            <v>101053</v>
          </cell>
          <cell r="B22" t="str">
            <v>ТАБЛО ТЕПО 2Т. БЕЗ МАП</v>
          </cell>
          <cell r="C22" t="str">
            <v>БР</v>
          </cell>
          <cell r="D22">
            <v>179.53</v>
          </cell>
          <cell r="E22" t="str">
            <v>не</v>
          </cell>
          <cell r="F22" t="str">
            <v>Филкаб АД</v>
          </cell>
        </row>
        <row r="23">
          <cell r="A23">
            <v>101049</v>
          </cell>
          <cell r="B23" t="str">
            <v>ТАБЛО ТЕПО 1Т1М. БЕЗ МАП</v>
          </cell>
          <cell r="C23" t="str">
            <v>БР</v>
          </cell>
          <cell r="D23">
            <v>151.02000000000001</v>
          </cell>
          <cell r="E23" t="str">
            <v>не</v>
          </cell>
          <cell r="F23" t="str">
            <v>Булелектрикс ООД</v>
          </cell>
        </row>
        <row r="24">
          <cell r="A24">
            <v>101050</v>
          </cell>
          <cell r="B24" t="str">
            <v>ТАБЛО ТЕПО 1Т2М. БЕЗ МАП</v>
          </cell>
          <cell r="C24" t="str">
            <v>БР</v>
          </cell>
          <cell r="D24">
            <v>186.05</v>
          </cell>
          <cell r="E24" t="str">
            <v>не</v>
          </cell>
          <cell r="F24" t="str">
            <v>Булелектрикс ООД</v>
          </cell>
        </row>
        <row r="25">
          <cell r="A25">
            <v>101051</v>
          </cell>
          <cell r="B25" t="str">
            <v>ТАБЛО ТЕПО 1ТЗМ. БЕЗ МАП</v>
          </cell>
          <cell r="C25" t="str">
            <v>БР</v>
          </cell>
          <cell r="D25">
            <v>198.29</v>
          </cell>
          <cell r="E25" t="str">
            <v>не</v>
          </cell>
          <cell r="F25" t="str">
            <v>Булелектрикс ООД</v>
          </cell>
        </row>
        <row r="26">
          <cell r="A26">
            <v>101054</v>
          </cell>
          <cell r="B26" t="str">
            <v>ТАБЛО ТЕПО 2Т1М. БЕЗ МАП</v>
          </cell>
          <cell r="C26" t="str">
            <v>БР</v>
          </cell>
          <cell r="D26">
            <v>199.8</v>
          </cell>
          <cell r="E26" t="str">
            <v>не</v>
          </cell>
          <cell r="F26" t="str">
            <v>Булелектрикс ООД</v>
          </cell>
        </row>
        <row r="27">
          <cell r="A27">
            <v>101055</v>
          </cell>
          <cell r="B27" t="str">
            <v>ТАБЛО ТЕПО 2Т2М. БЕЗ МАП</v>
          </cell>
          <cell r="C27" t="str">
            <v>БР</v>
          </cell>
          <cell r="D27">
            <v>251.2</v>
          </cell>
          <cell r="E27" t="str">
            <v>не</v>
          </cell>
          <cell r="F27" t="str">
            <v>Ет Алекс-Евгени Кременлиев</v>
          </cell>
        </row>
        <row r="28">
          <cell r="A28">
            <v>101001</v>
          </cell>
          <cell r="B28" t="str">
            <v>ТАБЛО ТЕПО 1Т+ТТ+МОДЕМ НН 160А</v>
          </cell>
          <cell r="C28" t="str">
            <v>БР</v>
          </cell>
          <cell r="D28">
            <v>451.32</v>
          </cell>
          <cell r="E28" t="str">
            <v>ДА</v>
          </cell>
          <cell r="F28" t="str">
            <v>Булелектрикс ООД</v>
          </cell>
        </row>
        <row r="29">
          <cell r="A29">
            <v>101002</v>
          </cell>
          <cell r="B29" t="str">
            <v>ТАБЛО ТЕПО 1Т+ТТ+МОДЕМ НН 250А</v>
          </cell>
          <cell r="C29" t="str">
            <v>БР</v>
          </cell>
          <cell r="D29">
            <v>532.17999999999995</v>
          </cell>
          <cell r="E29" t="str">
            <v>ДА</v>
          </cell>
          <cell r="F29" t="str">
            <v>Булелектрикс ООД</v>
          </cell>
        </row>
        <row r="30">
          <cell r="A30">
            <v>101003</v>
          </cell>
          <cell r="B30" t="str">
            <v>ТАБЛО ТЕПО 1Т+ТТ+МОДЕМ НН 400А</v>
          </cell>
          <cell r="C30" t="str">
            <v>БР</v>
          </cell>
          <cell r="D30">
            <v>553.29</v>
          </cell>
          <cell r="E30" t="str">
            <v>ДА</v>
          </cell>
          <cell r="F30" t="str">
            <v>Булелектрикс ООД</v>
          </cell>
        </row>
        <row r="31">
          <cell r="A31">
            <v>101046</v>
          </cell>
          <cell r="B31" t="str">
            <v>ТАБЛО ТЕПО 1Т+ТТ+МОДЕМ НН 630А</v>
          </cell>
          <cell r="C31" t="str">
            <v>БР</v>
          </cell>
          <cell r="D31">
            <v>1329.05</v>
          </cell>
          <cell r="E31">
            <v>0</v>
          </cell>
          <cell r="F31" t="e">
            <v>#N/A</v>
          </cell>
        </row>
        <row r="32">
          <cell r="A32">
            <v>101005</v>
          </cell>
          <cell r="B32" t="str">
            <v>ТАБЛО ТЕПО 1Т1М+ТТ+МОДЕМ НН 160А</v>
          </cell>
          <cell r="C32" t="str">
            <v>БР</v>
          </cell>
          <cell r="D32">
            <v>467.26</v>
          </cell>
          <cell r="E32" t="str">
            <v>ДА</v>
          </cell>
          <cell r="F32" t="str">
            <v>Булелектрикс ООД</v>
          </cell>
        </row>
        <row r="33">
          <cell r="A33">
            <v>101006</v>
          </cell>
          <cell r="B33" t="str">
            <v>ТАБЛО ТЕПО 1Т1М+ТТ+МОДЕМ НН 250А</v>
          </cell>
          <cell r="C33" t="str">
            <v>БР</v>
          </cell>
          <cell r="D33">
            <v>620.71</v>
          </cell>
          <cell r="E33" t="str">
            <v>ДА</v>
          </cell>
          <cell r="F33" t="str">
            <v>Булелектрикс ООД</v>
          </cell>
        </row>
        <row r="34">
          <cell r="A34">
            <v>101007</v>
          </cell>
          <cell r="B34" t="str">
            <v>ТАБЛО ТЕПО 1Т1М+ТТ+МОДЕМ НН 400А</v>
          </cell>
          <cell r="C34" t="str">
            <v>БР</v>
          </cell>
          <cell r="D34">
            <v>828.57</v>
          </cell>
          <cell r="E34" t="str">
            <v>ДА</v>
          </cell>
          <cell r="F34" t="str">
            <v>Булелектрикс ООД</v>
          </cell>
        </row>
        <row r="35">
          <cell r="A35">
            <v>101008</v>
          </cell>
          <cell r="B35" t="str">
            <v>ТАБЛО ТЕПО 1Т2М+ТТ+МОДЕМ НН 160А</v>
          </cell>
          <cell r="C35" t="str">
            <v>БР</v>
          </cell>
          <cell r="D35">
            <v>539.80999999999995</v>
          </cell>
          <cell r="E35" t="str">
            <v>ДА</v>
          </cell>
          <cell r="F35" t="str">
            <v>Булелектрикс ООД</v>
          </cell>
        </row>
        <row r="36">
          <cell r="A36">
            <v>101009</v>
          </cell>
          <cell r="B36" t="str">
            <v>ТАБЛО ТЕПО 1Т2М+ТТ+МОДЕМ НН 250А</v>
          </cell>
          <cell r="C36" t="str">
            <v>БР</v>
          </cell>
          <cell r="D36">
            <v>672.95</v>
          </cell>
          <cell r="E36" t="str">
            <v>ДА</v>
          </cell>
          <cell r="F36" t="str">
            <v>Булелектрикс ООД</v>
          </cell>
        </row>
        <row r="37">
          <cell r="A37">
            <v>101010</v>
          </cell>
          <cell r="B37" t="str">
            <v>ТАБЛО ТЕПО 1Т2М+ТТ+МОДЕМ НН 400А</v>
          </cell>
          <cell r="C37" t="str">
            <v>БР</v>
          </cell>
          <cell r="D37">
            <v>874.96</v>
          </cell>
          <cell r="E37" t="str">
            <v>ДА</v>
          </cell>
          <cell r="F37" t="str">
            <v>Булелектрикс ООД</v>
          </cell>
        </row>
        <row r="38">
          <cell r="A38">
            <v>101004</v>
          </cell>
          <cell r="B38" t="str">
            <v>ТАБЛО ТЕПО 2Т+2ТТ 160А</v>
          </cell>
          <cell r="C38" t="str">
            <v>БР</v>
          </cell>
          <cell r="D38">
            <v>764.42</v>
          </cell>
          <cell r="E38" t="str">
            <v>ДА</v>
          </cell>
          <cell r="F38" t="str">
            <v>Булелектрикс ООД</v>
          </cell>
        </row>
        <row r="39">
          <cell r="A39">
            <v>101011</v>
          </cell>
          <cell r="B39" t="str">
            <v>ТАБЛО ТЕПО 2Т+2ТТ 250А</v>
          </cell>
          <cell r="C39" t="str">
            <v>БР</v>
          </cell>
          <cell r="D39">
            <v>1147</v>
          </cell>
          <cell r="E39" t="str">
            <v>ДА</v>
          </cell>
          <cell r="F39" t="str">
            <v>Булелектрикс ООД</v>
          </cell>
        </row>
        <row r="40">
          <cell r="A40">
            <v>101012</v>
          </cell>
          <cell r="B40" t="str">
            <v>ТАБЛО ТЕПО 2Т+2ТТ 400А</v>
          </cell>
          <cell r="C40" t="str">
            <v>БР</v>
          </cell>
          <cell r="D40">
            <v>1570.61</v>
          </cell>
          <cell r="E40" t="str">
            <v>да</v>
          </cell>
          <cell r="F40" t="str">
            <v>Булелектрикс ООД</v>
          </cell>
        </row>
        <row r="41">
          <cell r="A41">
            <v>101020</v>
          </cell>
          <cell r="B41" t="str">
            <v>ТАБЛО ТЕПО 1Т + МОДЕМ. СРЕДНО НАПРЕЖЕНИЕ</v>
          </cell>
          <cell r="C41" t="str">
            <v>БР</v>
          </cell>
          <cell r="D41">
            <v>160</v>
          </cell>
          <cell r="E41" t="str">
            <v>НЕ</v>
          </cell>
          <cell r="F41" t="str">
            <v>Интеркомплекс ООД</v>
          </cell>
        </row>
        <row r="42">
          <cell r="A42">
            <v>101038</v>
          </cell>
          <cell r="B42" t="str">
            <v>ТЕПО 2Т+Ч НЕНАСИТЕНО. С МОНТ СКАРА И ЩИТ</v>
          </cell>
          <cell r="C42" t="str">
            <v>БР</v>
          </cell>
          <cell r="D42">
            <v>119.06</v>
          </cell>
          <cell r="E42" t="str">
            <v>НЕ</v>
          </cell>
          <cell r="F42" t="str">
            <v>Интеркомплекс ООД</v>
          </cell>
        </row>
        <row r="43">
          <cell r="A43">
            <v>100997</v>
          </cell>
          <cell r="B43" t="str">
            <v>СКОБА ЗА ЗАКРЕПВ. НА ТЕМО/ТЕПО ЗА СТЪЛБ</v>
          </cell>
          <cell r="C43" t="str">
            <v>БР</v>
          </cell>
          <cell r="D43">
            <v>6.88</v>
          </cell>
          <cell r="E43" t="str">
            <v>не</v>
          </cell>
          <cell r="F43" t="str">
            <v>Филкаб АД</v>
          </cell>
        </row>
        <row r="44">
          <cell r="A44">
            <v>100999</v>
          </cell>
          <cell r="B44" t="str">
            <v>ТАБЛО НЕСТАНДАРТНО (ПО СХЕМА)</v>
          </cell>
          <cell r="C44" t="str">
            <v>БР</v>
          </cell>
          <cell r="D44">
            <v>1530.81</v>
          </cell>
          <cell r="E44" t="str">
            <v>ДА</v>
          </cell>
          <cell r="F44" t="str">
            <v>Елком-МД ООД</v>
          </cell>
        </row>
        <row r="45">
          <cell r="A45">
            <v>101000</v>
          </cell>
          <cell r="B45" t="str">
            <v>ТАБЛО НЕСТАНДАРТНО /ЗА СТЪЛБ , СЪС СОТ/</v>
          </cell>
          <cell r="C45" t="str">
            <v>БР</v>
          </cell>
          <cell r="D45">
            <v>1042.7</v>
          </cell>
          <cell r="E45" t="str">
            <v>ДА</v>
          </cell>
          <cell r="F45" t="str">
            <v>Елком-МД ООД</v>
          </cell>
        </row>
        <row r="46">
          <cell r="A46">
            <v>100549</v>
          </cell>
          <cell r="B46" t="str">
            <v>КАБЕЛ 20КВ АЛУМИНИЕВ NA2XS(F)2Y 1x1х185</v>
          </cell>
          <cell r="C46" t="str">
            <v>М</v>
          </cell>
          <cell r="D46">
            <v>9.25</v>
          </cell>
          <cell r="E46" t="str">
            <v>ДА</v>
          </cell>
          <cell r="F46" t="str">
            <v>ЕЛКАБЕЛ АД</v>
          </cell>
        </row>
        <row r="47">
          <cell r="A47">
            <v>100551</v>
          </cell>
          <cell r="B47" t="str">
            <v>КАБЕЛ 20КВ АЛУМИНИЕВ NA2XS(F)2Y 1x1х95</v>
          </cell>
          <cell r="C47" t="str">
            <v>М</v>
          </cell>
          <cell r="D47">
            <v>6.48</v>
          </cell>
          <cell r="E47" t="str">
            <v>ДА</v>
          </cell>
          <cell r="F47" t="str">
            <v>ЕЛКАБЕЛ АД</v>
          </cell>
        </row>
        <row r="48">
          <cell r="A48">
            <v>100541</v>
          </cell>
          <cell r="B48" t="str">
            <v>КАБЕЛ НН АЛУМИНИЕВ NAYY-J 4x240</v>
          </cell>
          <cell r="C48" t="str">
            <v>М</v>
          </cell>
          <cell r="D48">
            <v>15.43</v>
          </cell>
          <cell r="E48" t="str">
            <v>ДА</v>
          </cell>
          <cell r="F48" t="str">
            <v>Фрисарди ООД</v>
          </cell>
        </row>
        <row r="49">
          <cell r="A49">
            <v>101707</v>
          </cell>
          <cell r="B49" t="str">
            <v>КАБЕЛ НН АЛУМИНИЕВ NAYY-J 4x185</v>
          </cell>
          <cell r="C49" t="str">
            <v>М</v>
          </cell>
          <cell r="D49">
            <v>12.64</v>
          </cell>
          <cell r="E49" t="str">
            <v>ДА</v>
          </cell>
          <cell r="F49" t="str">
            <v>Фрисарди ООД</v>
          </cell>
        </row>
        <row r="50">
          <cell r="A50">
            <v>100478</v>
          </cell>
          <cell r="B50" t="str">
            <v>КАБЕЛ НН АЛУМИНИЕВ NAYY-J 4x95</v>
          </cell>
          <cell r="C50" t="str">
            <v>М</v>
          </cell>
          <cell r="D50">
            <v>6.22</v>
          </cell>
          <cell r="E50" t="str">
            <v>ДА</v>
          </cell>
          <cell r="F50" t="str">
            <v>Фрисарди ООД</v>
          </cell>
        </row>
        <row r="51">
          <cell r="A51">
            <v>101705</v>
          </cell>
          <cell r="B51" t="str">
            <v>КАБЕЛ НН АЛУМИНИЕВ NAYY-J 4x50</v>
          </cell>
          <cell r="C51" t="str">
            <v>М</v>
          </cell>
          <cell r="D51">
            <v>3.87</v>
          </cell>
          <cell r="E51" t="str">
            <v>ДА</v>
          </cell>
          <cell r="F51" t="str">
            <v>Фрисарди ООД</v>
          </cell>
        </row>
        <row r="52">
          <cell r="A52">
            <v>100542</v>
          </cell>
          <cell r="B52" t="str">
            <v>КАБЕЛ НН АЛУМИНИЕВ NAYY 4x25</v>
          </cell>
          <cell r="C52" t="str">
            <v>М</v>
          </cell>
          <cell r="D52">
            <v>2.2999999999999998</v>
          </cell>
          <cell r="E52" t="str">
            <v>ДА</v>
          </cell>
          <cell r="F52" t="str">
            <v>Фрисарди ООД</v>
          </cell>
        </row>
        <row r="53">
          <cell r="A53">
            <v>100540</v>
          </cell>
          <cell r="B53" t="str">
            <v>КАБЕЛ НН АЛУМИНИЕВ NAYY 4x16</v>
          </cell>
          <cell r="C53" t="str">
            <v>М</v>
          </cell>
          <cell r="D53">
            <v>1.58</v>
          </cell>
          <cell r="E53" t="str">
            <v>ДА</v>
          </cell>
          <cell r="F53" t="str">
            <v>Фрисарди ООД</v>
          </cell>
        </row>
        <row r="54">
          <cell r="A54">
            <v>100528</v>
          </cell>
          <cell r="B54" t="str">
            <v>КАБЕЛ НН АЛУМИНИЕВ NAYY 2x16</v>
          </cell>
          <cell r="C54" t="str">
            <v>М</v>
          </cell>
          <cell r="D54">
            <v>1.04</v>
          </cell>
          <cell r="E54" t="str">
            <v>ДА</v>
          </cell>
          <cell r="F54" t="str">
            <v>Фрисарди ООД</v>
          </cell>
        </row>
        <row r="55">
          <cell r="A55">
            <v>102785</v>
          </cell>
          <cell r="B55" t="str">
            <v>КАБЕЛ НН АЛУМИНИЕВ NAYY-o 1x1x185 RM</v>
          </cell>
          <cell r="C55" t="str">
            <v>М</v>
          </cell>
          <cell r="D55">
            <v>3</v>
          </cell>
          <cell r="E55" t="str">
            <v>ДА</v>
          </cell>
          <cell r="F55" t="str">
            <v>Фрисарди ООД</v>
          </cell>
        </row>
        <row r="56">
          <cell r="A56">
            <v>100485</v>
          </cell>
          <cell r="B56" t="str">
            <v>КАБЕЛ НН МЕДЕН NYY 4х2.5</v>
          </cell>
          <cell r="C56" t="str">
            <v>М</v>
          </cell>
          <cell r="D56">
            <v>1.57</v>
          </cell>
          <cell r="E56" t="str">
            <v>НЕ</v>
          </cell>
          <cell r="F56" t="str">
            <v>ЕЛКАБЕЛ АД</v>
          </cell>
        </row>
        <row r="57">
          <cell r="A57">
            <v>100468</v>
          </cell>
          <cell r="B57" t="str">
            <v>КАБЕЛ НН МЕДЕН NYY 2x2.5</v>
          </cell>
          <cell r="C57" t="str">
            <v>М</v>
          </cell>
          <cell r="D57">
            <v>0.95</v>
          </cell>
          <cell r="E57" t="str">
            <v>НЕ</v>
          </cell>
          <cell r="F57" t="str">
            <v>ЕЛКАБЕЛ АД</v>
          </cell>
        </row>
        <row r="58">
          <cell r="A58">
            <v>100482</v>
          </cell>
          <cell r="B58" t="str">
            <v>КАБЕЛ НН МЕДЕН NYY 4х1.5</v>
          </cell>
          <cell r="C58" t="str">
            <v>М</v>
          </cell>
          <cell r="D58">
            <v>1</v>
          </cell>
          <cell r="E58" t="str">
            <v>НЕ</v>
          </cell>
          <cell r="F58" t="str">
            <v>ЕЛКАБЕЛ АД</v>
          </cell>
        </row>
        <row r="59">
          <cell r="A59">
            <v>102761</v>
          </cell>
          <cell r="B59" t="str">
            <v>КАБЕЛ НН МЕДЕН NYY-0 1x2x1,5 RE</v>
          </cell>
          <cell r="C59" t="str">
            <v>М</v>
          </cell>
          <cell r="D59">
            <v>0.64</v>
          </cell>
          <cell r="E59" t="str">
            <v>НЕ</v>
          </cell>
          <cell r="F59" t="str">
            <v>ЕЛКАБЕЛ АД</v>
          </cell>
        </row>
        <row r="60">
          <cell r="A60">
            <v>100446</v>
          </cell>
          <cell r="B60" t="str">
            <v>КАБЕЛ НН МЕДЕН NYY-0 12x2,5 RE, нег. А</v>
          </cell>
          <cell r="C60" t="str">
            <v>М</v>
          </cell>
          <cell r="D60">
            <v>4.51</v>
          </cell>
          <cell r="E60" t="str">
            <v>НЕ</v>
          </cell>
          <cell r="F60" t="str">
            <v>ЕЛКАБЕЛ АД</v>
          </cell>
        </row>
        <row r="61">
          <cell r="A61">
            <v>100462</v>
          </cell>
          <cell r="B61" t="str">
            <v>КАБЕЛ НН МЕДЕН NYY-0 19x2,5 RE, нег. А</v>
          </cell>
          <cell r="C61" t="str">
            <v>М</v>
          </cell>
          <cell r="D61">
            <v>6.8</v>
          </cell>
          <cell r="E61" t="str">
            <v>НЕ</v>
          </cell>
          <cell r="F61" t="str">
            <v>ЕЛКАБЕЛ АД</v>
          </cell>
        </row>
        <row r="62">
          <cell r="A62">
            <v>102762</v>
          </cell>
          <cell r="B62" t="str">
            <v>КАБЕЛ НН МЕДЕН NYCY 4х1,5 RE/1,5, нег. А</v>
          </cell>
          <cell r="C62" t="str">
            <v>М</v>
          </cell>
          <cell r="D62">
            <v>1.77</v>
          </cell>
          <cell r="E62" t="str">
            <v>НЕ</v>
          </cell>
          <cell r="F62" t="str">
            <v>ЕЛКАБЕЛ АД</v>
          </cell>
        </row>
        <row r="63">
          <cell r="A63">
            <v>102763</v>
          </cell>
          <cell r="B63" t="str">
            <v>КАБЕЛ НН МЕДЕН NYCY 4х2,5 RE/2,5,нег. А</v>
          </cell>
          <cell r="C63" t="str">
            <v>М</v>
          </cell>
          <cell r="D63">
            <v>2.31</v>
          </cell>
          <cell r="E63" t="str">
            <v>НЕ</v>
          </cell>
          <cell r="F63" t="str">
            <v>ЕЛКАБЕЛ АД</v>
          </cell>
        </row>
        <row r="64">
          <cell r="A64">
            <v>100486</v>
          </cell>
          <cell r="B64" t="str">
            <v>КАБЕЛ НН МЕДЕН NYCY 4х4 RE/4,нег. А</v>
          </cell>
          <cell r="C64" t="str">
            <v>М</v>
          </cell>
          <cell r="D64">
            <v>3.39</v>
          </cell>
          <cell r="E64" t="str">
            <v>НЕ</v>
          </cell>
          <cell r="F64" t="str">
            <v>ЕЛКАБЕЛ АД</v>
          </cell>
        </row>
        <row r="65">
          <cell r="A65">
            <v>100564</v>
          </cell>
          <cell r="B65" t="str">
            <v>ПРОВОДНИК НН УСУКАН AL/R 3х150+70</v>
          </cell>
          <cell r="C65" t="str">
            <v>М</v>
          </cell>
          <cell r="D65">
            <v>8.26</v>
          </cell>
          <cell r="E65" t="str">
            <v>ДА</v>
          </cell>
          <cell r="F65" t="str">
            <v>Фрисарди ООД</v>
          </cell>
        </row>
        <row r="66">
          <cell r="A66">
            <v>100519</v>
          </cell>
          <cell r="B66" t="str">
            <v>ПРОВОДНИК НН УСУКАН AL/R 3х70+54.6</v>
          </cell>
          <cell r="C66" t="str">
            <v>М</v>
          </cell>
          <cell r="D66">
            <v>4.8899999999999997</v>
          </cell>
          <cell r="E66" t="str">
            <v>ДА</v>
          </cell>
          <cell r="F66" t="str">
            <v>Фрисарди ООД</v>
          </cell>
        </row>
        <row r="67">
          <cell r="A67">
            <v>100559</v>
          </cell>
          <cell r="B67" t="str">
            <v>ПРОВОДНИК НН УСУКАН AL/R 3х35+54.6</v>
          </cell>
          <cell r="C67" t="str">
            <v>М</v>
          </cell>
          <cell r="D67">
            <v>3.33</v>
          </cell>
          <cell r="E67" t="str">
            <v>ДА</v>
          </cell>
          <cell r="F67" t="str">
            <v>Фрисарди ООД</v>
          </cell>
        </row>
        <row r="68">
          <cell r="A68">
            <v>100568</v>
          </cell>
          <cell r="B68" t="str">
            <v>ПРОВОДНИК НН УСУКАН NFA2X 4х25</v>
          </cell>
          <cell r="C68" t="str">
            <v>М</v>
          </cell>
          <cell r="D68">
            <v>1.95</v>
          </cell>
          <cell r="E68" t="str">
            <v>ДА</v>
          </cell>
          <cell r="F68" t="str">
            <v>Фрисарди ООД</v>
          </cell>
        </row>
        <row r="69">
          <cell r="A69">
            <v>100567</v>
          </cell>
          <cell r="B69" t="str">
            <v>ПРОВОДНИК НН УСУКАН NFA2X 4х16</v>
          </cell>
          <cell r="C69" t="str">
            <v>М</v>
          </cell>
          <cell r="D69">
            <v>1.36</v>
          </cell>
          <cell r="E69" t="str">
            <v>ДА</v>
          </cell>
          <cell r="F69" t="str">
            <v>Фрисарди ООД</v>
          </cell>
        </row>
        <row r="70">
          <cell r="A70">
            <v>100557</v>
          </cell>
          <cell r="B70" t="str">
            <v>ПРОВОДНИК НН УСУКАН NFA2X 2х16</v>
          </cell>
          <cell r="C70" t="str">
            <v>М</v>
          </cell>
          <cell r="D70">
            <v>0.71</v>
          </cell>
          <cell r="E70" t="str">
            <v>ДА</v>
          </cell>
          <cell r="F70" t="str">
            <v>Фрисарди ООД</v>
          </cell>
        </row>
        <row r="71">
          <cell r="A71">
            <v>100912</v>
          </cell>
          <cell r="B71" t="str">
            <v>ПРОВОДНИК НЕИЗОЛИРАН АЛУМ.-СТОМАНЕН АС35</v>
          </cell>
          <cell r="C71" t="str">
            <v>КГ</v>
          </cell>
          <cell r="D71">
            <v>4.18</v>
          </cell>
          <cell r="E71" t="str">
            <v>НЕ</v>
          </cell>
          <cell r="F71">
            <v>0</v>
          </cell>
        </row>
        <row r="72">
          <cell r="A72">
            <v>100913</v>
          </cell>
          <cell r="B72" t="str">
            <v>ПРОВОДНИК НЕИЗОЛИРАН АЛУМ.-СТОМАНЕН АС50</v>
          </cell>
          <cell r="C72" t="str">
            <v>КГ</v>
          </cell>
          <cell r="D72">
            <v>4.0599999999999996</v>
          </cell>
          <cell r="E72" t="str">
            <v>НЕ</v>
          </cell>
          <cell r="F72">
            <v>0</v>
          </cell>
        </row>
        <row r="73">
          <cell r="A73">
            <v>100914</v>
          </cell>
          <cell r="B73" t="str">
            <v>ПРОВОДНИК НЕИЗОЛИРАН АЛУМ.-СТОМАНЕН АС70</v>
          </cell>
          <cell r="C73" t="str">
            <v>КГ</v>
          </cell>
          <cell r="D73">
            <v>4.0999999999999996</v>
          </cell>
          <cell r="E73" t="str">
            <v>НЕ</v>
          </cell>
          <cell r="F73">
            <v>0</v>
          </cell>
        </row>
        <row r="74">
          <cell r="A74">
            <v>100915</v>
          </cell>
          <cell r="B74" t="str">
            <v>ПРОВОДНИК НЕИЗОЛИРАН АЛУМ.-СТОМАНЕН АС95</v>
          </cell>
          <cell r="C74" t="str">
            <v>КГ</v>
          </cell>
          <cell r="D74">
            <v>4.03</v>
          </cell>
          <cell r="E74" t="str">
            <v>НЕ</v>
          </cell>
          <cell r="F74">
            <v>0</v>
          </cell>
        </row>
        <row r="75">
          <cell r="A75">
            <v>100508</v>
          </cell>
          <cell r="B75" t="str">
            <v>ПРОВОДНИК НН ИЗОЛИРАН H07V-K 1х1,5</v>
          </cell>
          <cell r="C75" t="str">
            <v>М</v>
          </cell>
          <cell r="D75">
            <v>0.17</v>
          </cell>
          <cell r="E75" t="str">
            <v>ДА</v>
          </cell>
          <cell r="F75" t="str">
            <v>Филкаб АД</v>
          </cell>
        </row>
        <row r="76">
          <cell r="A76">
            <v>100511</v>
          </cell>
          <cell r="B76" t="str">
            <v>ПРОВОДНИК НН ИЗОЛИРАН H07V-K 1х2,5</v>
          </cell>
          <cell r="C76" t="str">
            <v>М</v>
          </cell>
          <cell r="D76">
            <v>0.26</v>
          </cell>
          <cell r="E76" t="str">
            <v>ДА</v>
          </cell>
          <cell r="F76" t="str">
            <v>Филкаб АД</v>
          </cell>
        </row>
        <row r="77">
          <cell r="A77">
            <v>100516</v>
          </cell>
          <cell r="B77" t="str">
            <v>ПРОВОДНИК НН ИЗОЛИРАН H07V-K 1х6 Ж-З</v>
          </cell>
          <cell r="C77" t="str">
            <v>М</v>
          </cell>
          <cell r="D77">
            <v>0.69</v>
          </cell>
          <cell r="E77" t="str">
            <v>ДА</v>
          </cell>
          <cell r="F77" t="str">
            <v>Филкаб АД</v>
          </cell>
        </row>
        <row r="78">
          <cell r="A78">
            <v>102771</v>
          </cell>
          <cell r="B78" t="str">
            <v>ПРОВОДНИК НН ИЗОЛИРАН H07V-K 1х6 ЧЕРЕН</v>
          </cell>
          <cell r="C78" t="str">
            <v>М</v>
          </cell>
          <cell r="D78">
            <v>0.54</v>
          </cell>
          <cell r="E78" t="str">
            <v>ДА</v>
          </cell>
          <cell r="F78" t="str">
            <v>Филкаб АД</v>
          </cell>
        </row>
        <row r="79">
          <cell r="A79">
            <v>102772</v>
          </cell>
          <cell r="B79" t="str">
            <v>ПРОВОДНИК НН ИЗОЛИРАН H07V-K 1х6 СИН</v>
          </cell>
          <cell r="C79" t="str">
            <v>М</v>
          </cell>
          <cell r="D79">
            <v>0.52</v>
          </cell>
          <cell r="E79" t="str">
            <v>ДА</v>
          </cell>
          <cell r="F79" t="str">
            <v>Филкаб АД</v>
          </cell>
        </row>
        <row r="80">
          <cell r="A80">
            <v>102561</v>
          </cell>
          <cell r="B80" t="str">
            <v>ПРОВОДНИК НН ИЗОЛ МЕД H07V-K 1x10 Ж-З</v>
          </cell>
          <cell r="C80" t="str">
            <v>М</v>
          </cell>
          <cell r="D80">
            <v>1.28</v>
          </cell>
          <cell r="E80" t="str">
            <v>ДА</v>
          </cell>
          <cell r="F80" t="str">
            <v>Филкаб АД</v>
          </cell>
        </row>
        <row r="81">
          <cell r="A81">
            <v>102773</v>
          </cell>
          <cell r="B81" t="str">
            <v>ПРОВОДНИК НН ИЗОЛ МЕД H07V-K 1x10 ЧЕРЕН</v>
          </cell>
          <cell r="C81" t="str">
            <v>М</v>
          </cell>
          <cell r="D81">
            <v>1.0900000000000001</v>
          </cell>
          <cell r="E81" t="str">
            <v>ДА</v>
          </cell>
          <cell r="F81" t="str">
            <v>Филкаб АД</v>
          </cell>
        </row>
        <row r="82">
          <cell r="A82">
            <v>102774</v>
          </cell>
          <cell r="B82" t="str">
            <v>ПРОВОДНИК НН ИЗОЛ МЕД H07V-K 1x10 СИН</v>
          </cell>
          <cell r="C82" t="str">
            <v>М</v>
          </cell>
          <cell r="D82">
            <v>1.1100000000000001</v>
          </cell>
          <cell r="E82" t="str">
            <v>ДА</v>
          </cell>
          <cell r="F82" t="str">
            <v>Филкаб АД</v>
          </cell>
        </row>
        <row r="83">
          <cell r="A83">
            <v>100510</v>
          </cell>
          <cell r="B83" t="str">
            <v>ПРОВОДНИК НН ИЗОЛИРАН МЕД H07V-K 1x16 Ж-З</v>
          </cell>
          <cell r="C83" t="str">
            <v>М</v>
          </cell>
          <cell r="D83">
            <v>1.64</v>
          </cell>
          <cell r="E83" t="str">
            <v>ДА</v>
          </cell>
          <cell r="F83" t="str">
            <v>Филкаб АД</v>
          </cell>
        </row>
        <row r="84">
          <cell r="A84">
            <v>102775</v>
          </cell>
          <cell r="B84" t="str">
            <v>ПРОВОДНИК НН ИЗОЛ МЕД H07V-K 1x16 ЧЕРЕН</v>
          </cell>
          <cell r="C84" t="str">
            <v>М</v>
          </cell>
          <cell r="D84">
            <v>1.56</v>
          </cell>
          <cell r="E84" t="str">
            <v>ДА</v>
          </cell>
          <cell r="F84" t="str">
            <v>Филкаб АД</v>
          </cell>
        </row>
        <row r="85">
          <cell r="A85">
            <v>100512</v>
          </cell>
          <cell r="B85" t="str">
            <v>ПРОВОДНИК НН ИЗОЛИРАН H07V-K 1х25 Ж-З</v>
          </cell>
          <cell r="C85" t="str">
            <v>М</v>
          </cell>
          <cell r="D85">
            <v>2.56</v>
          </cell>
          <cell r="E85" t="str">
            <v>ДА</v>
          </cell>
          <cell r="F85" t="str">
            <v>Филкаб АД</v>
          </cell>
        </row>
        <row r="86">
          <cell r="A86">
            <v>102776</v>
          </cell>
          <cell r="B86" t="str">
            <v>ПРОВОДНИК НН ИЗОЛИРАН H07V-K 1х25 ЧЕРЕН</v>
          </cell>
          <cell r="C86" t="str">
            <v>М</v>
          </cell>
          <cell r="D86">
            <v>2.66</v>
          </cell>
          <cell r="E86" t="str">
            <v>ДА</v>
          </cell>
          <cell r="F86" t="str">
            <v>Филкаб АД</v>
          </cell>
        </row>
        <row r="87">
          <cell r="A87">
            <v>100495</v>
          </cell>
          <cell r="B87" t="str">
            <v>ПРОВОДНИК НН ИЗОЛИРАН H07V-U 1х1,5 ЧЕРЕН</v>
          </cell>
          <cell r="C87" t="str">
            <v>М</v>
          </cell>
          <cell r="D87">
            <v>0.15</v>
          </cell>
          <cell r="E87" t="str">
            <v>ДА</v>
          </cell>
          <cell r="F87" t="str">
            <v>Филкаб АД</v>
          </cell>
        </row>
        <row r="88">
          <cell r="A88">
            <v>102777</v>
          </cell>
          <cell r="B88" t="str">
            <v>ПРОВОДНИК НН ИЗОЛИРАН H07V-U 1х1,5 СИН</v>
          </cell>
          <cell r="C88" t="str">
            <v>М</v>
          </cell>
          <cell r="D88">
            <v>0.16</v>
          </cell>
          <cell r="E88" t="str">
            <v>ДА</v>
          </cell>
          <cell r="F88" t="str">
            <v>Филкаб АД</v>
          </cell>
        </row>
        <row r="89">
          <cell r="A89">
            <v>102778</v>
          </cell>
          <cell r="B89" t="str">
            <v>ПРОВОДНИК НН ИЗОЛИРАН H07V-U 1х1,5 Ж-З</v>
          </cell>
          <cell r="C89" t="str">
            <v>М</v>
          </cell>
          <cell r="D89">
            <v>0.16</v>
          </cell>
          <cell r="E89" t="str">
            <v>ДА</v>
          </cell>
          <cell r="F89" t="str">
            <v>Филкаб АД</v>
          </cell>
        </row>
        <row r="90">
          <cell r="A90">
            <v>100493</v>
          </cell>
          <cell r="B90" t="str">
            <v>ПРОВОДНИК НН ИЗОЛИРАН H07V-U 1х2,5 ЧЕРЕН</v>
          </cell>
          <cell r="C90" t="str">
            <v>М</v>
          </cell>
          <cell r="D90">
            <v>0.28000000000000003</v>
          </cell>
          <cell r="E90" t="str">
            <v>ДА</v>
          </cell>
          <cell r="F90" t="str">
            <v>Филкаб АД</v>
          </cell>
        </row>
        <row r="91">
          <cell r="A91">
            <v>102779</v>
          </cell>
          <cell r="B91" t="str">
            <v>ПРОВОДНИК НН ИЗОЛИРАН H07V-U 1х2,5 КАФЯВ</v>
          </cell>
          <cell r="C91" t="str">
            <v>М</v>
          </cell>
          <cell r="D91">
            <v>0.28000000000000003</v>
          </cell>
          <cell r="E91" t="str">
            <v>ДА</v>
          </cell>
          <cell r="F91" t="str">
            <v>Филкаб АД</v>
          </cell>
        </row>
        <row r="92">
          <cell r="A92">
            <v>102780</v>
          </cell>
          <cell r="B92" t="str">
            <v>ПРОВОДНИК НН ИЗОЛ H07V-U 1х2,5 ЧЕРВЕН</v>
          </cell>
          <cell r="C92" t="str">
            <v>М</v>
          </cell>
          <cell r="D92">
            <v>0.27</v>
          </cell>
          <cell r="E92" t="str">
            <v>ДА</v>
          </cell>
          <cell r="F92" t="str">
            <v>Филкаб АД</v>
          </cell>
        </row>
        <row r="93">
          <cell r="A93">
            <v>102781</v>
          </cell>
          <cell r="B93" t="str">
            <v>ПРОВОДНИК НН ИЗОЛИРАН H07V-U 1х2,5 СИН</v>
          </cell>
          <cell r="C93" t="str">
            <v>М</v>
          </cell>
          <cell r="D93">
            <v>0.27</v>
          </cell>
          <cell r="E93" t="str">
            <v>ДА</v>
          </cell>
          <cell r="F93" t="str">
            <v>Филкаб АД</v>
          </cell>
        </row>
        <row r="94">
          <cell r="A94">
            <v>102782</v>
          </cell>
          <cell r="B94" t="str">
            <v>ПРОВОДНИК НН ИЗОЛИРАН H07V-U 1х2,5 Ж-З</v>
          </cell>
          <cell r="C94" t="str">
            <v>М</v>
          </cell>
          <cell r="D94">
            <v>0.28000000000000003</v>
          </cell>
          <cell r="E94" t="str">
            <v>ДА</v>
          </cell>
          <cell r="F94" t="str">
            <v>Филкаб АД</v>
          </cell>
        </row>
        <row r="95">
          <cell r="A95">
            <v>102014</v>
          </cell>
          <cell r="B95" t="str">
            <v>ПРОВОДНИК НН ИЗОЛ МЕД H07V-U 1x10 ЧЕРЕН</v>
          </cell>
          <cell r="C95" t="str">
            <v>М</v>
          </cell>
          <cell r="D95">
            <v>0.99</v>
          </cell>
          <cell r="E95" t="str">
            <v>ДА</v>
          </cell>
          <cell r="F95" t="str">
            <v>Филкаб АД</v>
          </cell>
        </row>
        <row r="96">
          <cell r="A96">
            <v>102783</v>
          </cell>
          <cell r="B96" t="str">
            <v>ПРОВОДНИК НН ИЗОЛ МЕД H07V-U 1x10 СИН</v>
          </cell>
          <cell r="C96" t="str">
            <v>М</v>
          </cell>
          <cell r="D96">
            <v>0.56000000000000005</v>
          </cell>
          <cell r="E96" t="str">
            <v>ДА</v>
          </cell>
          <cell r="F96" t="str">
            <v>Филкаб АД</v>
          </cell>
        </row>
        <row r="97">
          <cell r="A97">
            <v>102784</v>
          </cell>
          <cell r="B97" t="str">
            <v>ПРОВОДНИК НН ИЗОЛ МЕД H07V-U 1x10 Ж-З</v>
          </cell>
          <cell r="C97" t="str">
            <v>М</v>
          </cell>
          <cell r="D97">
            <v>1.1299999999999999</v>
          </cell>
          <cell r="E97" t="str">
            <v>ДА</v>
          </cell>
          <cell r="F97" t="str">
            <v>Филкаб АД</v>
          </cell>
        </row>
        <row r="98">
          <cell r="A98">
            <v>100498</v>
          </cell>
          <cell r="B98" t="str">
            <v>ПРОВОДНИК НН ИЗОЛИРАН МЕДЕН H07V-K 1х150</v>
          </cell>
          <cell r="C98" t="str">
            <v>М</v>
          </cell>
          <cell r="D98">
            <v>17.64</v>
          </cell>
          <cell r="E98" t="str">
            <v>ДА</v>
          </cell>
          <cell r="F98" t="str">
            <v>Филкаб АД</v>
          </cell>
        </row>
        <row r="99">
          <cell r="A99">
            <v>101274</v>
          </cell>
          <cell r="B99" t="str">
            <v>ОБУВКА КАБЕЛНА БОЛТОВА AL/CU 95-240 ММ2</v>
          </cell>
          <cell r="C99" t="str">
            <v>БР</v>
          </cell>
          <cell r="D99">
            <v>10.7</v>
          </cell>
          <cell r="E99" t="str">
            <v>ДА</v>
          </cell>
          <cell r="F99" t="str">
            <v>Макрис-ГПХ ООД</v>
          </cell>
        </row>
        <row r="100">
          <cell r="A100">
            <v>102873</v>
          </cell>
          <cell r="B100" t="str">
            <v>КАБЕЛЕН НАКРАЙНИК БОЛТОВ AL/CU 95-240ММ2</v>
          </cell>
          <cell r="C100" t="str">
            <v>БР</v>
          </cell>
          <cell r="D100">
            <v>10.9</v>
          </cell>
          <cell r="E100">
            <v>0</v>
          </cell>
          <cell r="F100" t="e">
            <v>#N/A</v>
          </cell>
        </row>
        <row r="101">
          <cell r="A101">
            <v>101901</v>
          </cell>
          <cell r="B101" t="str">
            <v>ОБУВКА КАБЕЛНА БОЛТОВА AL/CU 50-150 ММ2</v>
          </cell>
          <cell r="C101" t="str">
            <v>БР</v>
          </cell>
          <cell r="D101">
            <v>8.4</v>
          </cell>
          <cell r="E101" t="str">
            <v>ДА</v>
          </cell>
          <cell r="F101" t="str">
            <v>Макрис-ГПХ ООД</v>
          </cell>
        </row>
        <row r="102">
          <cell r="A102">
            <v>101805</v>
          </cell>
          <cell r="B102" t="str">
            <v>ОБУВКА КАБЕЛНА БОЛТОВА AL/CU 16-95 ММ2</v>
          </cell>
          <cell r="C102" t="str">
            <v>БР</v>
          </cell>
          <cell r="D102">
            <v>5.9</v>
          </cell>
          <cell r="E102" t="str">
            <v>ДА</v>
          </cell>
          <cell r="F102" t="str">
            <v>Макрис-ГПХ ООД</v>
          </cell>
        </row>
        <row r="103">
          <cell r="A103">
            <v>102875</v>
          </cell>
          <cell r="B103" t="str">
            <v>КАБЕЛЕН НАКРАЙНИК БОЛТОВ AL/CU 16-95 ММ2</v>
          </cell>
          <cell r="C103" t="str">
            <v>БР</v>
          </cell>
          <cell r="D103">
            <v>5.8</v>
          </cell>
          <cell r="E103">
            <v>0</v>
          </cell>
          <cell r="F103" t="e">
            <v>#N/A</v>
          </cell>
        </row>
        <row r="104">
          <cell r="A104">
            <v>101266</v>
          </cell>
          <cell r="B104" t="str">
            <v>ОБУВКА КАБЕЛНА АЛУМИНИЕВА 16ММ2</v>
          </cell>
          <cell r="C104" t="str">
            <v>БР</v>
          </cell>
          <cell r="D104">
            <v>0.33</v>
          </cell>
          <cell r="E104" t="str">
            <v>ДА</v>
          </cell>
          <cell r="F104" t="str">
            <v>Интеркомплекс ООД</v>
          </cell>
        </row>
        <row r="105">
          <cell r="A105">
            <v>101269</v>
          </cell>
          <cell r="B105" t="str">
            <v>ОБУВКА КАБЕЛНА АЛУМИНИЕВА 25ММ2</v>
          </cell>
          <cell r="C105" t="str">
            <v>БР</v>
          </cell>
          <cell r="D105">
            <v>0.38</v>
          </cell>
          <cell r="E105" t="str">
            <v>ДА</v>
          </cell>
          <cell r="F105" t="str">
            <v>Интеркомплекс ООД</v>
          </cell>
        </row>
        <row r="106">
          <cell r="A106">
            <v>101270</v>
          </cell>
          <cell r="B106" t="str">
            <v>ОБУВКА КАБЕЛНА АЛУМИНИЕВА 35ММ2</v>
          </cell>
          <cell r="C106" t="str">
            <v>БР</v>
          </cell>
          <cell r="D106">
            <v>0.41</v>
          </cell>
          <cell r="E106" t="str">
            <v>ДА</v>
          </cell>
          <cell r="F106" t="str">
            <v>Интеркомплекс ООД</v>
          </cell>
        </row>
        <row r="107">
          <cell r="A107">
            <v>101271</v>
          </cell>
          <cell r="B107" t="str">
            <v>ОБУВКА КАБЕЛНА АЛУМИНИЕВА 50ММ2</v>
          </cell>
          <cell r="C107" t="str">
            <v>БР</v>
          </cell>
          <cell r="D107">
            <v>0.47</v>
          </cell>
          <cell r="E107" t="str">
            <v>ДА</v>
          </cell>
          <cell r="F107" t="str">
            <v>Интеркомплекс ООД</v>
          </cell>
        </row>
        <row r="108">
          <cell r="A108">
            <v>102871</v>
          </cell>
          <cell r="B108" t="str">
            <v>АЛУМИНИЕВ КАБЕЛ. НАКРАЙНИК 50ММ2 С ОТВОР</v>
          </cell>
          <cell r="C108" t="str">
            <v>БР</v>
          </cell>
          <cell r="D108">
            <v>0.48</v>
          </cell>
          <cell r="E108">
            <v>0</v>
          </cell>
          <cell r="F108" t="e">
            <v>#N/A</v>
          </cell>
        </row>
        <row r="109">
          <cell r="A109">
            <v>101272</v>
          </cell>
          <cell r="B109" t="str">
            <v>ОБУВКА КАБЕЛНА АЛУМИНИЕВА 70ММ2</v>
          </cell>
          <cell r="C109" t="str">
            <v>БР</v>
          </cell>
          <cell r="D109">
            <v>0.65</v>
          </cell>
          <cell r="E109" t="str">
            <v>ДА</v>
          </cell>
          <cell r="F109" t="str">
            <v>Интеркомплекс ООД</v>
          </cell>
        </row>
        <row r="110">
          <cell r="A110">
            <v>102872</v>
          </cell>
          <cell r="B110" t="str">
            <v>АЛУМИНИЕВ КАБЕЛ. НАКРАЙНИК 70ММ2 С ОТВОР</v>
          </cell>
          <cell r="C110" t="str">
            <v>БР</v>
          </cell>
          <cell r="D110">
            <v>0.6</v>
          </cell>
          <cell r="E110">
            <v>0</v>
          </cell>
          <cell r="F110" t="e">
            <v>#N/A</v>
          </cell>
        </row>
        <row r="111">
          <cell r="A111">
            <v>101273</v>
          </cell>
          <cell r="B111" t="str">
            <v>ОБУВКА КАБЕЛНА АЛУМИНИЕВА 95ММ2</v>
          </cell>
          <cell r="C111" t="str">
            <v>БР</v>
          </cell>
          <cell r="D111">
            <v>0.86</v>
          </cell>
          <cell r="E111" t="str">
            <v>ДА</v>
          </cell>
          <cell r="F111" t="str">
            <v>Интеркомплекс ООД</v>
          </cell>
        </row>
        <row r="112">
          <cell r="A112">
            <v>101264</v>
          </cell>
          <cell r="B112" t="str">
            <v>ОБУВКА КАБЕЛНА АЛУМИНИЕВА 120ММ2</v>
          </cell>
          <cell r="C112" t="str">
            <v>БР</v>
          </cell>
          <cell r="D112">
            <v>1.0900000000000001</v>
          </cell>
          <cell r="E112" t="str">
            <v>ДА</v>
          </cell>
          <cell r="F112" t="str">
            <v>Интеркомплекс ООД</v>
          </cell>
        </row>
        <row r="113">
          <cell r="A113">
            <v>101265</v>
          </cell>
          <cell r="B113" t="str">
            <v>ОБУВКА КАБЕЛНА АЛУМИНИЕВА 150ММ2</v>
          </cell>
          <cell r="C113" t="str">
            <v>БР</v>
          </cell>
          <cell r="D113">
            <v>1.28</v>
          </cell>
          <cell r="E113" t="str">
            <v>ДА</v>
          </cell>
          <cell r="F113" t="str">
            <v>Интеркомплекс ООД</v>
          </cell>
        </row>
        <row r="114">
          <cell r="A114">
            <v>101267</v>
          </cell>
          <cell r="B114" t="str">
            <v>ОБУВКА КАБЕЛНА АЛУМИНИЕВА 185ММ2</v>
          </cell>
          <cell r="C114" t="str">
            <v>БР</v>
          </cell>
          <cell r="D114">
            <v>2.5499999999999998</v>
          </cell>
          <cell r="E114" t="str">
            <v>ДА</v>
          </cell>
          <cell r="F114" t="str">
            <v>Интеркомплекс ООД</v>
          </cell>
        </row>
        <row r="115">
          <cell r="A115">
            <v>101268</v>
          </cell>
          <cell r="B115" t="str">
            <v>ОБУВКА КАБЕЛНА АЛУМИНИЕВА 240ММ2</v>
          </cell>
          <cell r="C115" t="str">
            <v>БР</v>
          </cell>
          <cell r="D115">
            <v>2.2000000000000002</v>
          </cell>
          <cell r="E115" t="str">
            <v>ДА</v>
          </cell>
          <cell r="F115" t="str">
            <v>Интеркомплекс ООД</v>
          </cell>
        </row>
        <row r="116">
          <cell r="A116">
            <v>101275</v>
          </cell>
          <cell r="B116" t="str">
            <v>ОБУВКА КАБЕЛНА МЕДНА 10ММ2</v>
          </cell>
          <cell r="C116" t="str">
            <v>БР</v>
          </cell>
          <cell r="D116">
            <v>0.35</v>
          </cell>
          <cell r="E116" t="str">
            <v>ДА</v>
          </cell>
          <cell r="F116" t="str">
            <v>Интеркомплекс ООД</v>
          </cell>
        </row>
        <row r="117">
          <cell r="A117">
            <v>101278</v>
          </cell>
          <cell r="B117" t="str">
            <v>ОБУВКА КАБЕЛНА МЕДНА 16ММ2 ᴓ8</v>
          </cell>
          <cell r="C117" t="str">
            <v>БР</v>
          </cell>
          <cell r="D117">
            <v>0.51</v>
          </cell>
          <cell r="E117" t="str">
            <v>ДА</v>
          </cell>
          <cell r="F117" t="str">
            <v>Интеркомплекс ООД</v>
          </cell>
        </row>
        <row r="118">
          <cell r="A118">
            <v>102874</v>
          </cell>
          <cell r="B118" t="str">
            <v>МЕДЕН КАБЕЛЕН НАКРАЙНИК 16ММ2 С ОТВОР</v>
          </cell>
          <cell r="C118" t="str">
            <v>БР</v>
          </cell>
          <cell r="D118">
            <v>0.5</v>
          </cell>
          <cell r="E118">
            <v>0</v>
          </cell>
          <cell r="F118" t="e">
            <v>#N/A</v>
          </cell>
        </row>
        <row r="119">
          <cell r="A119">
            <v>102608</v>
          </cell>
          <cell r="B119" t="str">
            <v>ОБУВКА КАБЕЛНА МЕДНА 16ММ2 ᴓ13</v>
          </cell>
          <cell r="C119" t="str">
            <v>БР</v>
          </cell>
          <cell r="D119">
            <v>0.51</v>
          </cell>
          <cell r="E119" t="str">
            <v>ДА</v>
          </cell>
          <cell r="F119" t="str">
            <v>Интеркомплекс ООД</v>
          </cell>
        </row>
        <row r="120">
          <cell r="A120">
            <v>102609</v>
          </cell>
          <cell r="B120" t="str">
            <v>ОБУВКА КАБЕЛНА МЕДНА 25ММ2 ᴓ8</v>
          </cell>
          <cell r="C120" t="str">
            <v>БР</v>
          </cell>
          <cell r="D120">
            <v>0.62</v>
          </cell>
          <cell r="E120" t="str">
            <v>ДА</v>
          </cell>
          <cell r="F120" t="str">
            <v>Интеркомплекс ООД</v>
          </cell>
        </row>
        <row r="121">
          <cell r="A121">
            <v>102610</v>
          </cell>
          <cell r="B121" t="str">
            <v>ОБУВКА КАБЕЛНА МЕДНА 25ММ2 ᴓ13</v>
          </cell>
          <cell r="C121" t="str">
            <v>БР</v>
          </cell>
          <cell r="D121">
            <v>0.65</v>
          </cell>
          <cell r="E121" t="str">
            <v>ДА</v>
          </cell>
          <cell r="F121" t="str">
            <v>Интеркомплекс ООД</v>
          </cell>
        </row>
        <row r="122">
          <cell r="A122">
            <v>101277</v>
          </cell>
          <cell r="B122" t="str">
            <v>ОБУВКА КАБЕЛНА МЕДНА 150ММ2</v>
          </cell>
          <cell r="C122" t="str">
            <v>БР</v>
          </cell>
          <cell r="D122">
            <v>3.39</v>
          </cell>
          <cell r="E122" t="str">
            <v>ДА</v>
          </cell>
          <cell r="F122" t="str">
            <v>Интеркомплекс ООД</v>
          </cell>
        </row>
        <row r="123">
          <cell r="A123">
            <v>101214</v>
          </cell>
          <cell r="B123" t="str">
            <v>СЪЕДИНИТЕЛ АЛУМИНИЕВ 16ММ2</v>
          </cell>
          <cell r="C123" t="str">
            <v>БР</v>
          </cell>
          <cell r="D123">
            <v>0.39</v>
          </cell>
          <cell r="E123" t="str">
            <v>не</v>
          </cell>
          <cell r="F123" t="str">
            <v>Ет Алекс-Евгени Кременлиев</v>
          </cell>
        </row>
        <row r="124">
          <cell r="A124">
            <v>101217</v>
          </cell>
          <cell r="B124" t="str">
            <v>СЪЕДИНИТЕЛ АЛУМИНИЕВ 25ММ2</v>
          </cell>
          <cell r="C124" t="str">
            <v>БР</v>
          </cell>
          <cell r="D124">
            <v>0.43</v>
          </cell>
          <cell r="E124" t="str">
            <v>не</v>
          </cell>
          <cell r="F124" t="str">
            <v>Ет Алекс-Евгени Кременлиев</v>
          </cell>
        </row>
        <row r="125">
          <cell r="A125">
            <v>101220</v>
          </cell>
          <cell r="B125" t="str">
            <v>СЪЕДИНИТЕЛ АЛУМИНИЕВ 50ММ2</v>
          </cell>
          <cell r="C125" t="str">
            <v>БР</v>
          </cell>
          <cell r="D125">
            <v>0.55000000000000004</v>
          </cell>
          <cell r="E125" t="str">
            <v>не</v>
          </cell>
          <cell r="F125" t="str">
            <v>Ет Алекс-Евгени Кременлиев</v>
          </cell>
        </row>
        <row r="126">
          <cell r="A126">
            <v>101221</v>
          </cell>
          <cell r="B126" t="str">
            <v>СЪЕДИНИТЕЛ АЛУМИНИЕВ 70ММ2</v>
          </cell>
          <cell r="C126" t="str">
            <v>БР</v>
          </cell>
          <cell r="D126">
            <v>0.65</v>
          </cell>
          <cell r="E126" t="str">
            <v>не</v>
          </cell>
          <cell r="F126" t="str">
            <v>Ет Алекс-Евгени Кременлиев</v>
          </cell>
        </row>
        <row r="127">
          <cell r="A127">
            <v>101222</v>
          </cell>
          <cell r="B127" t="str">
            <v>СЪЕДИНИТЕЛ АЛУМИНИЕВ 95ММ2</v>
          </cell>
          <cell r="C127" t="str">
            <v>БР</v>
          </cell>
          <cell r="D127">
            <v>0.92</v>
          </cell>
          <cell r="E127" t="str">
            <v>не</v>
          </cell>
          <cell r="F127" t="str">
            <v>Ет Алекс-Евгени Кременлиев</v>
          </cell>
        </row>
        <row r="128">
          <cell r="A128">
            <v>101212</v>
          </cell>
          <cell r="B128" t="str">
            <v>СЪЕДИНИТЕЛ АЛУМИНИЕВ 120ММ2</v>
          </cell>
          <cell r="C128" t="str">
            <v>БР</v>
          </cell>
          <cell r="D128">
            <v>0.92</v>
          </cell>
          <cell r="E128" t="str">
            <v>не</v>
          </cell>
          <cell r="F128" t="str">
            <v>Ет Алекс-Евгени Кременлиев</v>
          </cell>
        </row>
        <row r="129">
          <cell r="A129">
            <v>101213</v>
          </cell>
          <cell r="B129" t="str">
            <v>СЪЕДИНИТЕЛ АЛУМИНИЕВ 150ММ2</v>
          </cell>
          <cell r="C129" t="str">
            <v>БР</v>
          </cell>
          <cell r="D129">
            <v>1.19</v>
          </cell>
          <cell r="E129" t="str">
            <v>не</v>
          </cell>
          <cell r="F129" t="str">
            <v>Ет Алекс-Евгени Кременлиев</v>
          </cell>
        </row>
        <row r="130">
          <cell r="A130">
            <v>101215</v>
          </cell>
          <cell r="B130" t="str">
            <v>СЪЕДИНИТЕЛ АЛУМИНИЕВ 185ММ2</v>
          </cell>
          <cell r="C130" t="str">
            <v>БР</v>
          </cell>
          <cell r="D130">
            <v>1.63</v>
          </cell>
          <cell r="E130" t="str">
            <v>не</v>
          </cell>
          <cell r="F130" t="str">
            <v>Ет Алекс-Евгени Кременлиев</v>
          </cell>
        </row>
        <row r="131">
          <cell r="A131">
            <v>101216</v>
          </cell>
          <cell r="B131" t="str">
            <v>СЪЕДИНИТЕЛ АЛУМИНИЕВ 240ММ2</v>
          </cell>
          <cell r="C131" t="str">
            <v>БР</v>
          </cell>
          <cell r="D131">
            <v>1.5</v>
          </cell>
          <cell r="E131" t="str">
            <v>не</v>
          </cell>
          <cell r="F131" t="str">
            <v>Ет Алекс-Евгени Кременлиев</v>
          </cell>
        </row>
        <row r="132">
          <cell r="A132">
            <v>101195</v>
          </cell>
          <cell r="B132" t="str">
            <v>СЪЕДИНИТЕЛ БОЛТОВ AL/CU 95-240 ММ2</v>
          </cell>
          <cell r="C132" t="str">
            <v>БР</v>
          </cell>
          <cell r="D132">
            <v>12.8</v>
          </cell>
          <cell r="E132" t="str">
            <v>ДА</v>
          </cell>
          <cell r="F132" t="str">
            <v>Макрис-ГПХ ООД</v>
          </cell>
        </row>
        <row r="133">
          <cell r="A133">
            <v>102870</v>
          </cell>
          <cell r="B133" t="str">
            <v>ГИЛЗА С БОЛТ,КЪСАЩ ГЛАВA АL/CU 95-240ММ2</v>
          </cell>
          <cell r="C133" t="str">
            <v>БР</v>
          </cell>
          <cell r="D133">
            <v>13</v>
          </cell>
          <cell r="E133">
            <v>0</v>
          </cell>
          <cell r="F133" t="e">
            <v>#N/A</v>
          </cell>
        </row>
        <row r="134">
          <cell r="A134">
            <v>101232</v>
          </cell>
          <cell r="B134" t="str">
            <v>СЪЕДИНИТЕЛ БОЛТОВ AL/CU 50-150 ММ2</v>
          </cell>
          <cell r="C134" t="str">
            <v>БР</v>
          </cell>
          <cell r="D134">
            <v>8.8000000000000007</v>
          </cell>
          <cell r="E134" t="str">
            <v>ДА</v>
          </cell>
          <cell r="F134" t="str">
            <v>Макрис-ГПХ ООД</v>
          </cell>
        </row>
        <row r="135">
          <cell r="A135">
            <v>101194</v>
          </cell>
          <cell r="B135" t="str">
            <v>СЪЕДИНИТЕЛ БОЛТОВ AL/CU 16-95 ММ2</v>
          </cell>
          <cell r="C135" t="str">
            <v>БР</v>
          </cell>
          <cell r="D135">
            <v>6.8</v>
          </cell>
          <cell r="E135" t="str">
            <v>ДА</v>
          </cell>
          <cell r="F135" t="str">
            <v>Макрис-ГПХ ООД</v>
          </cell>
        </row>
        <row r="136">
          <cell r="A136">
            <v>102869</v>
          </cell>
          <cell r="B136" t="str">
            <v>ГИЛЗА С БОЛТ,КЪСАЩА ГЛАВА AL/CU 16-95ММ2</v>
          </cell>
          <cell r="C136" t="str">
            <v>БР</v>
          </cell>
          <cell r="D136">
            <v>6.9</v>
          </cell>
          <cell r="E136">
            <v>0</v>
          </cell>
          <cell r="F136" t="e">
            <v>#N/A</v>
          </cell>
        </row>
        <row r="137">
          <cell r="A137">
            <v>101171</v>
          </cell>
          <cell r="B137" t="str">
            <v>ЛЕНТА ИЗОЛАЦИОННА PVC 600 В 19 MM</v>
          </cell>
          <cell r="C137" t="str">
            <v>БР</v>
          </cell>
          <cell r="D137">
            <v>1.29</v>
          </cell>
          <cell r="E137" t="str">
            <v>ДА</v>
          </cell>
          <cell r="F137" t="str">
            <v>Контрагент 35 ЕООД</v>
          </cell>
        </row>
        <row r="138">
          <cell r="A138">
            <v>101169</v>
          </cell>
          <cell r="B138" t="str">
            <v>ЛЕНТА ИЗОЛАЦИОННА EPR 69 КВ 19 MM</v>
          </cell>
          <cell r="C138" t="str">
            <v>БР</v>
          </cell>
          <cell r="D138">
            <v>5.75</v>
          </cell>
          <cell r="E138" t="str">
            <v>ДА</v>
          </cell>
          <cell r="F138" t="str">
            <v>Контрагент 35 ЕООД</v>
          </cell>
        </row>
        <row r="139">
          <cell r="A139">
            <v>102341</v>
          </cell>
          <cell r="B139" t="str">
            <v>ЛЕНТА МАСЛОУСТOЙЧИВА EPR ДО 69kV</v>
          </cell>
          <cell r="C139" t="str">
            <v>БР</v>
          </cell>
          <cell r="D139">
            <v>14</v>
          </cell>
          <cell r="E139" t="str">
            <v>ДА</v>
          </cell>
          <cell r="F139" t="str">
            <v>Контрагент 35 ЕООД</v>
          </cell>
        </row>
        <row r="140">
          <cell r="A140">
            <v>101187</v>
          </cell>
          <cell r="B140" t="str">
            <v>ЛЕНТА ПОЛУПРОВОДЯЩА ДО 20kV</v>
          </cell>
          <cell r="C140" t="str">
            <v>БР</v>
          </cell>
          <cell r="D140">
            <v>5.9</v>
          </cell>
          <cell r="E140" t="str">
            <v>ДА</v>
          </cell>
          <cell r="F140" t="str">
            <v>Контрагент 35 ЕООД</v>
          </cell>
        </row>
        <row r="141">
          <cell r="A141">
            <v>101188</v>
          </cell>
          <cell r="B141" t="str">
            <v>ЛЕНТА КОНТРОЛ ИНТЕНЗИТЕТ ДО 20kV</v>
          </cell>
          <cell r="C141" t="str">
            <v>БР</v>
          </cell>
          <cell r="D141">
            <v>20</v>
          </cell>
          <cell r="E141" t="str">
            <v>ДА</v>
          </cell>
          <cell r="F141" t="str">
            <v>Контрагент 35 ЕООД</v>
          </cell>
        </row>
        <row r="142">
          <cell r="A142">
            <v>101174</v>
          </cell>
          <cell r="B142" t="str">
            <v>ЛЕНТА УПЛЪТНЯВАЩА</v>
          </cell>
          <cell r="C142" t="str">
            <v>БР</v>
          </cell>
          <cell r="D142">
            <v>1.2</v>
          </cell>
          <cell r="E142" t="str">
            <v>ДА</v>
          </cell>
          <cell r="F142" t="str">
            <v>Контрагент 35 ЕООД</v>
          </cell>
        </row>
        <row r="143">
          <cell r="A143">
            <v>101905</v>
          </cell>
          <cell r="B143" t="str">
            <v>ПРУЖИНКА КАБЕЛНА ГЛАВА/МУФА 17-30/25ММ</v>
          </cell>
          <cell r="C143" t="str">
            <v>БР</v>
          </cell>
          <cell r="D143">
            <v>2.23</v>
          </cell>
          <cell r="E143" t="str">
            <v>НЕ</v>
          </cell>
          <cell r="F143">
            <v>0</v>
          </cell>
        </row>
        <row r="144">
          <cell r="A144">
            <v>101906</v>
          </cell>
          <cell r="B144" t="str">
            <v>ПРУЖИНКА КАБЕЛНА ГЛАВА/МУФА 23-40/25ММ</v>
          </cell>
          <cell r="C144" t="str">
            <v>БР</v>
          </cell>
          <cell r="D144">
            <v>2.21</v>
          </cell>
          <cell r="E144" t="str">
            <v>НЕ</v>
          </cell>
          <cell r="F144">
            <v>0</v>
          </cell>
        </row>
        <row r="145">
          <cell r="A145">
            <v>101161</v>
          </cell>
          <cell r="B145" t="str">
            <v>ЕКРАН/ОПЛЕТКА МЕДЕН</v>
          </cell>
          <cell r="C145" t="str">
            <v>М</v>
          </cell>
          <cell r="D145">
            <v>4.7</v>
          </cell>
          <cell r="E145" t="str">
            <v>НЕ</v>
          </cell>
          <cell r="F145">
            <v>0</v>
          </cell>
        </row>
        <row r="146">
          <cell r="A146">
            <v>100569</v>
          </cell>
          <cell r="B146" t="str">
            <v>ЛЕНТА ПВЦ СИГНАЛНА ЗА КАБЕЛНИ ЛИНИИ</v>
          </cell>
          <cell r="C146" t="str">
            <v>КГ</v>
          </cell>
          <cell r="D146">
            <v>3.49</v>
          </cell>
          <cell r="E146" t="str">
            <v>НЕ</v>
          </cell>
          <cell r="F146">
            <v>0</v>
          </cell>
        </row>
        <row r="147">
          <cell r="A147">
            <v>100748</v>
          </cell>
          <cell r="B147" t="str">
            <v>ГЛАВА ОТКРИТ М-Ж ПЕИ СТУДЕН. 25-95 20КВ</v>
          </cell>
          <cell r="C147" t="str">
            <v>БР</v>
          </cell>
          <cell r="D147">
            <v>116.83</v>
          </cell>
          <cell r="E147" t="str">
            <v>НЕ</v>
          </cell>
          <cell r="F147">
            <v>0</v>
          </cell>
        </row>
        <row r="148">
          <cell r="A148">
            <v>101557</v>
          </cell>
          <cell r="B148" t="str">
            <v>ГЛАВА ОТКРИТ МОНТАЖ 25-70 20 КВ</v>
          </cell>
          <cell r="C148" t="str">
            <v>БР</v>
          </cell>
          <cell r="D148">
            <v>49.3</v>
          </cell>
          <cell r="E148" t="str">
            <v>ДА</v>
          </cell>
          <cell r="F148" t="str">
            <v>ВАК - 02 ООД</v>
          </cell>
        </row>
        <row r="149">
          <cell r="A149">
            <v>101150</v>
          </cell>
          <cell r="B149" t="str">
            <v>ГЛАВА ОТКРИТ М-Ж ПЕИ ТЕРМОС. 95-240 20КВ</v>
          </cell>
          <cell r="C149" t="str">
            <v>БР</v>
          </cell>
          <cell r="D149">
            <v>59.14</v>
          </cell>
          <cell r="E149" t="str">
            <v>ДА</v>
          </cell>
          <cell r="F149" t="str">
            <v>ВАК - 02 ООД</v>
          </cell>
        </row>
        <row r="150">
          <cell r="A150">
            <v>102343</v>
          </cell>
          <cell r="B150" t="str">
            <v>ГЛАВА ОТКРИТ МОНТАЖ 300-400 20 КВ</v>
          </cell>
          <cell r="C150" t="str">
            <v>БР</v>
          </cell>
          <cell r="D150">
            <v>63.95</v>
          </cell>
          <cell r="E150" t="str">
            <v>ДА</v>
          </cell>
          <cell r="F150" t="str">
            <v>ВАК - 02 ООД</v>
          </cell>
        </row>
        <row r="151">
          <cell r="A151">
            <v>100980</v>
          </cell>
          <cell r="B151" t="str">
            <v>ГЛАВА ЗАКРИТ М-Ж ПЕИ ТЕРМОС. 25-95 20КВ</v>
          </cell>
          <cell r="C151" t="str">
            <v>БР</v>
          </cell>
          <cell r="D151">
            <v>100.73</v>
          </cell>
          <cell r="E151" t="str">
            <v>НЕ</v>
          </cell>
          <cell r="F151">
            <v>0</v>
          </cell>
        </row>
        <row r="152">
          <cell r="A152">
            <v>102344</v>
          </cell>
          <cell r="B152" t="str">
            <v>ГЛАВА ЗАКРИТ М-Ж ТЕРМОС. 25-70 20КВ</v>
          </cell>
          <cell r="C152" t="str">
            <v>БР</v>
          </cell>
          <cell r="D152">
            <v>30.2</v>
          </cell>
          <cell r="E152" t="str">
            <v>ДА</v>
          </cell>
          <cell r="F152" t="str">
            <v>ВАК - 02 ООД</v>
          </cell>
        </row>
        <row r="153">
          <cell r="A153">
            <v>101155</v>
          </cell>
          <cell r="B153" t="str">
            <v>ГЛАВА ЗАКРИТ М-Ж ПЕИ ТЕРМОС. 95-240 20КВ</v>
          </cell>
          <cell r="C153" t="str">
            <v>БР</v>
          </cell>
          <cell r="D153">
            <v>32.82</v>
          </cell>
          <cell r="E153" t="str">
            <v>ДА</v>
          </cell>
          <cell r="F153" t="str">
            <v>ВАК - 02 ООД</v>
          </cell>
        </row>
        <row r="154">
          <cell r="A154">
            <v>102345</v>
          </cell>
          <cell r="B154" t="str">
            <v>ГЛАВА ЗАКРИТ М-Ж ТЕРМОС. 300-400 20КВ</v>
          </cell>
          <cell r="C154" t="str">
            <v>БР</v>
          </cell>
          <cell r="D154">
            <v>43.83</v>
          </cell>
          <cell r="E154" t="str">
            <v>ДА</v>
          </cell>
          <cell r="F154" t="str">
            <v>ВАК - 02 ООД</v>
          </cell>
        </row>
        <row r="155">
          <cell r="A155">
            <v>101713</v>
          </cell>
          <cell r="B155" t="str">
            <v>ГЛАВА АДАПТОРНА Т 95-240 MM2 20КВ. 630 А</v>
          </cell>
          <cell r="C155" t="str">
            <v>БР</v>
          </cell>
          <cell r="D155">
            <v>365</v>
          </cell>
          <cell r="E155" t="str">
            <v>НЕ</v>
          </cell>
          <cell r="F155">
            <v>0</v>
          </cell>
        </row>
        <row r="156">
          <cell r="A156">
            <v>100867</v>
          </cell>
          <cell r="B156" t="str">
            <v>ГЛАВА АДАПТОРНА Г 50 ММ2 20КВ. 250А</v>
          </cell>
          <cell r="C156" t="str">
            <v>БР</v>
          </cell>
          <cell r="D156">
            <v>296</v>
          </cell>
          <cell r="E156" t="str">
            <v>НЕ</v>
          </cell>
          <cell r="F156">
            <v>0</v>
          </cell>
        </row>
        <row r="157">
          <cell r="A157">
            <v>101716</v>
          </cell>
          <cell r="B157" t="str">
            <v>МУФА ТЕРМОСВИВАЕМА СУХ КАБЕЛ 25-95 20КВ</v>
          </cell>
          <cell r="C157" t="str">
            <v>БР</v>
          </cell>
          <cell r="D157">
            <v>48.58</v>
          </cell>
          <cell r="E157" t="str">
            <v>ДА</v>
          </cell>
          <cell r="F157" t="str">
            <v>ВАК - 02 ООД</v>
          </cell>
        </row>
        <row r="158">
          <cell r="A158">
            <v>101894</v>
          </cell>
          <cell r="B158" t="str">
            <v>МУФА ТЕРМОСВИВАЕМА СУХ КАБЕЛ 95-240 20КВ</v>
          </cell>
          <cell r="C158" t="str">
            <v>БР</v>
          </cell>
          <cell r="D158">
            <v>74.92</v>
          </cell>
          <cell r="E158" t="str">
            <v>НЕ</v>
          </cell>
          <cell r="F158">
            <v>0</v>
          </cell>
        </row>
        <row r="159">
          <cell r="A159">
            <v>101895</v>
          </cell>
          <cell r="B159" t="str">
            <v>МУФА ТЕРМ СУХ КАБЕЛ 120-240 20КВ</v>
          </cell>
          <cell r="C159" t="str">
            <v>БР</v>
          </cell>
          <cell r="D159">
            <v>59.2</v>
          </cell>
          <cell r="E159" t="str">
            <v>ДА</v>
          </cell>
          <cell r="F159" t="str">
            <v>ВАК - 02 ООД</v>
          </cell>
        </row>
        <row r="160">
          <cell r="A160">
            <v>101889</v>
          </cell>
          <cell r="B160" t="str">
            <v>МУФА ПРЕХОДНА ТЕРМОСВИВАЕМА 25-95 20 КВ</v>
          </cell>
          <cell r="C160" t="str">
            <v>БР</v>
          </cell>
          <cell r="D160">
            <v>333.96</v>
          </cell>
          <cell r="E160" t="str">
            <v>ДА</v>
          </cell>
          <cell r="F160" t="str">
            <v>ВАК - 02 ООД</v>
          </cell>
        </row>
        <row r="161">
          <cell r="A161">
            <v>101890</v>
          </cell>
          <cell r="B161" t="str">
            <v>МУФА ПРЕХОДНА ТЕРМОСВИВАЕМА 95-240 20 КВ</v>
          </cell>
          <cell r="C161" t="str">
            <v>БР</v>
          </cell>
          <cell r="D161">
            <v>325.02</v>
          </cell>
          <cell r="E161" t="str">
            <v>ДА</v>
          </cell>
          <cell r="F161" t="str">
            <v>ВАК - 02 ООД</v>
          </cell>
        </row>
        <row r="162">
          <cell r="A162">
            <v>101892</v>
          </cell>
          <cell r="B162" t="str">
            <v>МУФА ПРЕХОДНА ТЕРМОСВИВАЕМА 25-70 10 КВ</v>
          </cell>
          <cell r="C162" t="str">
            <v>БР</v>
          </cell>
          <cell r="D162">
            <v>309.64999999999998</v>
          </cell>
          <cell r="E162" t="str">
            <v>ДА</v>
          </cell>
          <cell r="F162" t="str">
            <v>ВАК - 02 ООД</v>
          </cell>
        </row>
        <row r="163">
          <cell r="A163">
            <v>102346</v>
          </cell>
          <cell r="B163" t="str">
            <v>МУФА ПРЕХОДНА ТЕРМОСВИВАЕМА 95-185 10 КВ</v>
          </cell>
          <cell r="C163" t="str">
            <v>БР</v>
          </cell>
          <cell r="D163">
            <v>260</v>
          </cell>
          <cell r="E163" t="str">
            <v>ДА</v>
          </cell>
          <cell r="F163" t="str">
            <v>ВАК - 02 ООД</v>
          </cell>
        </row>
        <row r="164">
          <cell r="A164">
            <v>101914</v>
          </cell>
          <cell r="B164" t="str">
            <v>МУФА ПРЕХОДНА ТЕРМОСВИВАЕМА 95-240 10 КВ</v>
          </cell>
          <cell r="C164" t="str">
            <v>БР</v>
          </cell>
          <cell r="D164">
            <v>521</v>
          </cell>
          <cell r="E164" t="str">
            <v>НЕ</v>
          </cell>
          <cell r="F164">
            <v>0</v>
          </cell>
        </row>
        <row r="165">
          <cell r="A165">
            <v>101885</v>
          </cell>
          <cell r="B165" t="str">
            <v>МУФА РЕМОНТНА МАСЛЕН КАБЕЛ 70-150 20 КВ</v>
          </cell>
          <cell r="C165" t="str">
            <v>БР</v>
          </cell>
          <cell r="D165">
            <v>537.95000000000005</v>
          </cell>
          <cell r="E165" t="str">
            <v>ДА</v>
          </cell>
          <cell r="F165" t="str">
            <v>Кимтех България ООД</v>
          </cell>
        </row>
        <row r="166">
          <cell r="A166">
            <v>101886</v>
          </cell>
          <cell r="B166" t="str">
            <v>МУФА РЕМОНТНА МАСЛЕН КАБЕЛ 120-240 20 КВ</v>
          </cell>
          <cell r="C166" t="str">
            <v>БР</v>
          </cell>
          <cell r="D166">
            <v>556.23</v>
          </cell>
          <cell r="E166" t="str">
            <v>ДА</v>
          </cell>
          <cell r="F166" t="str">
            <v>Кимтех България ООД</v>
          </cell>
        </row>
        <row r="167">
          <cell r="A167">
            <v>101887</v>
          </cell>
          <cell r="B167" t="str">
            <v>МУФА РЕМОНТНА МАСЛЕН КАБЕЛ 70-120 10 КВ</v>
          </cell>
          <cell r="C167" t="str">
            <v>БР</v>
          </cell>
          <cell r="D167">
            <v>214.76</v>
          </cell>
          <cell r="E167" t="str">
            <v>ДА</v>
          </cell>
          <cell r="F167" t="str">
            <v>Кимтех България ООД</v>
          </cell>
        </row>
        <row r="168">
          <cell r="A168">
            <v>101888</v>
          </cell>
          <cell r="B168" t="str">
            <v>МУФА РЕМОНТНА МАСЛЕН КАБЕЛ 150-240 10 КВ</v>
          </cell>
          <cell r="C168" t="str">
            <v>БР</v>
          </cell>
          <cell r="D168">
            <v>250.22</v>
          </cell>
          <cell r="E168" t="str">
            <v>ДА</v>
          </cell>
          <cell r="F168" t="str">
            <v>Кимтех България ООД</v>
          </cell>
        </row>
        <row r="169">
          <cell r="A169">
            <v>101721</v>
          </cell>
          <cell r="B169" t="str">
            <v>МУФА ТЕРМОСВИВ. НИСКО НАПРЕЖЕНИЕ 4х6-25</v>
          </cell>
          <cell r="C169" t="str">
            <v>БР</v>
          </cell>
          <cell r="D169">
            <v>4.0199999999999996</v>
          </cell>
          <cell r="E169" t="str">
            <v>ДА</v>
          </cell>
          <cell r="F169" t="str">
            <v>Кимтех България ООД</v>
          </cell>
        </row>
        <row r="170">
          <cell r="A170">
            <v>101719</v>
          </cell>
          <cell r="B170" t="str">
            <v>МУФА ТЕРМОСВИВ. НИСКО НАПРЕЖЕНИЕ 4х25-95</v>
          </cell>
          <cell r="C170" t="str">
            <v>БР</v>
          </cell>
          <cell r="D170">
            <v>8</v>
          </cell>
          <cell r="E170" t="str">
            <v>ДА</v>
          </cell>
          <cell r="F170" t="str">
            <v>Кимтех България ООД</v>
          </cell>
        </row>
        <row r="171">
          <cell r="A171">
            <v>102342</v>
          </cell>
          <cell r="B171" t="str">
            <v>МУФА ТЕРМОСВИВ. НИСКО НАПРЕЖ 4х95-185</v>
          </cell>
          <cell r="C171" t="str">
            <v>БР</v>
          </cell>
          <cell r="D171">
            <v>11</v>
          </cell>
          <cell r="E171" t="str">
            <v>ДА</v>
          </cell>
          <cell r="F171" t="str">
            <v>Кимтех България ООД</v>
          </cell>
        </row>
        <row r="172">
          <cell r="A172">
            <v>101772</v>
          </cell>
          <cell r="B172" t="str">
            <v>МУФА ТЕРМОСВИВАЕМА НН 3х95-185/1х25-95</v>
          </cell>
          <cell r="C172" t="str">
            <v>БР</v>
          </cell>
          <cell r="D172">
            <v>81.17</v>
          </cell>
          <cell r="E172" t="str">
            <v>НЕ</v>
          </cell>
          <cell r="F172">
            <v>0</v>
          </cell>
        </row>
        <row r="173">
          <cell r="A173">
            <v>101718</v>
          </cell>
          <cell r="B173" t="str">
            <v>МУФА ТЕРМОСВИВИВАЕМА НН 4х150-240</v>
          </cell>
          <cell r="C173" t="str">
            <v>БР</v>
          </cell>
          <cell r="D173">
            <v>13.01</v>
          </cell>
          <cell r="E173" t="str">
            <v>ДА</v>
          </cell>
          <cell r="F173" t="str">
            <v>Кимтех България ООД</v>
          </cell>
        </row>
        <row r="174">
          <cell r="A174">
            <v>102350</v>
          </cell>
          <cell r="B174" t="str">
            <v>МАНШЕТ ТЕРМОСВ РЕПАРАЦИОНЕН 25/10-750ММ</v>
          </cell>
          <cell r="C174" t="str">
            <v>БР</v>
          </cell>
          <cell r="D174">
            <v>16.850000000000001</v>
          </cell>
          <cell r="E174" t="str">
            <v>ДА</v>
          </cell>
          <cell r="F174" t="str">
            <v>Трейд Груп ООД</v>
          </cell>
        </row>
        <row r="175">
          <cell r="A175">
            <v>101715</v>
          </cell>
          <cell r="B175" t="str">
            <v>МАНШЕТ ТЕРМОСВИВАЕМ С ЦИП 34/10 ММ 750ММ</v>
          </cell>
          <cell r="C175" t="str">
            <v>БР</v>
          </cell>
          <cell r="D175">
            <v>10.46</v>
          </cell>
          <cell r="E175">
            <v>0</v>
          </cell>
          <cell r="F175" t="e">
            <v>#N/A</v>
          </cell>
        </row>
        <row r="176">
          <cell r="A176">
            <v>102351</v>
          </cell>
          <cell r="B176" t="str">
            <v>МАНШЕТ ТЕРМОСВ РЕПАРАЦИОНЕН 65/25-750ММ</v>
          </cell>
          <cell r="C176" t="str">
            <v>БР</v>
          </cell>
          <cell r="D176">
            <v>22.45</v>
          </cell>
          <cell r="E176" t="str">
            <v>ДА</v>
          </cell>
          <cell r="F176" t="str">
            <v>Трейд Груп ООД</v>
          </cell>
        </row>
        <row r="177">
          <cell r="A177">
            <v>101795</v>
          </cell>
          <cell r="B177" t="str">
            <v>МАНШЕТ ТЕРМОСВИВАЕМ С ЦИП 84/20 ММ 750ММ</v>
          </cell>
          <cell r="C177" t="str">
            <v>БР</v>
          </cell>
          <cell r="D177">
            <v>15.69</v>
          </cell>
          <cell r="E177">
            <v>0</v>
          </cell>
          <cell r="F177" t="e">
            <v>#N/A</v>
          </cell>
        </row>
        <row r="178">
          <cell r="A178">
            <v>102352</v>
          </cell>
          <cell r="B178" t="str">
            <v>МАНШЕТ ТЕРМОСВ РЕПАРАЦИОН 115/60-1000ММ</v>
          </cell>
          <cell r="C178" t="str">
            <v>БР</v>
          </cell>
          <cell r="D178">
            <v>39.61</v>
          </cell>
          <cell r="E178" t="str">
            <v>ДА</v>
          </cell>
          <cell r="F178" t="str">
            <v>Трейд Груп ООД</v>
          </cell>
        </row>
        <row r="179">
          <cell r="A179">
            <v>101899</v>
          </cell>
          <cell r="B179" t="str">
            <v>ТРЪБА ДЕБЕЛОСТЕННА 45-50/10-16. 1000ММ</v>
          </cell>
          <cell r="C179" t="str">
            <v>БР</v>
          </cell>
          <cell r="D179">
            <v>15.86</v>
          </cell>
          <cell r="E179">
            <v>0</v>
          </cell>
          <cell r="F179" t="e">
            <v>#N/A</v>
          </cell>
        </row>
        <row r="180">
          <cell r="A180">
            <v>102348</v>
          </cell>
          <cell r="B180" t="str">
            <v>ТРЪБА ДЕБЕЛОСТЕН ТЕРМОСВ. 45-50/30-10 ММ</v>
          </cell>
          <cell r="C180" t="str">
            <v>БР</v>
          </cell>
          <cell r="D180">
            <v>6.38</v>
          </cell>
          <cell r="E180" t="str">
            <v>ДА</v>
          </cell>
          <cell r="F180" t="str">
            <v>Трейд Груп ООД</v>
          </cell>
        </row>
        <row r="181">
          <cell r="A181">
            <v>101900</v>
          </cell>
          <cell r="B181" t="str">
            <v>ТРЪБА ДЕБЕЛОСТЕННА 115-130/35-40. 1000ММ</v>
          </cell>
          <cell r="C181" t="str">
            <v>БР</v>
          </cell>
          <cell r="D181">
            <v>20.05</v>
          </cell>
          <cell r="E181">
            <v>0</v>
          </cell>
          <cell r="F181" t="e">
            <v>#N/A</v>
          </cell>
        </row>
        <row r="182">
          <cell r="A182">
            <v>102349</v>
          </cell>
          <cell r="B182" t="str">
            <v>ТРЪБА ДЕБЕЛОСТ ТЕРМОСВ. 115-130/60-25 ММ</v>
          </cell>
          <cell r="C182" t="str">
            <v>БР</v>
          </cell>
          <cell r="D182">
            <v>14.6</v>
          </cell>
          <cell r="E182" t="str">
            <v>ДА</v>
          </cell>
          <cell r="F182" t="str">
            <v>Трейд Груп ООД</v>
          </cell>
        </row>
        <row r="183">
          <cell r="A183">
            <v>101411</v>
          </cell>
          <cell r="B183" t="str">
            <v>РЪКАВИЦА ТЕРМОСИВАЕМА 4х16-95 ММ2</v>
          </cell>
          <cell r="C183" t="str">
            <v>БР</v>
          </cell>
          <cell r="D183">
            <v>5.92</v>
          </cell>
          <cell r="E183" t="str">
            <v>ДА</v>
          </cell>
          <cell r="F183" t="str">
            <v>Трейд Груп ООД</v>
          </cell>
        </row>
        <row r="184">
          <cell r="A184">
            <v>101412</v>
          </cell>
          <cell r="B184" t="str">
            <v>РЪКАВИЦА ТЕРМОСИВАЕМА 4х50-150 ММ2</v>
          </cell>
          <cell r="C184" t="str">
            <v>БР</v>
          </cell>
          <cell r="D184">
            <v>6.54</v>
          </cell>
          <cell r="E184" t="str">
            <v>ДА</v>
          </cell>
          <cell r="F184" t="str">
            <v>Трейд Груп ООД</v>
          </cell>
        </row>
        <row r="185">
          <cell r="A185">
            <v>101663</v>
          </cell>
          <cell r="B185" t="str">
            <v>РЪКАВИЦА ТЕРМОСИВАЕМА 4х95-240 ММ2</v>
          </cell>
          <cell r="C185" t="str">
            <v>БР</v>
          </cell>
          <cell r="D185">
            <v>9.31</v>
          </cell>
          <cell r="E185" t="str">
            <v>ДА</v>
          </cell>
          <cell r="F185" t="str">
            <v>Трейд Груп ООД</v>
          </cell>
        </row>
        <row r="186">
          <cell r="A186">
            <v>101615</v>
          </cell>
          <cell r="B186" t="str">
            <v>КАПА КАБЕЛНА ТЕРМОСВИВАЕМА 15/5 ММ</v>
          </cell>
          <cell r="C186" t="str">
            <v>БР</v>
          </cell>
          <cell r="D186">
            <v>0.92</v>
          </cell>
          <cell r="E186" t="str">
            <v>ДА</v>
          </cell>
          <cell r="F186" t="str">
            <v>Трейд Груп ООД</v>
          </cell>
        </row>
        <row r="187">
          <cell r="A187">
            <v>100870</v>
          </cell>
          <cell r="B187" t="str">
            <v>КАПА КАБЕЛНА ТЕРМОСВИВАЕМА 35/15 ММ</v>
          </cell>
          <cell r="C187" t="str">
            <v>БР</v>
          </cell>
          <cell r="D187">
            <v>1.45</v>
          </cell>
          <cell r="E187" t="str">
            <v>ДА</v>
          </cell>
          <cell r="F187" t="str">
            <v>Трейд Груп ООД</v>
          </cell>
        </row>
        <row r="188">
          <cell r="A188">
            <v>100872</v>
          </cell>
          <cell r="B188" t="str">
            <v>КАПА КАБЕЛНА ТЕРМОСВИВАЕМА 55/25 ММ</v>
          </cell>
          <cell r="C188" t="str">
            <v>БР</v>
          </cell>
          <cell r="D188">
            <v>1.84</v>
          </cell>
          <cell r="E188" t="str">
            <v>ДА</v>
          </cell>
          <cell r="F188" t="str">
            <v>Трейд Груп ООД</v>
          </cell>
        </row>
        <row r="189">
          <cell r="A189">
            <v>102347</v>
          </cell>
          <cell r="B189" t="str">
            <v>КАПА КАБЕЛНА ТЕРМОСВИВАЕМА 75/35 ММ</v>
          </cell>
          <cell r="C189" t="str">
            <v>БР</v>
          </cell>
          <cell r="D189">
            <v>3.51</v>
          </cell>
          <cell r="E189" t="str">
            <v>ДА</v>
          </cell>
          <cell r="F189" t="str">
            <v>Трейд Груп ООД</v>
          </cell>
        </row>
        <row r="190">
          <cell r="A190">
            <v>101617</v>
          </cell>
          <cell r="B190" t="str">
            <v>КАПА КАБЕЛНА ТЕРМОСВИВАЕМА 75/30 ММ</v>
          </cell>
          <cell r="C190" t="str">
            <v>БР</v>
          </cell>
          <cell r="D190">
            <v>3.4</v>
          </cell>
          <cell r="E190">
            <v>0</v>
          </cell>
          <cell r="F190" t="e">
            <v>#N/A</v>
          </cell>
        </row>
        <row r="191">
          <cell r="A191">
            <v>101242</v>
          </cell>
          <cell r="B191" t="str">
            <v>СЪЕДИНИТЕЛ КЕРБОВ АС35</v>
          </cell>
          <cell r="C191" t="str">
            <v>БР</v>
          </cell>
          <cell r="D191">
            <v>1.56</v>
          </cell>
          <cell r="E191" t="str">
            <v>ДА</v>
          </cell>
          <cell r="F191" t="str">
            <v>Интеркомплекс ООД</v>
          </cell>
        </row>
        <row r="192">
          <cell r="A192">
            <v>101243</v>
          </cell>
          <cell r="B192" t="str">
            <v>СЪЕДИНИТЕЛ КЕРБОВ АС50</v>
          </cell>
          <cell r="C192" t="str">
            <v>БР</v>
          </cell>
          <cell r="D192">
            <v>2.2799999999999998</v>
          </cell>
          <cell r="E192" t="str">
            <v>ДА</v>
          </cell>
          <cell r="F192" t="str">
            <v>Интеркомплекс ООД</v>
          </cell>
        </row>
        <row r="193">
          <cell r="A193">
            <v>101244</v>
          </cell>
          <cell r="B193" t="str">
            <v>СЪЕДИНИТЕЛ КЕРБОВ АС70</v>
          </cell>
          <cell r="C193" t="str">
            <v>БР</v>
          </cell>
          <cell r="D193">
            <v>3.49</v>
          </cell>
          <cell r="E193" t="str">
            <v>ДА</v>
          </cell>
          <cell r="F193" t="str">
            <v>Интеркомплекс ООД</v>
          </cell>
        </row>
        <row r="194">
          <cell r="A194">
            <v>101245</v>
          </cell>
          <cell r="B194" t="str">
            <v>СЪЕДИНИТЕЛ КЕРБОВ АС95</v>
          </cell>
          <cell r="C194" t="str">
            <v>БР</v>
          </cell>
          <cell r="D194">
            <v>6.23</v>
          </cell>
          <cell r="E194" t="str">
            <v>ДА</v>
          </cell>
          <cell r="F194" t="str">
            <v>Интеркомплекс ООД</v>
          </cell>
        </row>
        <row r="195">
          <cell r="A195">
            <v>100883</v>
          </cell>
          <cell r="B195" t="str">
            <v>КЛЕМА ОПЪВАТЕЛНА АС 50-95</v>
          </cell>
          <cell r="C195" t="str">
            <v>БР</v>
          </cell>
          <cell r="D195">
            <v>6.06</v>
          </cell>
          <cell r="E195" t="str">
            <v>ДА</v>
          </cell>
          <cell r="F195" t="str">
            <v>МАКРИС ГПХ ООД</v>
          </cell>
        </row>
        <row r="196">
          <cell r="A196">
            <v>100879</v>
          </cell>
          <cell r="B196" t="str">
            <v>КЛЕМА НОСЕЩА АС 50-95</v>
          </cell>
          <cell r="C196" t="str">
            <v>БР</v>
          </cell>
          <cell r="D196">
            <v>11.22</v>
          </cell>
          <cell r="E196" t="str">
            <v>ДА</v>
          </cell>
          <cell r="F196" t="str">
            <v>МАКРИС ГПХ ООД</v>
          </cell>
        </row>
        <row r="197">
          <cell r="A197">
            <v>100896</v>
          </cell>
          <cell r="B197" t="str">
            <v>ПЕПЕРУДА 20 КВ. НАД 70kN</v>
          </cell>
          <cell r="C197" t="str">
            <v>БР</v>
          </cell>
          <cell r="D197">
            <v>5.69</v>
          </cell>
          <cell r="E197" t="str">
            <v>ДА</v>
          </cell>
          <cell r="F197" t="str">
            <v>МАКРИС ГПХ ООД</v>
          </cell>
        </row>
        <row r="198">
          <cell r="A198">
            <v>101727</v>
          </cell>
          <cell r="B198" t="str">
            <v>ОБИЦА 20 КВ. КЛЬОПЕЛ 16 ММ</v>
          </cell>
          <cell r="C198" t="str">
            <v>БР</v>
          </cell>
          <cell r="D198">
            <v>2.39</v>
          </cell>
          <cell r="E198" t="str">
            <v>ДА</v>
          </cell>
          <cell r="F198" t="str">
            <v>МАКРИС ГПХ ООД</v>
          </cell>
        </row>
        <row r="199">
          <cell r="A199">
            <v>100890</v>
          </cell>
          <cell r="B199" t="str">
            <v>КРАТУНКА 20 КВ. КЛЬОПЕЛ 16 ММ</v>
          </cell>
          <cell r="C199" t="str">
            <v>БР</v>
          </cell>
          <cell r="D199">
            <v>4.3600000000000003</v>
          </cell>
          <cell r="E199" t="str">
            <v>ДА</v>
          </cell>
          <cell r="F199" t="str">
            <v>МАКРИС ГПХ ООД</v>
          </cell>
        </row>
        <row r="200">
          <cell r="A200">
            <v>101757</v>
          </cell>
          <cell r="B200" t="str">
            <v>СТРЕМЕ 20 КВ. НАД 70kN</v>
          </cell>
          <cell r="C200" t="str">
            <v>БР</v>
          </cell>
          <cell r="D200">
            <v>3.4</v>
          </cell>
          <cell r="E200" t="str">
            <v>НЕ</v>
          </cell>
          <cell r="F200" t="str">
            <v>МАКРИС-ГПХ ООД</v>
          </cell>
        </row>
        <row r="201">
          <cell r="A201">
            <v>100878</v>
          </cell>
          <cell r="B201" t="str">
            <v>БОЛТ У 16/60</v>
          </cell>
          <cell r="C201" t="str">
            <v>БР</v>
          </cell>
          <cell r="D201">
            <v>3.56</v>
          </cell>
          <cell r="E201" t="str">
            <v>ДА</v>
          </cell>
          <cell r="F201" t="str">
            <v>МАКРИС ГПХ ООД</v>
          </cell>
        </row>
        <row r="202">
          <cell r="A202">
            <v>100881</v>
          </cell>
          <cell r="B202" t="str">
            <v>СПИРАЛА /ПРЕВРЪЗКА/ ЗА ПРОВОДНИК АС50</v>
          </cell>
          <cell r="C202" t="str">
            <v>БР</v>
          </cell>
          <cell r="D202">
            <v>12.27</v>
          </cell>
          <cell r="E202" t="str">
            <v>ДА</v>
          </cell>
          <cell r="F202" t="str">
            <v>МАКРИС ГПХ ООД</v>
          </cell>
        </row>
        <row r="203">
          <cell r="A203">
            <v>100898</v>
          </cell>
          <cell r="B203" t="str">
            <v>СПИРАЛА /ПРЕВРЪЗКА/ ЗА ПРОВОДНИК АС70</v>
          </cell>
          <cell r="C203" t="str">
            <v>БР</v>
          </cell>
          <cell r="D203">
            <v>13.93</v>
          </cell>
          <cell r="E203" t="str">
            <v>ДА</v>
          </cell>
          <cell r="F203" t="str">
            <v>МАКРИС ГПХ ООД</v>
          </cell>
        </row>
        <row r="204">
          <cell r="A204">
            <v>100899</v>
          </cell>
          <cell r="B204" t="str">
            <v>СПИРАЛА /ПРЕВРЪЗКА/ ЗА ПРОВОДНИК АС95</v>
          </cell>
          <cell r="C204" t="str">
            <v>БР</v>
          </cell>
          <cell r="D204">
            <v>14.44</v>
          </cell>
          <cell r="E204" t="str">
            <v>ДА</v>
          </cell>
          <cell r="F204" t="str">
            <v>МАКРИС ГПХ ООД</v>
          </cell>
        </row>
        <row r="205">
          <cell r="A205">
            <v>100785</v>
          </cell>
          <cell r="B205" t="str">
            <v>КЛЕМА ТОКОВА АЛУМИНИЕВА 16-50</v>
          </cell>
          <cell r="C205" t="str">
            <v>БР</v>
          </cell>
          <cell r="D205">
            <v>1.28</v>
          </cell>
          <cell r="E205" t="str">
            <v>ДА</v>
          </cell>
          <cell r="F205" t="str">
            <v>Интеркомплекс ООД</v>
          </cell>
        </row>
        <row r="206">
          <cell r="A206">
            <v>101654</v>
          </cell>
          <cell r="B206" t="str">
            <v>КЛЕМА ТОКОВА АЛУМИНИЕВА 35-95/ 95-185</v>
          </cell>
          <cell r="C206" t="str">
            <v>БР</v>
          </cell>
          <cell r="D206">
            <v>6.8</v>
          </cell>
          <cell r="E206" t="str">
            <v>ДА</v>
          </cell>
          <cell r="F206" t="str">
            <v>Интеркомплекс ООД</v>
          </cell>
        </row>
        <row r="207">
          <cell r="A207">
            <v>100789</v>
          </cell>
          <cell r="B207" t="str">
            <v>КЛЕМА ТОКОВА БИМЕТАЛНА CU 6-10/ AL 35-50</v>
          </cell>
          <cell r="C207" t="str">
            <v>БР</v>
          </cell>
          <cell r="D207">
            <v>2.62</v>
          </cell>
          <cell r="E207" t="str">
            <v>ДА</v>
          </cell>
          <cell r="F207" t="str">
            <v>Интеркомплекс ООД</v>
          </cell>
        </row>
        <row r="208">
          <cell r="A208">
            <v>101730</v>
          </cell>
          <cell r="B208" t="str">
            <v>КЛЕМА ТОКОВА БИМЕТАЛН 10-95х25-150</v>
          </cell>
          <cell r="C208" t="str">
            <v>БР</v>
          </cell>
          <cell r="D208">
            <v>5.54</v>
          </cell>
          <cell r="E208" t="str">
            <v>ДА</v>
          </cell>
          <cell r="F208" t="str">
            <v>Интеркомплекс ООД</v>
          </cell>
        </row>
        <row r="209">
          <cell r="A209">
            <v>100800</v>
          </cell>
          <cell r="B209" t="str">
            <v>КУКА НН 16/220. С ГАЙКА И ШАЙБИ</v>
          </cell>
          <cell r="C209" t="str">
            <v>БР</v>
          </cell>
          <cell r="D209">
            <v>3.84</v>
          </cell>
          <cell r="E209" t="str">
            <v>НЕ</v>
          </cell>
          <cell r="F209" t="str">
            <v>ЕТ АЛЕКС Евгени Кременлиев</v>
          </cell>
        </row>
        <row r="210">
          <cell r="A210">
            <v>100806</v>
          </cell>
          <cell r="B210" t="str">
            <v>КУКА НН 18/320. С ГАЙКА И ШАЙБИ</v>
          </cell>
          <cell r="C210" t="str">
            <v>БР</v>
          </cell>
          <cell r="D210">
            <v>4.66</v>
          </cell>
          <cell r="E210" t="str">
            <v>НЕ</v>
          </cell>
          <cell r="F210" t="str">
            <v>ЕТ АЛЕКС Евгени Кременлиев</v>
          </cell>
        </row>
        <row r="211">
          <cell r="A211">
            <v>100744</v>
          </cell>
          <cell r="B211" t="str">
            <v>ВТУЛКА ВИН 16/95</v>
          </cell>
          <cell r="C211" t="str">
            <v>БР</v>
          </cell>
          <cell r="D211">
            <v>7.0000000000000007E-2</v>
          </cell>
          <cell r="E211" t="str">
            <v>НЕ</v>
          </cell>
          <cell r="F211" t="str">
            <v>ЕТ АЛЕКС Евгени Кременлиев</v>
          </cell>
        </row>
        <row r="212">
          <cell r="A212">
            <v>100746</v>
          </cell>
          <cell r="B212" t="str">
            <v>ВТУЛКА ВИН 18/95</v>
          </cell>
          <cell r="C212" t="str">
            <v>БР</v>
          </cell>
          <cell r="D212">
            <v>7.0000000000000007E-2</v>
          </cell>
          <cell r="E212" t="str">
            <v>НЕ</v>
          </cell>
          <cell r="F212" t="str">
            <v>ЕТ АЛЕКС Евгени Кременлиев</v>
          </cell>
        </row>
        <row r="213">
          <cell r="A213">
            <v>101724</v>
          </cell>
          <cell r="B213" t="str">
            <v>ВЕНТИЛЕН ОТВОД МЕТАЛО-ОКИСЕН 10 КВ</v>
          </cell>
          <cell r="C213" t="str">
            <v>БР</v>
          </cell>
          <cell r="D213">
            <v>52.97</v>
          </cell>
          <cell r="E213" t="str">
            <v>ДА</v>
          </cell>
          <cell r="F213" t="str">
            <v>Кимтех Бългаиря ООД</v>
          </cell>
        </row>
        <row r="214">
          <cell r="A214">
            <v>100681</v>
          </cell>
          <cell r="B214" t="str">
            <v>ВЕНТИЛЕН ОТВОД МЕТАЛО-ОКИСЕН 20 КВ</v>
          </cell>
          <cell r="C214" t="str">
            <v>БР</v>
          </cell>
          <cell r="D214">
            <v>62.99</v>
          </cell>
          <cell r="E214" t="str">
            <v>ДА</v>
          </cell>
          <cell r="F214" t="str">
            <v>Кимтех Бългаиря ООД</v>
          </cell>
        </row>
        <row r="215">
          <cell r="A215">
            <v>100042</v>
          </cell>
          <cell r="B215" t="str">
            <v>КАТОДЕН ОТВОДИТЕЛ НН 1Ф</v>
          </cell>
          <cell r="C215" t="str">
            <v>БР</v>
          </cell>
          <cell r="D215">
            <v>13.5</v>
          </cell>
          <cell r="E215" t="str">
            <v>НЕ</v>
          </cell>
          <cell r="F215" t="e">
            <v>#N/A</v>
          </cell>
        </row>
        <row r="216">
          <cell r="A216">
            <v>100170</v>
          </cell>
          <cell r="B216" t="str">
            <v>КАТОДЕН ОТВОДИТЕЛ НН 3Ф</v>
          </cell>
          <cell r="C216" t="str">
            <v>БР</v>
          </cell>
          <cell r="D216">
            <v>41.55</v>
          </cell>
          <cell r="E216" t="str">
            <v>НЕ</v>
          </cell>
          <cell r="F216" t="e">
            <v>#N/A</v>
          </cell>
        </row>
        <row r="217">
          <cell r="A217">
            <v>100685</v>
          </cell>
          <cell r="B217" t="str">
            <v>ЗАЗЕМИТЕЛ ПОСТОЯНЕН ВЕРТ 63х63х6/1500 ММ</v>
          </cell>
          <cell r="C217" t="str">
            <v>БР</v>
          </cell>
          <cell r="D217">
            <v>26.5</v>
          </cell>
          <cell r="E217" t="str">
            <v>ДА</v>
          </cell>
          <cell r="F217" t="str">
            <v>Интеркомплекс ООД</v>
          </cell>
        </row>
        <row r="218">
          <cell r="A218">
            <v>100688</v>
          </cell>
          <cell r="B218" t="str">
            <v>ШИНА ЗАЗЕМИТЕЛНА ПОЦИНКОВАНА 40х4х6000ММ</v>
          </cell>
          <cell r="C218" t="str">
            <v>БР</v>
          </cell>
          <cell r="D218">
            <v>15.5</v>
          </cell>
          <cell r="E218" t="str">
            <v>НЕ</v>
          </cell>
          <cell r="F218">
            <v>0</v>
          </cell>
        </row>
        <row r="219">
          <cell r="A219">
            <v>100687</v>
          </cell>
          <cell r="B219" t="str">
            <v>ШИНА ЗАЗЕМИТЕЛНА ПОЦИНКОВАНА 30х3х6000ММ</v>
          </cell>
          <cell r="C219" t="str">
            <v>БР</v>
          </cell>
          <cell r="D219">
            <v>9.1999999999999993</v>
          </cell>
          <cell r="E219" t="str">
            <v>НЕ</v>
          </cell>
          <cell r="F219">
            <v>0</v>
          </cell>
        </row>
        <row r="220">
          <cell r="A220">
            <v>102759</v>
          </cell>
          <cell r="B220" t="str">
            <v>ШИНА ЗАЗЕМИТЕЛНА ПОЦИНКОВАНА 30х3</v>
          </cell>
          <cell r="C220" t="str">
            <v>М</v>
          </cell>
          <cell r="D220">
            <v>1.35</v>
          </cell>
          <cell r="E220">
            <v>0</v>
          </cell>
          <cell r="F220" t="e">
            <v>#N/A</v>
          </cell>
        </row>
        <row r="221">
          <cell r="A221">
            <v>100926</v>
          </cell>
          <cell r="B221" t="str">
            <v>ИЗОЛАТОР ЛИНЕЕН ПОЛИМ. 20КВ УХО-КРАТУНКА</v>
          </cell>
          <cell r="C221" t="str">
            <v>БР</v>
          </cell>
          <cell r="D221">
            <v>12.24</v>
          </cell>
          <cell r="E221">
            <v>43063</v>
          </cell>
          <cell r="F221" t="str">
            <v>Рософ ООД</v>
          </cell>
        </row>
        <row r="222">
          <cell r="A222">
            <v>100939</v>
          </cell>
          <cell r="B222" t="str">
            <v>ИЗОЛАТОР ЛИНЕЕН ПОЛИМЕРЕН 20КВ НОСЕЩ</v>
          </cell>
          <cell r="C222" t="str">
            <v>БР</v>
          </cell>
          <cell r="D222">
            <v>19.309999999999999</v>
          </cell>
          <cell r="E222">
            <v>43063</v>
          </cell>
          <cell r="F222" t="str">
            <v>Рософ ООД</v>
          </cell>
        </row>
        <row r="223">
          <cell r="A223">
            <v>100926</v>
          </cell>
          <cell r="B223" t="str">
            <v>ИЗОЛАТОР ЛИНЕЕН ПОЛИМ. 20КВ УХО-КРАТУНКА</v>
          </cell>
          <cell r="C223" t="str">
            <v>БР</v>
          </cell>
          <cell r="D223">
            <v>12.24</v>
          </cell>
          <cell r="E223">
            <v>43063</v>
          </cell>
          <cell r="F223" t="str">
            <v>Рософ ООД</v>
          </cell>
        </row>
        <row r="224">
          <cell r="A224">
            <v>100939</v>
          </cell>
          <cell r="B224" t="str">
            <v>ИЗОЛАТОР ЛИНЕЕН ПОЛИМЕРЕН 20КВ НОСЕЩ</v>
          </cell>
          <cell r="C224" t="str">
            <v>БР</v>
          </cell>
          <cell r="D224">
            <v>19.309999999999999</v>
          </cell>
          <cell r="E224">
            <v>43063</v>
          </cell>
          <cell r="F224" t="str">
            <v>Рософ ООД</v>
          </cell>
        </row>
        <row r="225">
          <cell r="A225">
            <v>101734</v>
          </cell>
          <cell r="B225" t="str">
            <v>ИЗОЛАТОР ПОЛИМЕРЕН 10КВ ПОДПОРЕН ПАМ</v>
          </cell>
          <cell r="C225" t="str">
            <v>БР</v>
          </cell>
          <cell r="D225">
            <v>20.010000000000002</v>
          </cell>
          <cell r="E225">
            <v>0</v>
          </cell>
          <cell r="F225" t="e">
            <v>#N/A</v>
          </cell>
        </row>
        <row r="226">
          <cell r="A226">
            <v>100928</v>
          </cell>
          <cell r="B226" t="str">
            <v>ИЗОЛАТОР ПОЛИМЕРЕН 20КВ ПОДПОРЕН ПАМ</v>
          </cell>
          <cell r="C226" t="str">
            <v>БР</v>
          </cell>
          <cell r="D226">
            <v>16.23</v>
          </cell>
          <cell r="E226">
            <v>0</v>
          </cell>
          <cell r="F226" t="e">
            <v>#N/A</v>
          </cell>
        </row>
        <row r="227">
          <cell r="A227">
            <v>100936</v>
          </cell>
          <cell r="B227" t="str">
            <v>ИЗОЛАТОР ПОРЦЕЛАНОВ ПАМ 20</v>
          </cell>
          <cell r="C227" t="str">
            <v>БР</v>
          </cell>
          <cell r="D227">
            <v>16.2</v>
          </cell>
          <cell r="E227">
            <v>0</v>
          </cell>
          <cell r="F227" t="e">
            <v>#N/A</v>
          </cell>
        </row>
        <row r="228">
          <cell r="A228">
            <v>100932</v>
          </cell>
          <cell r="B228" t="str">
            <v>ИЗОЛАТОР ПОРЦЕЛАНОВ ПАК 10</v>
          </cell>
          <cell r="C228" t="str">
            <v>БР</v>
          </cell>
          <cell r="D228">
            <v>9.73</v>
          </cell>
          <cell r="E228">
            <v>0</v>
          </cell>
          <cell r="F228" t="e">
            <v>#N/A</v>
          </cell>
        </row>
        <row r="229">
          <cell r="A229">
            <v>100933</v>
          </cell>
          <cell r="B229" t="str">
            <v>ИЗОЛАТОР ПОРЦЕЛАНОВ ПАК 20</v>
          </cell>
          <cell r="C229" t="str">
            <v>БР</v>
          </cell>
          <cell r="D229">
            <v>17.52</v>
          </cell>
          <cell r="E229">
            <v>0</v>
          </cell>
          <cell r="F229" t="e">
            <v>#N/A</v>
          </cell>
        </row>
        <row r="230">
          <cell r="A230">
            <v>100923</v>
          </cell>
          <cell r="B230" t="str">
            <v>ИЗОЛАТОР ПОРЦЕЛАНОВ 20 КВ ПОДПОРЕН ИППО</v>
          </cell>
          <cell r="C230" t="str">
            <v>БР</v>
          </cell>
          <cell r="D230">
            <v>27.83</v>
          </cell>
          <cell r="E230">
            <v>0</v>
          </cell>
          <cell r="F230" t="e">
            <v>#N/A</v>
          </cell>
        </row>
        <row r="231">
          <cell r="A231">
            <v>100940</v>
          </cell>
          <cell r="B231" t="str">
            <v>ИЗОЛАТОР ПРОХОДЕН ПРБ 10/400</v>
          </cell>
          <cell r="C231" t="str">
            <v>БР</v>
          </cell>
          <cell r="D231">
            <v>120.15</v>
          </cell>
          <cell r="E231">
            <v>43056</v>
          </cell>
          <cell r="F231" t="str">
            <v>Кинтрагент 35 ООД</v>
          </cell>
        </row>
        <row r="232">
          <cell r="A232">
            <v>100941</v>
          </cell>
          <cell r="B232" t="str">
            <v>ИЗОЛАТОР ПРОХОДЕН ПРБ 10/630</v>
          </cell>
          <cell r="C232" t="str">
            <v>БР</v>
          </cell>
          <cell r="D232">
            <v>142.47999999999999</v>
          </cell>
          <cell r="E232">
            <v>43056</v>
          </cell>
          <cell r="F232" t="str">
            <v>Кинтрагент 35 ООД</v>
          </cell>
        </row>
        <row r="233">
          <cell r="A233">
            <v>100945</v>
          </cell>
          <cell r="B233" t="str">
            <v>ИЗОЛАТОР ПРОХОДЕН ПРБ 20/400</v>
          </cell>
          <cell r="C233" t="str">
            <v>БР</v>
          </cell>
          <cell r="D233">
            <v>160.09</v>
          </cell>
          <cell r="E233">
            <v>43056</v>
          </cell>
          <cell r="F233" t="str">
            <v>Кинтрагент 35 ООД</v>
          </cell>
        </row>
        <row r="234">
          <cell r="A234">
            <v>100946</v>
          </cell>
          <cell r="B234" t="str">
            <v>ИЗОЛАТОР ПРОХОДЕН ПРБ 20/630</v>
          </cell>
          <cell r="C234" t="str">
            <v>БР</v>
          </cell>
          <cell r="D234">
            <v>202.62</v>
          </cell>
          <cell r="E234">
            <v>43056</v>
          </cell>
          <cell r="F234" t="str">
            <v>Кинтрагент 35 ООД</v>
          </cell>
        </row>
        <row r="235">
          <cell r="A235">
            <v>100948</v>
          </cell>
          <cell r="B235" t="str">
            <v>ИЗОЛАТОР ПРОХОДЕН ПРБО 10/200</v>
          </cell>
          <cell r="C235" t="str">
            <v>БР</v>
          </cell>
          <cell r="D235">
            <v>127.16</v>
          </cell>
          <cell r="E235">
            <v>43056</v>
          </cell>
          <cell r="F235" t="str">
            <v>Кинтрагент 35 ООД</v>
          </cell>
        </row>
        <row r="236">
          <cell r="A236">
            <v>100952</v>
          </cell>
          <cell r="B236" t="str">
            <v>ИЗОЛАТОР ПРОХОДЕН ПРБО 20/200</v>
          </cell>
          <cell r="C236" t="str">
            <v>БР</v>
          </cell>
          <cell r="D236">
            <v>150.46</v>
          </cell>
          <cell r="E236">
            <v>43056</v>
          </cell>
          <cell r="F236" t="str">
            <v>Кинтрагент 35 ООД</v>
          </cell>
        </row>
        <row r="237">
          <cell r="A237">
            <v>100953</v>
          </cell>
          <cell r="B237" t="str">
            <v>ИЗОЛАТОР ПРОХОДЕН ПРБО 20/400</v>
          </cell>
          <cell r="C237" t="str">
            <v>БР</v>
          </cell>
          <cell r="D237">
            <v>170.92</v>
          </cell>
          <cell r="E237">
            <v>43056</v>
          </cell>
          <cell r="F237" t="str">
            <v>Кинтрагент 35 ООД</v>
          </cell>
        </row>
        <row r="238">
          <cell r="A238">
            <v>100950</v>
          </cell>
          <cell r="B238" t="str">
            <v>ДИСТАНЦИОНЕР ЗА ВЕЛ 20 КВ</v>
          </cell>
          <cell r="C238" t="str">
            <v>БР</v>
          </cell>
          <cell r="D238">
            <v>2.09</v>
          </cell>
          <cell r="E238" t="str">
            <v>НЕ</v>
          </cell>
          <cell r="F238">
            <v>0</v>
          </cell>
        </row>
        <row r="239">
          <cell r="A239">
            <v>101317</v>
          </cell>
          <cell r="B239" t="str">
            <v>ДИСТАНЦИОНЕР ЗА ВЕЛ 20 КВ ЕДИНИЧЕН</v>
          </cell>
          <cell r="C239" t="str">
            <v>БР</v>
          </cell>
          <cell r="D239">
            <v>88</v>
          </cell>
          <cell r="E239">
            <v>0</v>
          </cell>
          <cell r="F239" t="e">
            <v>#N/A</v>
          </cell>
        </row>
        <row r="240">
          <cell r="A240">
            <v>100917</v>
          </cell>
          <cell r="B240" t="str">
            <v>ИЗОЛАТОР ЛИНЕЕН НОСЕЩ ИПНН 95/2</v>
          </cell>
          <cell r="C240" t="str">
            <v>БР</v>
          </cell>
          <cell r="D240">
            <v>2.39</v>
          </cell>
          <cell r="E240">
            <v>43056</v>
          </cell>
          <cell r="F240" t="str">
            <v>НИКДИМ ООД</v>
          </cell>
        </row>
        <row r="241">
          <cell r="A241">
            <v>101740</v>
          </cell>
          <cell r="B241" t="str">
            <v>КЛЕМА ОТКЛОНИТЕЛНА Al16-95/Al2.5-35 УИП</v>
          </cell>
          <cell r="C241" t="str">
            <v>БР</v>
          </cell>
          <cell r="D241">
            <v>1.89</v>
          </cell>
          <cell r="E241" t="str">
            <v>ДА</v>
          </cell>
          <cell r="F241" t="str">
            <v>Интеркомплекс ООД</v>
          </cell>
        </row>
        <row r="242">
          <cell r="A242">
            <v>100782</v>
          </cell>
          <cell r="B242" t="str">
            <v>КЛЕМА ОТКЛОНИТЕЛНА Al54-150/Al16-25 УИП</v>
          </cell>
          <cell r="C242" t="str">
            <v>БР</v>
          </cell>
          <cell r="D242">
            <v>2.86</v>
          </cell>
          <cell r="E242" t="str">
            <v>ДА</v>
          </cell>
          <cell r="F242" t="str">
            <v>Интеркомплекс ООД</v>
          </cell>
        </row>
        <row r="243">
          <cell r="A243">
            <v>101741</v>
          </cell>
          <cell r="B243" t="str">
            <v>КЛЕМА ОТКЛОНИТЕЛНА Al25-95/Al25-95 УИП</v>
          </cell>
          <cell r="C243" t="str">
            <v>БР</v>
          </cell>
          <cell r="D243">
            <v>2.74</v>
          </cell>
          <cell r="E243" t="str">
            <v>ДА</v>
          </cell>
          <cell r="F243" t="str">
            <v>Интеркомплекс ООД</v>
          </cell>
        </row>
        <row r="244">
          <cell r="A244">
            <v>100765</v>
          </cell>
          <cell r="B244" t="str">
            <v>КЛЕМА ОТКЛОНИТ Al35-70/Al16-70 УИП</v>
          </cell>
          <cell r="C244" t="str">
            <v>БР</v>
          </cell>
          <cell r="D244">
            <v>2.84</v>
          </cell>
          <cell r="E244" t="str">
            <v>ДА</v>
          </cell>
          <cell r="F244" t="str">
            <v>Интеркомплекс ООД</v>
          </cell>
        </row>
        <row r="245">
          <cell r="A245">
            <v>100766</v>
          </cell>
          <cell r="B245" t="str">
            <v>КЛЕМА ОТКЛОНИТЕЛНА Al35-150/Al35-150 УИП</v>
          </cell>
          <cell r="C245" t="str">
            <v>БР</v>
          </cell>
          <cell r="D245">
            <v>4.33</v>
          </cell>
          <cell r="E245" t="str">
            <v>ДА</v>
          </cell>
          <cell r="F245" t="str">
            <v>Интеркомплекс ООД</v>
          </cell>
        </row>
        <row r="246">
          <cell r="A246">
            <v>101737</v>
          </cell>
          <cell r="B246" t="str">
            <v>КЛЕМА ОТКЛОН. Cu(ГОЛ)1.5-10/Al10-95 УИП</v>
          </cell>
          <cell r="C246" t="str">
            <v>БР</v>
          </cell>
          <cell r="D246">
            <v>1.3</v>
          </cell>
          <cell r="E246" t="str">
            <v>ДА</v>
          </cell>
          <cell r="F246" t="str">
            <v>Интеркомплекс ООД</v>
          </cell>
        </row>
        <row r="247">
          <cell r="A247">
            <v>102849</v>
          </cell>
          <cell r="B247" t="str">
            <v>КОНЕКТОР ИЗОЛ Cu(ГОЛ)1.5-10/Al10-95 УО</v>
          </cell>
          <cell r="C247" t="str">
            <v>БР</v>
          </cell>
          <cell r="D247">
            <v>1.33</v>
          </cell>
          <cell r="E247">
            <v>0</v>
          </cell>
          <cell r="F247" t="e">
            <v>#N/A</v>
          </cell>
        </row>
        <row r="248">
          <cell r="A248">
            <v>101747</v>
          </cell>
          <cell r="B248" t="str">
            <v>КЛЕМА ОТКЛОН. Cu(ГОЛ)6-35/Al25-95 УИП</v>
          </cell>
          <cell r="C248" t="str">
            <v>БР</v>
          </cell>
          <cell r="D248">
            <v>3.52</v>
          </cell>
          <cell r="E248" t="str">
            <v>ДА</v>
          </cell>
          <cell r="F248" t="str">
            <v>Интеркомплекс ООД</v>
          </cell>
        </row>
        <row r="249">
          <cell r="A249">
            <v>102850</v>
          </cell>
          <cell r="B249" t="str">
            <v>КОНЕКТОР ПРЕХОД Cu(ГОЛ)6-35/Al25-95 УИП</v>
          </cell>
          <cell r="C249" t="str">
            <v>БР</v>
          </cell>
          <cell r="D249">
            <v>2.98</v>
          </cell>
          <cell r="E249">
            <v>0</v>
          </cell>
          <cell r="F249" t="e">
            <v>#N/A</v>
          </cell>
        </row>
        <row r="250">
          <cell r="A250">
            <v>101746</v>
          </cell>
          <cell r="B250" t="str">
            <v>КЛЕМА ОТКЛОН. Cu(ГОЛ)6-50/Al6-35 УИП</v>
          </cell>
          <cell r="C250" t="str">
            <v>БР</v>
          </cell>
          <cell r="D250">
            <v>4.38</v>
          </cell>
          <cell r="E250" t="str">
            <v>НЕ</v>
          </cell>
          <cell r="F250">
            <v>0</v>
          </cell>
        </row>
        <row r="251">
          <cell r="A251">
            <v>102786</v>
          </cell>
          <cell r="B251" t="str">
            <v>КЛЕМА ОТКЛОН. Cu(ГОЛ)6-50/Al 16-35 УИП</v>
          </cell>
          <cell r="C251" t="str">
            <v>БР</v>
          </cell>
          <cell r="D251">
            <v>3.5</v>
          </cell>
          <cell r="E251" t="str">
            <v>ДА</v>
          </cell>
          <cell r="F251" t="str">
            <v>Интеркомплекс ООД</v>
          </cell>
        </row>
        <row r="252">
          <cell r="A252">
            <v>102851</v>
          </cell>
          <cell r="B252" t="str">
            <v>КОНЕКТОР ПРЕХОД Cu(ГОЛ)7-95/Al16-35 УИП</v>
          </cell>
          <cell r="C252" t="str">
            <v>БР</v>
          </cell>
          <cell r="D252">
            <v>2.98</v>
          </cell>
          <cell r="E252">
            <v>0</v>
          </cell>
          <cell r="F252" t="e">
            <v>#N/A</v>
          </cell>
        </row>
        <row r="253">
          <cell r="A253">
            <v>101745</v>
          </cell>
          <cell r="B253" t="str">
            <v>КЛЕМА ОТКЛОН. Al(ГОЛ)7-95/Al25-95 УИП</v>
          </cell>
          <cell r="C253" t="str">
            <v>БР</v>
          </cell>
          <cell r="D253">
            <v>2.85</v>
          </cell>
          <cell r="E253" t="str">
            <v>ДА</v>
          </cell>
          <cell r="F253" t="str">
            <v>Интеркомплекс ООД</v>
          </cell>
        </row>
        <row r="254">
          <cell r="A254">
            <v>100783</v>
          </cell>
          <cell r="B254" t="str">
            <v>КЛЕМА ОТКЛОН. Al(ГОЛ)50-240/Al35-150 УИП</v>
          </cell>
          <cell r="C254" t="str">
            <v>БР</v>
          </cell>
          <cell r="D254">
            <v>9.99</v>
          </cell>
          <cell r="E254" t="str">
            <v>ДА</v>
          </cell>
          <cell r="F254" t="str">
            <v>Интеркомплекс ООД</v>
          </cell>
        </row>
        <row r="255">
          <cell r="A255">
            <v>101744</v>
          </cell>
          <cell r="B255" t="str">
            <v>КЛЕМА ОТКЛОН. Al(ГОЛ)16-95/Al6-35 УИП</v>
          </cell>
          <cell r="C255" t="str">
            <v>БР</v>
          </cell>
          <cell r="D255">
            <v>5.6</v>
          </cell>
          <cell r="E255" t="str">
            <v>НЕ</v>
          </cell>
          <cell r="F255">
            <v>0</v>
          </cell>
        </row>
        <row r="256">
          <cell r="A256">
            <v>102787</v>
          </cell>
          <cell r="B256" t="str">
            <v>КЛЕМА ОТКЛОН. Al(ГОЛ)16-95/Al 16-35 УИП</v>
          </cell>
          <cell r="C256" t="str">
            <v>БР</v>
          </cell>
          <cell r="D256">
            <v>2.2799999999999998</v>
          </cell>
          <cell r="E256" t="str">
            <v>ДА</v>
          </cell>
          <cell r="F256" t="str">
            <v>Интеркомплекс ООД</v>
          </cell>
        </row>
        <row r="257">
          <cell r="A257">
            <v>102852</v>
          </cell>
          <cell r="B257" t="str">
            <v>КОНЕКТОР ПРЕХОД Al(ГОЛ)16-95/Al16-35 УИП</v>
          </cell>
          <cell r="C257" t="str">
            <v>БР</v>
          </cell>
          <cell r="D257">
            <v>1.9</v>
          </cell>
          <cell r="E257">
            <v>0</v>
          </cell>
          <cell r="F257" t="e">
            <v>#N/A</v>
          </cell>
        </row>
        <row r="258">
          <cell r="A258">
            <v>100776</v>
          </cell>
          <cell r="B258" t="str">
            <v>КЛЕМА ОТКЛОН. ЗАЗЕМИТЕЛ Al16-150 УИП</v>
          </cell>
          <cell r="C258" t="str">
            <v>БР</v>
          </cell>
          <cell r="D258">
            <v>8.75</v>
          </cell>
          <cell r="E258" t="str">
            <v>ДА</v>
          </cell>
          <cell r="F258" t="str">
            <v>Интеркомплекс ООД</v>
          </cell>
        </row>
        <row r="259">
          <cell r="A259">
            <v>102853</v>
          </cell>
          <cell r="B259" t="str">
            <v>КОНЕКТОР ПРЕНОСИМ ЗАЗЕМИТЕЛ Al16-150 УИП</v>
          </cell>
          <cell r="C259" t="str">
            <v>БР</v>
          </cell>
          <cell r="D259">
            <v>7.05</v>
          </cell>
          <cell r="E259">
            <v>0</v>
          </cell>
          <cell r="F259" t="e">
            <v>#N/A</v>
          </cell>
        </row>
        <row r="260">
          <cell r="A260">
            <v>102791</v>
          </cell>
          <cell r="B260" t="str">
            <v>КЛЮЧ ФИКСИРАЩ ЗА КЛЕМА УИП</v>
          </cell>
          <cell r="C260" t="str">
            <v>БР</v>
          </cell>
          <cell r="D260">
            <v>1.76</v>
          </cell>
          <cell r="E260" t="str">
            <v>НЕ</v>
          </cell>
          <cell r="F260">
            <v>0</v>
          </cell>
        </row>
        <row r="261">
          <cell r="A261">
            <v>100757</v>
          </cell>
          <cell r="B261" t="str">
            <v>КЛЕМА ОПЪВАТЕЛНА 54.6-70 1500КГ. УИП</v>
          </cell>
          <cell r="C261" t="str">
            <v>БР</v>
          </cell>
          <cell r="D261">
            <v>4.75</v>
          </cell>
          <cell r="E261" t="str">
            <v>ДА</v>
          </cell>
          <cell r="F261" t="str">
            <v>Интеркомплекс ООД</v>
          </cell>
        </row>
        <row r="262">
          <cell r="A262">
            <v>101754</v>
          </cell>
          <cell r="B262" t="str">
            <v>КЛЕМА ОПЪВАТАТЕЛНА РЕГУЛИР. 4/16-25 УИП</v>
          </cell>
          <cell r="C262" t="str">
            <v>БР</v>
          </cell>
          <cell r="D262">
            <v>1.35</v>
          </cell>
          <cell r="E262" t="str">
            <v>ДА</v>
          </cell>
          <cell r="F262" t="str">
            <v>Интеркомплекс ООД</v>
          </cell>
        </row>
        <row r="263">
          <cell r="A263">
            <v>102856</v>
          </cell>
          <cell r="B263" t="str">
            <v>ОПЪВАТЕЛЕН ТЕРМИНАЛ 4/16-25 УИП</v>
          </cell>
          <cell r="C263" t="str">
            <v>БР</v>
          </cell>
          <cell r="D263">
            <v>3.2</v>
          </cell>
          <cell r="E263">
            <v>0</v>
          </cell>
          <cell r="F263" t="e">
            <v>#N/A</v>
          </cell>
        </row>
        <row r="264">
          <cell r="A264">
            <v>100755</v>
          </cell>
          <cell r="B264" t="str">
            <v>КЛЕМА НОСЕЩА С КОНЗОЛА 54-70 1500КГ УИП</v>
          </cell>
          <cell r="C264" t="str">
            <v>БР</v>
          </cell>
          <cell r="D264">
            <v>5.6</v>
          </cell>
          <cell r="E264" t="str">
            <v>ДА</v>
          </cell>
          <cell r="F264" t="str">
            <v>Интеркомплекс ООД</v>
          </cell>
        </row>
        <row r="265">
          <cell r="A265">
            <v>100795</v>
          </cell>
          <cell r="B265" t="str">
            <v>КОНЗОЛА ОТВОРИ 1х14/4х5 ММ УИП</v>
          </cell>
          <cell r="C265" t="str">
            <v>БР</v>
          </cell>
          <cell r="D265">
            <v>1.23</v>
          </cell>
          <cell r="E265" t="str">
            <v>НЕ</v>
          </cell>
          <cell r="F265">
            <v>0</v>
          </cell>
        </row>
        <row r="266">
          <cell r="A266">
            <v>101759</v>
          </cell>
          <cell r="B266" t="str">
            <v>ШПИЛКА ЦЯЛА РЕЗБА 14/300 С ГАЙКИ И ШАЙБИ</v>
          </cell>
          <cell r="C266" t="str">
            <v>БР</v>
          </cell>
          <cell r="D266">
            <v>3.5</v>
          </cell>
          <cell r="E266" t="str">
            <v>ДА</v>
          </cell>
          <cell r="F266" t="str">
            <v>ВАК-02 ООД</v>
          </cell>
        </row>
        <row r="267">
          <cell r="A267">
            <v>100877</v>
          </cell>
          <cell r="B267" t="str">
            <v>ШПИЛКА С УХО М 16/300 С ГАЙКА И ШАЙБА</v>
          </cell>
          <cell r="C267" t="str">
            <v>БР</v>
          </cell>
          <cell r="D267">
            <v>4.49</v>
          </cell>
          <cell r="E267" t="str">
            <v>ДА</v>
          </cell>
          <cell r="F267" t="str">
            <v>ВАК-02 ООД</v>
          </cell>
        </row>
        <row r="268">
          <cell r="A268">
            <v>100257</v>
          </cell>
          <cell r="B268" t="str">
            <v>ДЮБЕЛ ПИРОН 6/60 (Н)</v>
          </cell>
          <cell r="C268" t="str">
            <v>БР</v>
          </cell>
          <cell r="D268">
            <v>0.04</v>
          </cell>
          <cell r="E268" t="str">
            <v>ДА</v>
          </cell>
          <cell r="F268" t="str">
            <v>Хермес 1 ЕООД, Билдтрейдинг ООД</v>
          </cell>
        </row>
        <row r="269">
          <cell r="A269">
            <v>100258</v>
          </cell>
          <cell r="B269" t="str">
            <v>ДЮБЕЛ ПИРОН 8/100 (Н)</v>
          </cell>
          <cell r="C269" t="str">
            <v>БР</v>
          </cell>
          <cell r="D269">
            <v>0.09</v>
          </cell>
          <cell r="E269" t="str">
            <v>ДА</v>
          </cell>
          <cell r="F269" t="str">
            <v>Хермес 1 ЕООД, Билдтрейдинг ООД</v>
          </cell>
        </row>
        <row r="270">
          <cell r="A270">
            <v>102790</v>
          </cell>
          <cell r="B270" t="str">
            <v>ДЮБЕЛ С ВИНТ К-КТ 8/80 (Н)</v>
          </cell>
          <cell r="C270" t="str">
            <v>БР</v>
          </cell>
          <cell r="D270">
            <v>0.23</v>
          </cell>
          <cell r="E270" t="str">
            <v>ДА</v>
          </cell>
          <cell r="F270" t="str">
            <v>Хермес 1 ЕООД, Билдтрейдинг ООД</v>
          </cell>
        </row>
        <row r="271">
          <cell r="A271">
            <v>101764</v>
          </cell>
          <cell r="B271" t="str">
            <v>КУКА СВИНСКА ОПАШКА ЗА СТЪЛБ 12/300 УИП</v>
          </cell>
          <cell r="C271" t="str">
            <v>БР</v>
          </cell>
          <cell r="D271">
            <v>2.8</v>
          </cell>
          <cell r="E271" t="str">
            <v>ДА</v>
          </cell>
          <cell r="F271" t="str">
            <v>ВАК-02 ООД</v>
          </cell>
        </row>
        <row r="272">
          <cell r="A272">
            <v>102854</v>
          </cell>
          <cell r="B272" t="str">
            <v>КРЮК БОЛТ (КУКА БОЛТ) М 14(12)/300</v>
          </cell>
          <cell r="C272" t="str">
            <v>БР</v>
          </cell>
          <cell r="D272">
            <v>4.3499999999999996</v>
          </cell>
          <cell r="E272">
            <v>0</v>
          </cell>
          <cell r="F272" t="e">
            <v>#N/A</v>
          </cell>
        </row>
        <row r="273">
          <cell r="A273">
            <v>100817</v>
          </cell>
          <cell r="B273" t="str">
            <v>ЛЕНТА НЕРЪЖДАЕМА 10х0.4; 50М УИП</v>
          </cell>
          <cell r="C273" t="str">
            <v>БР</v>
          </cell>
          <cell r="D273">
            <v>19.989999999999998</v>
          </cell>
          <cell r="E273" t="str">
            <v>ДА</v>
          </cell>
          <cell r="F273" t="str">
            <v>ВАК-02 ООД</v>
          </cell>
        </row>
        <row r="274">
          <cell r="A274">
            <v>100862</v>
          </cell>
          <cell r="B274" t="str">
            <v>СКОБА ЗА НЕРЪЖДАЕМА ЛЕНТА 10ММ УИП</v>
          </cell>
          <cell r="C274" t="str">
            <v>БР</v>
          </cell>
          <cell r="D274">
            <v>0.32</v>
          </cell>
          <cell r="E274" t="str">
            <v>ДА</v>
          </cell>
          <cell r="F274" t="str">
            <v>ВАК-02 ООД</v>
          </cell>
        </row>
        <row r="275">
          <cell r="A275">
            <v>100819</v>
          </cell>
          <cell r="B275" t="str">
            <v>ЛЕНТА НЕРЪЖДАЕМА 20х0.4; 50М УИП</v>
          </cell>
          <cell r="C275" t="str">
            <v>БР</v>
          </cell>
          <cell r="D275">
            <v>30.09</v>
          </cell>
          <cell r="E275" t="str">
            <v>ДА</v>
          </cell>
          <cell r="F275" t="str">
            <v>ВАК-02 ООД</v>
          </cell>
        </row>
        <row r="276">
          <cell r="A276">
            <v>100863</v>
          </cell>
          <cell r="B276" t="str">
            <v>СКОБА ЗА НЕРЪЖДАЕМА ЛЕНТА 20ММ УИП</v>
          </cell>
          <cell r="C276" t="str">
            <v>БР</v>
          </cell>
          <cell r="D276">
            <v>0.5</v>
          </cell>
          <cell r="E276" t="str">
            <v>ДА</v>
          </cell>
          <cell r="F276" t="str">
            <v>ВАК-02 ООД</v>
          </cell>
        </row>
        <row r="277">
          <cell r="A277">
            <v>100184</v>
          </cell>
          <cell r="B277" t="str">
            <v>СМАЗКА НЕУТРАЛНА 100МЛ</v>
          </cell>
          <cell r="C277" t="str">
            <v>БР</v>
          </cell>
          <cell r="D277">
            <v>0</v>
          </cell>
          <cell r="E277" t="str">
            <v>НЕ</v>
          </cell>
          <cell r="F277">
            <v>0</v>
          </cell>
        </row>
        <row r="278">
          <cell r="A278">
            <v>100868</v>
          </cell>
          <cell r="B278" t="str">
            <v>ТАПА КАУЧУКОВА 10-35 ММ2 УИП</v>
          </cell>
          <cell r="C278" t="str">
            <v>БР</v>
          </cell>
          <cell r="D278">
            <v>0.49</v>
          </cell>
          <cell r="E278" t="str">
            <v>ДА</v>
          </cell>
          <cell r="F278" t="str">
            <v>ВАК-02 ООД</v>
          </cell>
        </row>
        <row r="279">
          <cell r="A279">
            <v>100869</v>
          </cell>
          <cell r="B279" t="str">
            <v>ТАПА КАУЧУКОВА 35-70 ММ2 УИП</v>
          </cell>
          <cell r="C279" t="str">
            <v>БР</v>
          </cell>
          <cell r="D279">
            <v>0.55000000000000004</v>
          </cell>
          <cell r="E279" t="str">
            <v>ДА</v>
          </cell>
          <cell r="F279" t="str">
            <v>ВАК-02 ООД</v>
          </cell>
        </row>
        <row r="280">
          <cell r="A280">
            <v>100866</v>
          </cell>
          <cell r="B280" t="str">
            <v>ТАПА КАУЧУКОВА 70-150 ММ2 УИП</v>
          </cell>
          <cell r="C280" t="str">
            <v>БР</v>
          </cell>
          <cell r="D280">
            <v>0.6</v>
          </cell>
          <cell r="E280" t="str">
            <v>ДА</v>
          </cell>
          <cell r="F280" t="str">
            <v>ВАК-02 ООД</v>
          </cell>
        </row>
        <row r="281">
          <cell r="A281">
            <v>101768</v>
          </cell>
          <cell r="B281" t="str">
            <v>ПОДЛОЖКА С ПВЦ ЛЕНТА 15-50 УИП</v>
          </cell>
          <cell r="C281" t="str">
            <v>БР</v>
          </cell>
          <cell r="D281">
            <v>0.69</v>
          </cell>
          <cell r="E281" t="str">
            <v>ДА</v>
          </cell>
          <cell r="F281" t="str">
            <v>ВАК-02 ООД</v>
          </cell>
        </row>
        <row r="282">
          <cell r="A282">
            <v>101767</v>
          </cell>
          <cell r="B282" t="str">
            <v>ПОДЛОЖКА С ПВЦ ЛЕНТА 50-90 УИП</v>
          </cell>
          <cell r="C282" t="str">
            <v>БР</v>
          </cell>
          <cell r="D282">
            <v>1.1000000000000001</v>
          </cell>
          <cell r="E282" t="str">
            <v>ДА</v>
          </cell>
          <cell r="F282" t="str">
            <v>ВАК-02 ООД</v>
          </cell>
        </row>
        <row r="283">
          <cell r="A283">
            <v>101166</v>
          </cell>
          <cell r="B283" t="str">
            <v>ЛЕНТА ТЕРМОСВ. РЕПАРАЦ Ф 5-15 ШИР. 60ММ</v>
          </cell>
          <cell r="C283" t="str">
            <v>БР</v>
          </cell>
          <cell r="D283">
            <v>4.0999999999999996</v>
          </cell>
          <cell r="E283" t="str">
            <v>НЕ</v>
          </cell>
          <cell r="F283">
            <v>0</v>
          </cell>
        </row>
        <row r="284">
          <cell r="A284">
            <v>101168</v>
          </cell>
          <cell r="B284" t="str">
            <v>ЛЕНТА ТЕРМОСВ. РЕПАРАЦ Ф 10-20 ШИР. 60ММ</v>
          </cell>
          <cell r="C284" t="str">
            <v>БР</v>
          </cell>
          <cell r="D284">
            <v>12</v>
          </cell>
          <cell r="E284" t="str">
            <v>НЕ</v>
          </cell>
          <cell r="F284">
            <v>0</v>
          </cell>
        </row>
        <row r="285">
          <cell r="A285">
            <v>102603</v>
          </cell>
          <cell r="B285" t="str">
            <v>ЛЕНТА ПРИСТЯГАЩА ПВЦ 9/250 ММ, 100БР.</v>
          </cell>
          <cell r="C285" t="str">
            <v>БР</v>
          </cell>
          <cell r="D285">
            <v>14.53</v>
          </cell>
          <cell r="E285" t="str">
            <v>ДА</v>
          </cell>
          <cell r="F285" t="str">
            <v>ВАК-02 ООД</v>
          </cell>
        </row>
        <row r="286">
          <cell r="A286">
            <v>100814</v>
          </cell>
          <cell r="B286" t="str">
            <v>ЛЕНТА ПРИСТЯГАЩА ПВЦ 9/340 ММ. 100БР.</v>
          </cell>
          <cell r="C286" t="str">
            <v>БР</v>
          </cell>
          <cell r="D286">
            <v>19.7</v>
          </cell>
          <cell r="E286" t="str">
            <v>ДА</v>
          </cell>
          <cell r="F286" t="str">
            <v>ВАК-02 ООД</v>
          </cell>
        </row>
        <row r="287">
          <cell r="A287">
            <v>102855</v>
          </cell>
          <cell r="B287" t="str">
            <v>БИНДЕР ЛЕНТА PVC 9/340 ММ, 100БР.</v>
          </cell>
          <cell r="C287" t="str">
            <v>БР</v>
          </cell>
          <cell r="D287">
            <v>13.87</v>
          </cell>
          <cell r="E287">
            <v>0</v>
          </cell>
          <cell r="F287" t="e">
            <v>#N/A</v>
          </cell>
        </row>
        <row r="288">
          <cell r="A288">
            <v>101771</v>
          </cell>
          <cell r="B288" t="str">
            <v>КЛЕМА ФАСАДНА АРМИР. ДЮБЕЛ-ВИНТ Ф12 УИП</v>
          </cell>
          <cell r="C288" t="str">
            <v>БР</v>
          </cell>
          <cell r="D288">
            <v>2.6</v>
          </cell>
          <cell r="E288" t="str">
            <v>ДА</v>
          </cell>
          <cell r="F288" t="str">
            <v>ВАК-02 ООД</v>
          </cell>
        </row>
        <row r="289">
          <cell r="A289">
            <v>100827</v>
          </cell>
          <cell r="B289" t="str">
            <v>СЪЕДИНИТЕЛ ИЗОЛИРАН AL/CU 16/6 ММ2 УИП</v>
          </cell>
          <cell r="C289" t="str">
            <v>БР</v>
          </cell>
          <cell r="D289">
            <v>1.1000000000000001</v>
          </cell>
          <cell r="E289" t="str">
            <v>ДА</v>
          </cell>
          <cell r="F289" t="str">
            <v>ВАК-02 ООД</v>
          </cell>
        </row>
        <row r="290">
          <cell r="A290">
            <v>100824</v>
          </cell>
          <cell r="B290" t="str">
            <v>СЪЕДИНИТЕЛ ИЗОЛИРАН AL/CU 16/10 ММ2 УИП</v>
          </cell>
          <cell r="C290" t="str">
            <v>БР</v>
          </cell>
          <cell r="D290">
            <v>1.2</v>
          </cell>
          <cell r="E290" t="str">
            <v>ДА</v>
          </cell>
          <cell r="F290" t="str">
            <v>ВАК-02 ООД</v>
          </cell>
        </row>
        <row r="291">
          <cell r="A291">
            <v>100825</v>
          </cell>
          <cell r="B291" t="str">
            <v>СЪЕДИНИТЕЛ ИЗОЛИРАН 16/16 ММ2 УИП</v>
          </cell>
          <cell r="C291" t="str">
            <v>БР</v>
          </cell>
          <cell r="D291">
            <v>1.3</v>
          </cell>
          <cell r="E291" t="str">
            <v>ДА</v>
          </cell>
          <cell r="F291" t="str">
            <v>ВАК-02 ООД</v>
          </cell>
        </row>
        <row r="292">
          <cell r="A292">
            <v>100829</v>
          </cell>
          <cell r="B292" t="str">
            <v>СЪЕДИНИТЕЛ ИЗОЛИРАН 25/25 ММ2 УИП</v>
          </cell>
          <cell r="C292" t="str">
            <v>БР</v>
          </cell>
          <cell r="D292">
            <v>1.22</v>
          </cell>
          <cell r="E292" t="str">
            <v>ДА</v>
          </cell>
          <cell r="F292" t="str">
            <v>ВАК-02 ООД</v>
          </cell>
        </row>
        <row r="293">
          <cell r="A293">
            <v>100832</v>
          </cell>
          <cell r="B293" t="str">
            <v>СЪЕДИНИТЕЛ ИЗОЛИРАН 35/35 ММ2 УИП</v>
          </cell>
          <cell r="C293" t="str">
            <v>БР</v>
          </cell>
          <cell r="D293">
            <v>1.5</v>
          </cell>
          <cell r="E293" t="str">
            <v>ДА</v>
          </cell>
          <cell r="F293" t="str">
            <v>ВАК-02 ООД</v>
          </cell>
        </row>
        <row r="294">
          <cell r="A294">
            <v>101612</v>
          </cell>
          <cell r="B294" t="str">
            <v>СЪЕДИНИТЕЛ ИЗОЛИРАН 70/35 ММ2 УИП</v>
          </cell>
          <cell r="C294" t="str">
            <v>БР</v>
          </cell>
          <cell r="D294">
            <v>2.23</v>
          </cell>
          <cell r="E294" t="str">
            <v>ДА</v>
          </cell>
          <cell r="F294" t="str">
            <v>ВАК-02 ООД</v>
          </cell>
        </row>
        <row r="295">
          <cell r="A295">
            <v>100836</v>
          </cell>
          <cell r="B295" t="str">
            <v>СЪЕДИНИТЕЛ ИЗОЛИРАН 70/70 ММ2 УИП</v>
          </cell>
          <cell r="C295" t="str">
            <v>БР</v>
          </cell>
          <cell r="D295">
            <v>2.52</v>
          </cell>
          <cell r="E295" t="str">
            <v>ДА</v>
          </cell>
          <cell r="F295" t="str">
            <v>ВАК-02 ООД</v>
          </cell>
        </row>
        <row r="296">
          <cell r="A296">
            <v>100823</v>
          </cell>
          <cell r="B296" t="str">
            <v>СЪЕДИНИТЕЛ ИЗОЛИРАН 150/70 ММ2 УИП</v>
          </cell>
          <cell r="C296" t="str">
            <v>БР</v>
          </cell>
          <cell r="D296">
            <v>3.21</v>
          </cell>
          <cell r="E296" t="str">
            <v>ДА</v>
          </cell>
          <cell r="F296" t="str">
            <v>ВАК-02 ООД</v>
          </cell>
        </row>
        <row r="297">
          <cell r="A297">
            <v>100822</v>
          </cell>
          <cell r="B297" t="str">
            <v>СЪЕДИНИТЕЛ ИЗОЛИРАН 150/150 ММ2 УИП</v>
          </cell>
          <cell r="C297" t="str">
            <v>БР</v>
          </cell>
          <cell r="D297">
            <v>3.17</v>
          </cell>
          <cell r="E297" t="str">
            <v>ДА</v>
          </cell>
          <cell r="F297" t="str">
            <v>ВАК-02 ООД</v>
          </cell>
        </row>
        <row r="298">
          <cell r="A298">
            <v>101749</v>
          </cell>
          <cell r="B298" t="str">
            <v>СЪЕДИНИТЕЛ ИЗОЛИРАН 54.6/54.6 N ММ2 УИП</v>
          </cell>
          <cell r="C298" t="str">
            <v>БР</v>
          </cell>
          <cell r="D298">
            <v>4.05</v>
          </cell>
          <cell r="E298" t="str">
            <v>ДА</v>
          </cell>
          <cell r="F298" t="str">
            <v>ВАК-02 ООД</v>
          </cell>
        </row>
        <row r="299">
          <cell r="A299">
            <v>101750</v>
          </cell>
          <cell r="B299" t="str">
            <v>СЪЕДИНИТЕЛ ИЗОЛИРАН 70/54.6 N ММ2 УИП</v>
          </cell>
          <cell r="C299" t="str">
            <v>БР</v>
          </cell>
          <cell r="D299">
            <v>5.59</v>
          </cell>
          <cell r="E299" t="str">
            <v>ДА</v>
          </cell>
          <cell r="F299" t="str">
            <v>ВАК-02 ООД</v>
          </cell>
        </row>
        <row r="300">
          <cell r="A300">
            <v>101567</v>
          </cell>
          <cell r="B300" t="str">
            <v>СЪЕДИНИТЕЛ ИЗОЛИРАН 70/70 N ММ2 УИП</v>
          </cell>
          <cell r="C300" t="str">
            <v>БР</v>
          </cell>
          <cell r="D300">
            <v>3.73</v>
          </cell>
          <cell r="E300" t="str">
            <v>ДА</v>
          </cell>
          <cell r="F300" t="str">
            <v>ВАК-02 ООД</v>
          </cell>
        </row>
        <row r="301">
          <cell r="A301">
            <v>100844</v>
          </cell>
          <cell r="B301" t="str">
            <v>ОБУВКА ИЗОЛИРАНА 16 ММ2 УИП</v>
          </cell>
          <cell r="C301" t="str">
            <v>БР</v>
          </cell>
          <cell r="D301">
            <v>2.31</v>
          </cell>
          <cell r="E301" t="str">
            <v>ДА</v>
          </cell>
          <cell r="F301" t="str">
            <v>Интеркомплекс ООД</v>
          </cell>
        </row>
        <row r="302">
          <cell r="A302">
            <v>100845</v>
          </cell>
          <cell r="B302" t="str">
            <v>ОБУВКА ИЗОЛИРАНА 25 ММ2 УИП</v>
          </cell>
          <cell r="C302" t="str">
            <v>БР</v>
          </cell>
          <cell r="D302">
            <v>2.98</v>
          </cell>
          <cell r="E302" t="str">
            <v>ДА</v>
          </cell>
          <cell r="F302" t="str">
            <v>Интеркомплекс ООД</v>
          </cell>
        </row>
        <row r="303">
          <cell r="A303">
            <v>101568</v>
          </cell>
          <cell r="B303" t="str">
            <v>ОБУВКА ИЗОЛИРАНА 35 ММ2 УИП</v>
          </cell>
          <cell r="C303" t="str">
            <v>БР</v>
          </cell>
          <cell r="D303">
            <v>2.84</v>
          </cell>
          <cell r="E303" t="str">
            <v>ДА</v>
          </cell>
          <cell r="F303" t="str">
            <v>Интеркомплекс ООД</v>
          </cell>
        </row>
        <row r="304">
          <cell r="A304">
            <v>100846</v>
          </cell>
          <cell r="B304" t="str">
            <v>ОБУВКА ИЗОЛИРАНА 54.6 ММ2 УИП</v>
          </cell>
          <cell r="C304" t="str">
            <v>БР</v>
          </cell>
          <cell r="D304">
            <v>2.92</v>
          </cell>
          <cell r="E304" t="str">
            <v>ДА</v>
          </cell>
          <cell r="F304" t="str">
            <v>Интеркомплекс ООД</v>
          </cell>
        </row>
        <row r="305">
          <cell r="A305">
            <v>100847</v>
          </cell>
          <cell r="B305" t="str">
            <v>ОБУВКА ИЗОЛИРАНА 70 ММ2 УИП</v>
          </cell>
          <cell r="C305" t="str">
            <v>БР</v>
          </cell>
          <cell r="D305">
            <v>3.07</v>
          </cell>
          <cell r="E305" t="str">
            <v>ДА</v>
          </cell>
          <cell r="F305" t="str">
            <v>Интеркомплекс ООД</v>
          </cell>
        </row>
        <row r="306">
          <cell r="A306">
            <v>101569</v>
          </cell>
          <cell r="B306" t="str">
            <v>ОБУВКА ИЗОЛИРАНА 150 ММ2 УИП</v>
          </cell>
          <cell r="C306" t="str">
            <v>БР</v>
          </cell>
          <cell r="D306">
            <v>6.15</v>
          </cell>
          <cell r="E306" t="str">
            <v>ДА</v>
          </cell>
          <cell r="F306" t="str">
            <v>Интеркомплекс ООД</v>
          </cell>
        </row>
        <row r="307">
          <cell r="A307">
            <v>101368</v>
          </cell>
          <cell r="B307" t="str">
            <v>ТАБЛО РАЗПРЕДЕЛИТЕЛНО ЗА МТП</v>
          </cell>
          <cell r="C307" t="str">
            <v>БР</v>
          </cell>
          <cell r="D307">
            <v>1638.57</v>
          </cell>
          <cell r="E307" t="str">
            <v>НЕ</v>
          </cell>
          <cell r="F307">
            <v>0</v>
          </cell>
        </row>
        <row r="308">
          <cell r="A308">
            <v>102764</v>
          </cell>
          <cell r="B308" t="str">
            <v>ТАБЛО РАЗПРЕД ЗА МТП СТЪКЛОНАПЪЛН 100kVA</v>
          </cell>
          <cell r="C308" t="str">
            <v>БР</v>
          </cell>
          <cell r="D308">
            <v>1434.8</v>
          </cell>
          <cell r="E308" t="str">
            <v>не</v>
          </cell>
          <cell r="F308" t="str">
            <v>ЗАВН-Добрич АД</v>
          </cell>
        </row>
        <row r="309">
          <cell r="A309">
            <v>102765</v>
          </cell>
          <cell r="B309" t="str">
            <v>ТАБЛО РАЗПРЕД ЗА МТП СТЪКЛОНАПЪЛН 250kVA</v>
          </cell>
          <cell r="C309" t="str">
            <v>БР</v>
          </cell>
          <cell r="D309">
            <v>1430.98</v>
          </cell>
          <cell r="E309" t="str">
            <v>не</v>
          </cell>
          <cell r="F309" t="str">
            <v>ЗАВН-Добрич АД</v>
          </cell>
        </row>
        <row r="310">
          <cell r="A310">
            <v>102766</v>
          </cell>
          <cell r="B310" t="str">
            <v>ТАБЛО РАЗПРЕД ЗА МТП СТЪКЛОНАПЪЛН 400kVA</v>
          </cell>
          <cell r="C310" t="str">
            <v>БР</v>
          </cell>
          <cell r="D310">
            <v>1464.71</v>
          </cell>
          <cell r="E310" t="str">
            <v>не</v>
          </cell>
          <cell r="F310" t="str">
            <v>ЗАВН-Добрич АД</v>
          </cell>
        </row>
        <row r="311">
          <cell r="A311">
            <v>102767</v>
          </cell>
          <cell r="B311" t="str">
            <v>ТАБЛО РАЗПРЕД ЗА МТП МЕТАЛНО 100kVA</v>
          </cell>
          <cell r="C311" t="str">
            <v>БР</v>
          </cell>
          <cell r="D311">
            <v>1334.8</v>
          </cell>
          <cell r="E311" t="str">
            <v>не</v>
          </cell>
          <cell r="F311" t="str">
            <v>ЗАВН-Добрич АД</v>
          </cell>
        </row>
        <row r="312">
          <cell r="A312">
            <v>102768</v>
          </cell>
          <cell r="B312" t="str">
            <v>ТАБЛО РАЗПРЕД ЗА МТП МЕТАЛНО 250kVA</v>
          </cell>
          <cell r="C312" t="str">
            <v>БР</v>
          </cell>
          <cell r="D312">
            <v>1332.13</v>
          </cell>
          <cell r="E312" t="str">
            <v>не</v>
          </cell>
          <cell r="F312" t="str">
            <v>ЗАВН-Добрич АД</v>
          </cell>
        </row>
        <row r="313">
          <cell r="A313">
            <v>102769</v>
          </cell>
          <cell r="B313" t="str">
            <v>ТАБЛО РАЗПРЕД ЗА МТП МЕТАЛНО 400kVA</v>
          </cell>
          <cell r="C313" t="str">
            <v>БР</v>
          </cell>
          <cell r="D313">
            <v>1364.72</v>
          </cell>
          <cell r="E313" t="str">
            <v>не</v>
          </cell>
          <cell r="F313" t="str">
            <v>ЗАВН-Добрич АД</v>
          </cell>
        </row>
        <row r="314">
          <cell r="A314">
            <v>101559</v>
          </cell>
          <cell r="B314" t="str">
            <v>ШКАФ КАБЕЛЕН ПВЦ 4 ПОЛЕТА</v>
          </cell>
          <cell r="C314" t="str">
            <v>БР</v>
          </cell>
          <cell r="D314">
            <v>616.72</v>
          </cell>
          <cell r="E314" t="str">
            <v>не</v>
          </cell>
          <cell r="F314" t="str">
            <v>ПС Електрик ООД</v>
          </cell>
        </row>
        <row r="315">
          <cell r="A315">
            <v>101359</v>
          </cell>
          <cell r="B315" t="str">
            <v>ШКАФ КАБЕЛЕН ПВЦ 7 ПОЛЕТА</v>
          </cell>
          <cell r="C315" t="str">
            <v>БР</v>
          </cell>
          <cell r="D315">
            <v>995.37</v>
          </cell>
          <cell r="E315" t="str">
            <v>НЕ</v>
          </cell>
          <cell r="F315">
            <v>0</v>
          </cell>
        </row>
        <row r="316">
          <cell r="A316">
            <v>101660</v>
          </cell>
          <cell r="B316" t="str">
            <v>ШКАФ КАБЕЛЕН ПВЦ 7 ПОЛЕТА. 5 ОКОМПЛЕКТ.</v>
          </cell>
          <cell r="C316" t="str">
            <v>БР</v>
          </cell>
          <cell r="D316">
            <v>880</v>
          </cell>
          <cell r="E316" t="str">
            <v>НЕ</v>
          </cell>
          <cell r="F316">
            <v>0</v>
          </cell>
        </row>
        <row r="317">
          <cell r="A317">
            <v>101659</v>
          </cell>
          <cell r="B317" t="str">
            <v>ШКАФ КАБЕЛЕН ПВЦ 7 ПОЛЕТА. 6 ОКОМПЛЕКТ.</v>
          </cell>
          <cell r="C317" t="str">
            <v>БР</v>
          </cell>
          <cell r="D317">
            <v>370</v>
          </cell>
          <cell r="E317" t="str">
            <v>НЕ</v>
          </cell>
          <cell r="F317">
            <v>0</v>
          </cell>
        </row>
        <row r="318">
          <cell r="A318">
            <v>101646</v>
          </cell>
          <cell r="B318" t="str">
            <v>ШКАФ ПВЦ ПРЕХОДЕН КЛ-УИП</v>
          </cell>
          <cell r="C318" t="str">
            <v>БР</v>
          </cell>
          <cell r="D318">
            <v>242</v>
          </cell>
          <cell r="E318" t="str">
            <v>не</v>
          </cell>
          <cell r="F318" t="str">
            <v>ПС Електрик ООД</v>
          </cell>
        </row>
        <row r="319">
          <cell r="A319">
            <v>101362</v>
          </cell>
          <cell r="B319" t="str">
            <v>КУТИЯ КАБЕЛНА РАЗПРЕДЕЛИТЕЛНА 250А</v>
          </cell>
          <cell r="C319" t="str">
            <v>БР</v>
          </cell>
          <cell r="D319">
            <v>85.02</v>
          </cell>
          <cell r="E319" t="str">
            <v>НЕ</v>
          </cell>
          <cell r="F319" t="str">
            <v>Интеркомплекс ООД</v>
          </cell>
        </row>
        <row r="320">
          <cell r="A320">
            <v>101372</v>
          </cell>
          <cell r="B320" t="str">
            <v>ТАБЛО РАЗПРЕДЕЛИТЕЛНО ЗА ТП РТ 2х400</v>
          </cell>
          <cell r="C320" t="str">
            <v>БР</v>
          </cell>
          <cell r="D320">
            <v>788.62</v>
          </cell>
          <cell r="E320" t="str">
            <v>НЕ</v>
          </cell>
          <cell r="F320">
            <v>0</v>
          </cell>
        </row>
        <row r="321">
          <cell r="A321">
            <v>101374</v>
          </cell>
          <cell r="B321" t="str">
            <v>ТАБЛО РАЗПРЕДЕЛИТЕЛНО ЗА ТП РТ 4х400</v>
          </cell>
          <cell r="C321" t="str">
            <v>БР</v>
          </cell>
          <cell r="D321">
            <v>1372.16</v>
          </cell>
          <cell r="E321" t="str">
            <v>ДА</v>
          </cell>
          <cell r="F321" t="str">
            <v>Елком-МД ООД</v>
          </cell>
        </row>
        <row r="322">
          <cell r="A322">
            <v>101367</v>
          </cell>
          <cell r="B322" t="str">
            <v>ТАБЛО ГЛАВНО ЗА ТП 630/400</v>
          </cell>
          <cell r="C322" t="str">
            <v>БР</v>
          </cell>
          <cell r="D322">
            <v>713.44</v>
          </cell>
          <cell r="E322" t="str">
            <v>ДА</v>
          </cell>
          <cell r="F322" t="str">
            <v>Елком-МД ООД</v>
          </cell>
        </row>
        <row r="323">
          <cell r="A323">
            <v>101365</v>
          </cell>
          <cell r="B323" t="str">
            <v>ТАБЛО ГЛАВНО ЗА ТП 1000/630 вход отдолу - изход отгоре</v>
          </cell>
          <cell r="C323" t="str">
            <v>БР</v>
          </cell>
          <cell r="D323">
            <v>1515</v>
          </cell>
          <cell r="E323" t="str">
            <v>ДА</v>
          </cell>
          <cell r="F323" t="str">
            <v>Елком-МД ООД</v>
          </cell>
        </row>
        <row r="324">
          <cell r="A324">
            <v>101366</v>
          </cell>
          <cell r="B324" t="str">
            <v>ТАБЛО ГЛАВНО ЗА ТП 1600/1000</v>
          </cell>
          <cell r="C324" t="str">
            <v>БР</v>
          </cell>
          <cell r="D324">
            <v>2479</v>
          </cell>
          <cell r="E324" t="str">
            <v>НЕ</v>
          </cell>
          <cell r="F324">
            <v>0</v>
          </cell>
        </row>
        <row r="325">
          <cell r="A325">
            <v>101086</v>
          </cell>
          <cell r="B325" t="str">
            <v>МАП 1х6А /МАЛОГАБАР. АВТ. ПРЕДПАЗИТЕЛ/</v>
          </cell>
          <cell r="C325" t="str">
            <v>БР</v>
          </cell>
          <cell r="D325">
            <v>2.36</v>
          </cell>
          <cell r="E325" t="str">
            <v>ДА</v>
          </cell>
          <cell r="F325" t="str">
            <v>Валелектрик ООД</v>
          </cell>
        </row>
        <row r="326">
          <cell r="A326">
            <v>101077</v>
          </cell>
          <cell r="B326" t="str">
            <v>МАП 1х10А /МАЛОГАБАР. АВТ. ПРЕДПАЗИТЕЛ/</v>
          </cell>
          <cell r="C326" t="str">
            <v>БР</v>
          </cell>
          <cell r="D326">
            <v>2.39</v>
          </cell>
          <cell r="E326" t="str">
            <v>ДА</v>
          </cell>
          <cell r="F326" t="str">
            <v>Валелектрик ООД</v>
          </cell>
        </row>
        <row r="327">
          <cell r="A327">
            <v>101078</v>
          </cell>
          <cell r="B327" t="str">
            <v>МАП 1х16А /МАЛОГАБАР. АВТ. ПРЕДПАЗИТЕЛ/</v>
          </cell>
          <cell r="C327" t="str">
            <v>БР</v>
          </cell>
          <cell r="D327">
            <v>2.38</v>
          </cell>
          <cell r="E327" t="str">
            <v>ДА</v>
          </cell>
          <cell r="F327" t="str">
            <v>Валелектрик ООД</v>
          </cell>
        </row>
        <row r="328">
          <cell r="A328">
            <v>101079</v>
          </cell>
          <cell r="B328" t="str">
            <v>МАП 1х20А /МАЛОГАБАР. АВТ. ПРЕДПАЗИТЕЛ/</v>
          </cell>
          <cell r="C328" t="str">
            <v>БР</v>
          </cell>
          <cell r="D328">
            <v>2.46</v>
          </cell>
          <cell r="E328" t="str">
            <v>НЕ</v>
          </cell>
          <cell r="F328">
            <v>0</v>
          </cell>
        </row>
        <row r="329">
          <cell r="A329">
            <v>101080</v>
          </cell>
          <cell r="B329" t="str">
            <v>МАП 1х25А /МАЛОГАБАР. АВТ. ПРЕДПАЗИТЕЛ/</v>
          </cell>
          <cell r="C329" t="str">
            <v>БР</v>
          </cell>
          <cell r="D329">
            <v>2.35</v>
          </cell>
          <cell r="E329" t="str">
            <v>ДА</v>
          </cell>
          <cell r="F329" t="str">
            <v>Валелектрик ООД</v>
          </cell>
        </row>
        <row r="330">
          <cell r="A330">
            <v>101082</v>
          </cell>
          <cell r="B330" t="str">
            <v>МАП 1х32А /МАЛОГАБАР. АВТ. ПРЕДПАЗИТЕЛ/</v>
          </cell>
          <cell r="C330" t="str">
            <v>БР</v>
          </cell>
          <cell r="D330">
            <v>2.36</v>
          </cell>
          <cell r="E330" t="str">
            <v>ДА</v>
          </cell>
          <cell r="F330" t="str">
            <v>Валелектрик ООД</v>
          </cell>
        </row>
        <row r="331">
          <cell r="A331">
            <v>101083</v>
          </cell>
          <cell r="B331" t="str">
            <v>МАП 1х40А /МАЛОГАБАР. АВТ. ПРЕДПАЗИТЕЛ/</v>
          </cell>
          <cell r="C331" t="str">
            <v>БР</v>
          </cell>
          <cell r="D331">
            <v>2.39</v>
          </cell>
          <cell r="E331" t="str">
            <v>ДА</v>
          </cell>
          <cell r="F331" t="str">
            <v>Валелектрик ООД</v>
          </cell>
        </row>
        <row r="332">
          <cell r="A332">
            <v>101084</v>
          </cell>
          <cell r="B332" t="str">
            <v>МАП 1х50А /МАЛОГАБАР. АВТ. ПРЕДПАЗИТЕЛ/</v>
          </cell>
          <cell r="C332" t="str">
            <v>БР</v>
          </cell>
          <cell r="D332">
            <v>2.34</v>
          </cell>
          <cell r="E332" t="str">
            <v>ДА</v>
          </cell>
          <cell r="F332" t="str">
            <v>Валелектрик ООД</v>
          </cell>
        </row>
        <row r="333">
          <cell r="A333">
            <v>101085</v>
          </cell>
          <cell r="B333" t="str">
            <v>МАП 1х63А /МАЛОГАБАР. АВТ. ПРЕДПАЗИТЕЛ/</v>
          </cell>
          <cell r="C333" t="str">
            <v>БР</v>
          </cell>
          <cell r="D333">
            <v>2.34</v>
          </cell>
          <cell r="E333" t="str">
            <v>ДА</v>
          </cell>
          <cell r="F333" t="str">
            <v>Валелектрик ООД</v>
          </cell>
        </row>
        <row r="334">
          <cell r="A334">
            <v>101087</v>
          </cell>
          <cell r="B334" t="str">
            <v>МАП 1х80А /МАЛОГАБАР. АВТ. ПРЕДП/</v>
          </cell>
          <cell r="C334" t="str">
            <v>БР</v>
          </cell>
          <cell r="D334">
            <v>7.29</v>
          </cell>
          <cell r="E334" t="str">
            <v>ДА</v>
          </cell>
          <cell r="F334" t="str">
            <v>Валелектрик ООД</v>
          </cell>
        </row>
        <row r="335">
          <cell r="A335">
            <v>102700</v>
          </cell>
          <cell r="B335" t="str">
            <v>МАП 2х2А /МАЛОГАБАР. АВТ. ПРЕДПАЗИТЕЛ/</v>
          </cell>
          <cell r="C335" t="str">
            <v>БР</v>
          </cell>
          <cell r="D335">
            <v>9.23</v>
          </cell>
          <cell r="E335" t="str">
            <v>ДА</v>
          </cell>
          <cell r="F335" t="str">
            <v>Филкаб АД</v>
          </cell>
        </row>
        <row r="336">
          <cell r="A336">
            <v>102701</v>
          </cell>
          <cell r="B336" t="str">
            <v>МАП 2х6А /МАЛОГАБАР. АВТ. ПРЕДПАЗИТЕЛ/</v>
          </cell>
          <cell r="C336" t="str">
            <v>БР</v>
          </cell>
          <cell r="D336">
            <v>7.4</v>
          </cell>
          <cell r="E336" t="str">
            <v>ДА</v>
          </cell>
          <cell r="F336" t="str">
            <v>Филкаб АД</v>
          </cell>
        </row>
        <row r="337">
          <cell r="A337">
            <v>102702</v>
          </cell>
          <cell r="B337" t="str">
            <v>МАП 2х10А /МАЛОГАБАР. АВТ. ПРЕДПАЗИТЕЛ/</v>
          </cell>
          <cell r="C337" t="str">
            <v>БР</v>
          </cell>
          <cell r="D337">
            <v>7.81</v>
          </cell>
          <cell r="E337" t="str">
            <v>ДА</v>
          </cell>
          <cell r="F337" t="str">
            <v>Филкаб АД</v>
          </cell>
        </row>
        <row r="338">
          <cell r="A338">
            <v>102703</v>
          </cell>
          <cell r="B338" t="str">
            <v>МАП 2х16А /МАЛОГАБАР. АВТ. ПРЕДПАЗИТЕЛ/</v>
          </cell>
          <cell r="C338" t="str">
            <v>БР</v>
          </cell>
          <cell r="D338">
            <v>8.7899999999999991</v>
          </cell>
          <cell r="E338" t="str">
            <v>ДА</v>
          </cell>
          <cell r="F338" t="str">
            <v>Филкаб АД</v>
          </cell>
        </row>
        <row r="339">
          <cell r="A339">
            <v>102704</v>
          </cell>
          <cell r="B339" t="str">
            <v>МАП 2х25А /МАЛОГАБАР. АВТ. ПРЕДПАЗИТЕЛ/</v>
          </cell>
          <cell r="C339" t="str">
            <v>БР</v>
          </cell>
          <cell r="D339">
            <v>8.7899999999999991</v>
          </cell>
          <cell r="E339" t="str">
            <v>ДА</v>
          </cell>
          <cell r="F339" t="str">
            <v>Филкаб АД</v>
          </cell>
        </row>
        <row r="340">
          <cell r="A340">
            <v>102705</v>
          </cell>
          <cell r="B340" t="str">
            <v>МАП 2х40А /МАЛОГАБАР. АВТ. ПРЕДПАЗИТЕЛ/</v>
          </cell>
          <cell r="C340" t="str">
            <v>БР</v>
          </cell>
          <cell r="D340">
            <v>9.49</v>
          </cell>
          <cell r="E340" t="str">
            <v>ДА</v>
          </cell>
          <cell r="F340" t="str">
            <v>Филкаб АД</v>
          </cell>
        </row>
        <row r="341">
          <cell r="A341">
            <v>102706</v>
          </cell>
          <cell r="B341" t="str">
            <v>МАП 2х63А /МАЛОГАБАР. АВТ. ПРЕДПАЗИТЕЛ/</v>
          </cell>
          <cell r="C341" t="str">
            <v>БР</v>
          </cell>
          <cell r="D341">
            <v>10.06</v>
          </cell>
          <cell r="E341" t="str">
            <v>ДА</v>
          </cell>
          <cell r="F341" t="str">
            <v>Филкаб АД</v>
          </cell>
        </row>
        <row r="342">
          <cell r="A342">
            <v>102680</v>
          </cell>
          <cell r="B342" t="str">
            <v>МАП 3х2А /МАЛОГАБАР. АВТ. ПРЕДПАЗИТЕЛ/</v>
          </cell>
          <cell r="C342" t="str">
            <v>БР</v>
          </cell>
          <cell r="D342">
            <v>7.57</v>
          </cell>
          <cell r="E342" t="str">
            <v>ДА</v>
          </cell>
          <cell r="F342" t="str">
            <v>Валелектрик ООД</v>
          </cell>
        </row>
        <row r="343">
          <cell r="A343">
            <v>101097</v>
          </cell>
          <cell r="B343" t="str">
            <v>МАП 3х6А /МАЛОГАБАР. АВТ. ПРЕДПАЗИТЕЛ/</v>
          </cell>
          <cell r="C343" t="str">
            <v>БР</v>
          </cell>
          <cell r="D343">
            <v>7.84</v>
          </cell>
          <cell r="E343" t="str">
            <v>ДА</v>
          </cell>
          <cell r="F343" t="str">
            <v>Валелектрик ООД</v>
          </cell>
        </row>
        <row r="344">
          <cell r="A344">
            <v>101089</v>
          </cell>
          <cell r="B344" t="str">
            <v>МАП 3х10А /МАЛОГАБАР. АВТ. ПРЕДПАЗИТЕЛ/</v>
          </cell>
          <cell r="C344" t="str">
            <v>БР</v>
          </cell>
          <cell r="D344">
            <v>8.0500000000000007</v>
          </cell>
          <cell r="E344" t="str">
            <v>ДА</v>
          </cell>
          <cell r="F344" t="str">
            <v>Валелектрик ООД</v>
          </cell>
        </row>
        <row r="345">
          <cell r="A345">
            <v>101090</v>
          </cell>
          <cell r="B345" t="str">
            <v>МАП 3х16А /МАЛОГАБАР. АВТ. ПРЕДПАЗИТЕЛ/</v>
          </cell>
          <cell r="C345" t="str">
            <v>БР</v>
          </cell>
          <cell r="D345">
            <v>7.9</v>
          </cell>
          <cell r="E345" t="str">
            <v>ДА</v>
          </cell>
          <cell r="F345" t="str">
            <v>Валелектрик ООД</v>
          </cell>
        </row>
        <row r="346">
          <cell r="A346">
            <v>101091</v>
          </cell>
          <cell r="B346" t="str">
            <v>МАП 3х20А /МАЛОГАБАР. АВТ. ПРЕДПАЗИТЕЛ/</v>
          </cell>
          <cell r="C346" t="str">
            <v>БР</v>
          </cell>
          <cell r="D346">
            <v>9.89</v>
          </cell>
          <cell r="E346" t="str">
            <v>НЕ</v>
          </cell>
          <cell r="F346">
            <v>0</v>
          </cell>
        </row>
        <row r="347">
          <cell r="A347">
            <v>101092</v>
          </cell>
          <cell r="B347" t="str">
            <v>МАП 3х25А /МАЛОГАБАР. АВТ. ПРЕДПАЗИТЕЛ/</v>
          </cell>
          <cell r="C347" t="str">
            <v>БР</v>
          </cell>
          <cell r="D347">
            <v>7.8</v>
          </cell>
          <cell r="E347" t="str">
            <v>ДА</v>
          </cell>
          <cell r="F347" t="str">
            <v>Валелектрик ООД</v>
          </cell>
        </row>
        <row r="348">
          <cell r="A348">
            <v>101093</v>
          </cell>
          <cell r="B348" t="str">
            <v>МАП 3х32А /МАЛОГАБАР. АВТ. ПРЕДПАЗИТЕЛ/</v>
          </cell>
          <cell r="C348" t="str">
            <v>БР</v>
          </cell>
          <cell r="D348">
            <v>7.95</v>
          </cell>
          <cell r="E348" t="str">
            <v>ДА</v>
          </cell>
          <cell r="F348" t="str">
            <v>Валелектрик ООД</v>
          </cell>
        </row>
        <row r="349">
          <cell r="A349">
            <v>101094</v>
          </cell>
          <cell r="B349" t="str">
            <v>МАП 3х40А /МАЛОГАБАР. АВТ. ПРЕДПАЗИТЕЛ/</v>
          </cell>
          <cell r="C349" t="str">
            <v>БР</v>
          </cell>
          <cell r="D349">
            <v>7.9</v>
          </cell>
          <cell r="E349" t="str">
            <v>ДА</v>
          </cell>
          <cell r="F349" t="str">
            <v>Валелектрик ООД</v>
          </cell>
        </row>
        <row r="350">
          <cell r="A350">
            <v>101095</v>
          </cell>
          <cell r="B350" t="str">
            <v>МАП 3х50А /МАЛОГАБАР. АВТ. ПРЕДПАЗИТЕЛ/</v>
          </cell>
          <cell r="C350" t="str">
            <v>БР</v>
          </cell>
          <cell r="D350">
            <v>7.84</v>
          </cell>
          <cell r="E350" t="str">
            <v>ДА</v>
          </cell>
          <cell r="F350" t="str">
            <v>Валелектрик ООД</v>
          </cell>
        </row>
        <row r="351">
          <cell r="A351">
            <v>101096</v>
          </cell>
          <cell r="B351" t="str">
            <v>МАП 3х63А /МАЛОГАБАР. АВТ. ПРЕДПАЗИТЕЛ/</v>
          </cell>
          <cell r="C351" t="str">
            <v>БР</v>
          </cell>
          <cell r="D351">
            <v>7.78</v>
          </cell>
          <cell r="E351" t="str">
            <v>ДА</v>
          </cell>
          <cell r="F351" t="str">
            <v>Валелектрик ООД</v>
          </cell>
        </row>
        <row r="352">
          <cell r="A352">
            <v>101098</v>
          </cell>
          <cell r="B352" t="str">
            <v>МАП 3х80А /МАЛОГАБАР. АВТ. ПРЕДПАЗИТЕЛ/</v>
          </cell>
          <cell r="C352" t="str">
            <v>БР</v>
          </cell>
          <cell r="D352">
            <v>18.3</v>
          </cell>
          <cell r="E352" t="str">
            <v>ДА</v>
          </cell>
          <cell r="F352" t="str">
            <v>Валелектрик ООД</v>
          </cell>
        </row>
        <row r="353">
          <cell r="A353">
            <v>101088</v>
          </cell>
          <cell r="B353" t="str">
            <v>МАП 3х100А /МАЛОГАБАР. АВТ. ПРЕДПАЗИТЕЛ/</v>
          </cell>
          <cell r="C353" t="str">
            <v>БР</v>
          </cell>
          <cell r="D353">
            <v>18.68</v>
          </cell>
          <cell r="E353" t="str">
            <v>ДА</v>
          </cell>
          <cell r="F353" t="str">
            <v>Валелектрик ООД</v>
          </cell>
        </row>
        <row r="354">
          <cell r="A354">
            <v>101692</v>
          </cell>
          <cell r="B354" t="str">
            <v>МАП 3х125А/МАЛОГАБАР.АВТ. ПРЕДПАЗИТЕЛ/</v>
          </cell>
          <cell r="C354" t="str">
            <v>БР</v>
          </cell>
          <cell r="D354">
            <v>18.579999999999998</v>
          </cell>
          <cell r="E354" t="str">
            <v>ДА</v>
          </cell>
          <cell r="F354" t="str">
            <v>Валелектрик ООД</v>
          </cell>
        </row>
        <row r="355">
          <cell r="A355">
            <v>102812</v>
          </cell>
          <cell r="B355" t="str">
            <v>МАКСИМАЛНО ТОКОВ ИЗКЛЮЧВАТЕЛ НН 1х40А</v>
          </cell>
          <cell r="C355" t="str">
            <v>БР</v>
          </cell>
          <cell r="D355">
            <v>2.13</v>
          </cell>
          <cell r="E355">
            <v>0</v>
          </cell>
          <cell r="F355" t="e">
            <v>#N/A</v>
          </cell>
        </row>
        <row r="356">
          <cell r="A356">
            <v>102813</v>
          </cell>
          <cell r="B356" t="str">
            <v>МАКСИМАЛНО ТОКОВ ИЗКЛЮЧВАТЕЛ НН 1х50А</v>
          </cell>
          <cell r="C356" t="str">
            <v>БР</v>
          </cell>
          <cell r="D356">
            <v>2.75</v>
          </cell>
          <cell r="E356">
            <v>0</v>
          </cell>
          <cell r="F356" t="e">
            <v>#N/A</v>
          </cell>
        </row>
        <row r="357">
          <cell r="A357">
            <v>102814</v>
          </cell>
          <cell r="B357" t="str">
            <v>МАКСИМАЛНО ТОКОВ ИЗКЛЮЧВАТЕЛ НН 1х63А</v>
          </cell>
          <cell r="C357" t="str">
            <v>БР</v>
          </cell>
          <cell r="D357">
            <v>2.1</v>
          </cell>
          <cell r="E357">
            <v>0</v>
          </cell>
          <cell r="F357" t="e">
            <v>#N/A</v>
          </cell>
        </row>
        <row r="358">
          <cell r="A358">
            <v>102815</v>
          </cell>
          <cell r="B358" t="str">
            <v>МАКСИМАЛНО ТОКОВ ИЗКЛЮЧВАТЕЛ НН 3х25А</v>
          </cell>
          <cell r="C358" t="str">
            <v>БР</v>
          </cell>
          <cell r="D358">
            <v>6.5</v>
          </cell>
          <cell r="E358">
            <v>0</v>
          </cell>
          <cell r="F358" t="e">
            <v>#N/A</v>
          </cell>
        </row>
        <row r="359">
          <cell r="A359">
            <v>102816</v>
          </cell>
          <cell r="B359" t="str">
            <v>МАКСИМАЛНО ТОКОВ ИЗКЛЮЧВАТЕЛ НН 3х40А</v>
          </cell>
          <cell r="C359" t="str">
            <v>БР</v>
          </cell>
          <cell r="D359">
            <v>6.55</v>
          </cell>
          <cell r="E359">
            <v>0</v>
          </cell>
          <cell r="F359" t="e">
            <v>#N/A</v>
          </cell>
        </row>
        <row r="360">
          <cell r="A360">
            <v>102817</v>
          </cell>
          <cell r="B360" t="str">
            <v>МАКСИМАЛНО ТОКОВ ИЗКЛЮЧВАТЕЛ НН 3х50А</v>
          </cell>
          <cell r="C360" t="str">
            <v>БР</v>
          </cell>
          <cell r="D360">
            <v>6.5</v>
          </cell>
          <cell r="E360">
            <v>0</v>
          </cell>
          <cell r="F360" t="e">
            <v>#N/A</v>
          </cell>
        </row>
        <row r="361">
          <cell r="A361">
            <v>102818</v>
          </cell>
          <cell r="B361" t="str">
            <v>МАКСИМАЛНО ТОКОВ ИЗКЛЮЧВАТЕЛ НН 3х80А</v>
          </cell>
          <cell r="C361" t="str">
            <v>БР</v>
          </cell>
          <cell r="D361">
            <v>34.28</v>
          </cell>
          <cell r="E361">
            <v>0</v>
          </cell>
          <cell r="F361" t="e">
            <v>#N/A</v>
          </cell>
        </row>
        <row r="362">
          <cell r="A362">
            <v>102840</v>
          </cell>
          <cell r="B362" t="str">
            <v>ТЕРМОМАГНИТЕН ПРЕКЪСВАЧ НН 1х32А</v>
          </cell>
          <cell r="C362" t="str">
            <v>БР</v>
          </cell>
          <cell r="D362">
            <v>2.13</v>
          </cell>
          <cell r="E362">
            <v>0</v>
          </cell>
          <cell r="F362" t="e">
            <v>#N/A</v>
          </cell>
        </row>
        <row r="363">
          <cell r="A363">
            <v>102841</v>
          </cell>
          <cell r="B363" t="str">
            <v>ТЕРМОМАГНИТЕН ПРЕКЪСВАЧ НН 1х40А</v>
          </cell>
          <cell r="C363" t="str">
            <v>БР</v>
          </cell>
          <cell r="D363">
            <v>2.13</v>
          </cell>
          <cell r="E363">
            <v>0</v>
          </cell>
          <cell r="F363" t="e">
            <v>#N/A</v>
          </cell>
        </row>
        <row r="364">
          <cell r="A364">
            <v>102842</v>
          </cell>
          <cell r="B364" t="str">
            <v>ТЕРМОМАГНИТЕН ПРЕКЪСВАЧ НН 1х50А</v>
          </cell>
          <cell r="C364" t="str">
            <v>БР</v>
          </cell>
          <cell r="D364">
            <v>2.83</v>
          </cell>
          <cell r="E364">
            <v>0</v>
          </cell>
          <cell r="F364" t="e">
            <v>#N/A</v>
          </cell>
        </row>
        <row r="365">
          <cell r="A365">
            <v>102843</v>
          </cell>
          <cell r="B365" t="str">
            <v>ТЕРМОМАГНИТЕН ПРЕКЪСВАЧ НН 1х63А</v>
          </cell>
          <cell r="C365" t="str">
            <v>БР</v>
          </cell>
          <cell r="D365">
            <v>2.38</v>
          </cell>
          <cell r="E365">
            <v>0</v>
          </cell>
          <cell r="F365" t="e">
            <v>#N/A</v>
          </cell>
        </row>
        <row r="366">
          <cell r="A366">
            <v>102844</v>
          </cell>
          <cell r="B366" t="str">
            <v>ТЕРМОМАГНИТЕН ПРЕКЪСВАЧ НН 3х25А</v>
          </cell>
          <cell r="C366" t="str">
            <v>БР</v>
          </cell>
          <cell r="D366">
            <v>6.5</v>
          </cell>
          <cell r="E366">
            <v>0</v>
          </cell>
          <cell r="F366" t="e">
            <v>#N/A</v>
          </cell>
        </row>
        <row r="367">
          <cell r="A367">
            <v>102845</v>
          </cell>
          <cell r="B367" t="str">
            <v>ТЕРМОМАГНИТЕН ПРЕКЪСВАЧ НН 3х40А</v>
          </cell>
          <cell r="C367" t="str">
            <v>БР</v>
          </cell>
          <cell r="D367">
            <v>6.55</v>
          </cell>
          <cell r="E367">
            <v>0</v>
          </cell>
          <cell r="F367" t="e">
            <v>#N/A</v>
          </cell>
        </row>
        <row r="368">
          <cell r="A368">
            <v>102846</v>
          </cell>
          <cell r="B368" t="str">
            <v>ТЕРМОМАГНИТЕН ПРЕКЪСВАЧ НН 3х50А</v>
          </cell>
          <cell r="C368" t="str">
            <v>БР</v>
          </cell>
          <cell r="D368">
            <v>6.5</v>
          </cell>
          <cell r="E368">
            <v>0</v>
          </cell>
          <cell r="F368" t="e">
            <v>#N/A</v>
          </cell>
        </row>
        <row r="369">
          <cell r="A369">
            <v>102847</v>
          </cell>
          <cell r="B369" t="str">
            <v>ТЕРМОМАГНИТЕН ПРЕКЪСВАЧ НН 3х80А</v>
          </cell>
          <cell r="C369" t="str">
            <v>БР</v>
          </cell>
          <cell r="D369">
            <v>44.86</v>
          </cell>
          <cell r="E369">
            <v>0</v>
          </cell>
          <cell r="F369" t="e">
            <v>#N/A</v>
          </cell>
        </row>
        <row r="370">
          <cell r="A370">
            <v>102848</v>
          </cell>
          <cell r="B370" t="str">
            <v>ТЕРМОМАГНИТЕН ПРЕКЪСВАЧ НН 3х63А</v>
          </cell>
          <cell r="C370" t="str">
            <v>БР</v>
          </cell>
          <cell r="D370">
            <v>6.5</v>
          </cell>
          <cell r="E370">
            <v>0</v>
          </cell>
          <cell r="F370" t="e">
            <v>#N/A</v>
          </cell>
        </row>
        <row r="371">
          <cell r="A371">
            <v>102860</v>
          </cell>
          <cell r="B371" t="str">
            <v>ЕДНОПОЛЮСЕН ММП НН 1х32А</v>
          </cell>
          <cell r="C371" t="str">
            <v>БР</v>
          </cell>
          <cell r="D371">
            <v>2.13</v>
          </cell>
          <cell r="E371">
            <v>0</v>
          </cell>
          <cell r="F371" t="e">
            <v>#N/A</v>
          </cell>
        </row>
        <row r="372">
          <cell r="A372">
            <v>102861</v>
          </cell>
          <cell r="B372" t="str">
            <v>ЕДНОПОЛЮСЕН ММП НН 1х40А</v>
          </cell>
          <cell r="C372" t="str">
            <v>БР</v>
          </cell>
          <cell r="D372">
            <v>2.13</v>
          </cell>
          <cell r="E372">
            <v>0</v>
          </cell>
          <cell r="F372" t="e">
            <v>#N/A</v>
          </cell>
        </row>
        <row r="373">
          <cell r="A373">
            <v>102862</v>
          </cell>
          <cell r="B373" t="str">
            <v>ЕДНОПОЛЮСЕН ММП НН 1х50А</v>
          </cell>
          <cell r="C373" t="str">
            <v>БР</v>
          </cell>
          <cell r="D373">
            <v>2.13</v>
          </cell>
          <cell r="E373">
            <v>0</v>
          </cell>
          <cell r="F373" t="e">
            <v>#N/A</v>
          </cell>
        </row>
        <row r="374">
          <cell r="A374">
            <v>102863</v>
          </cell>
          <cell r="B374" t="str">
            <v>ЕДНОПОЛЮСЕН ММП НН 1х63А</v>
          </cell>
          <cell r="C374" t="str">
            <v>БР</v>
          </cell>
          <cell r="D374">
            <v>2.72</v>
          </cell>
          <cell r="E374">
            <v>0</v>
          </cell>
          <cell r="F374" t="e">
            <v>#N/A</v>
          </cell>
        </row>
        <row r="375">
          <cell r="A375">
            <v>102864</v>
          </cell>
          <cell r="B375" t="str">
            <v>ТРИПОЛЮСЕН ММП НН 3х25А</v>
          </cell>
          <cell r="C375" t="str">
            <v>БР</v>
          </cell>
          <cell r="D375">
            <v>8.25</v>
          </cell>
          <cell r="E375">
            <v>0</v>
          </cell>
          <cell r="F375" t="e">
            <v>#N/A</v>
          </cell>
        </row>
        <row r="376">
          <cell r="A376">
            <v>102865</v>
          </cell>
          <cell r="B376" t="str">
            <v>ТРИПОЛЮСЕН ММП НН 3х40А</v>
          </cell>
          <cell r="C376" t="str">
            <v>БР</v>
          </cell>
          <cell r="D376">
            <v>6.55</v>
          </cell>
          <cell r="E376">
            <v>0</v>
          </cell>
          <cell r="F376" t="e">
            <v>#N/A</v>
          </cell>
        </row>
        <row r="377">
          <cell r="A377">
            <v>102866</v>
          </cell>
          <cell r="B377" t="str">
            <v>ТРИПОЛЮСЕН ММП НН 3х50А</v>
          </cell>
          <cell r="C377" t="str">
            <v>БР</v>
          </cell>
          <cell r="D377">
            <v>6.5</v>
          </cell>
          <cell r="E377">
            <v>0</v>
          </cell>
          <cell r="F377" t="e">
            <v>#N/A</v>
          </cell>
        </row>
        <row r="378">
          <cell r="A378">
            <v>102867</v>
          </cell>
          <cell r="B378" t="str">
            <v>ТРИПОЛЮСЕН ММП НН 3х63А</v>
          </cell>
          <cell r="C378" t="str">
            <v>БР</v>
          </cell>
          <cell r="D378">
            <v>6.5</v>
          </cell>
          <cell r="E378">
            <v>0</v>
          </cell>
          <cell r="F378" t="e">
            <v>#N/A</v>
          </cell>
        </row>
        <row r="379">
          <cell r="A379">
            <v>102868</v>
          </cell>
          <cell r="B379" t="str">
            <v>ТРИПОЛЮСЕН ММП НН 3х80А</v>
          </cell>
          <cell r="C379" t="str">
            <v>БР</v>
          </cell>
          <cell r="D379">
            <v>35.61</v>
          </cell>
          <cell r="E379">
            <v>0</v>
          </cell>
          <cell r="F379" t="e">
            <v>#N/A</v>
          </cell>
        </row>
        <row r="380">
          <cell r="A380">
            <v>101837</v>
          </cell>
          <cell r="B380" t="str">
            <v>ПРЕКЪСВАЧ/АВТОМАТ НН ДО 160А (Т1)</v>
          </cell>
          <cell r="C380" t="str">
            <v>БР</v>
          </cell>
          <cell r="D380">
            <v>63.86</v>
          </cell>
          <cell r="E380" t="str">
            <v>ДА</v>
          </cell>
          <cell r="F380" t="str">
            <v>Мива Старт Попов и СИЕ</v>
          </cell>
        </row>
        <row r="381">
          <cell r="A381">
            <v>101838</v>
          </cell>
          <cell r="B381" t="str">
            <v>ПРЕКЪСВАЧ/АВТОМАТ НН ДО 250А (Т4)</v>
          </cell>
          <cell r="C381" t="str">
            <v>БР</v>
          </cell>
          <cell r="D381">
            <v>150.38999999999999</v>
          </cell>
          <cell r="E381" t="str">
            <v>ДА</v>
          </cell>
          <cell r="F381" t="str">
            <v>Мива Старт Попов и СИЕ</v>
          </cell>
        </row>
        <row r="382">
          <cell r="A382">
            <v>101839</v>
          </cell>
          <cell r="B382" t="str">
            <v>ПРЕКЪСВАЧ/АВТОМАТ НН ДО 400А (Т5)</v>
          </cell>
          <cell r="C382" t="str">
            <v>БР</v>
          </cell>
          <cell r="D382">
            <v>284.68</v>
          </cell>
          <cell r="E382" t="str">
            <v>ДА</v>
          </cell>
          <cell r="F382" t="str">
            <v>Мива Старт Попов и СИЕ</v>
          </cell>
        </row>
        <row r="383">
          <cell r="A383">
            <v>101840</v>
          </cell>
          <cell r="B383" t="str">
            <v>ПРЕКЪСВАЧ/АВТОМАТ НН ДО 630А (Т6)</v>
          </cell>
          <cell r="C383" t="str">
            <v>БР</v>
          </cell>
          <cell r="D383">
            <v>434.69</v>
          </cell>
          <cell r="E383" t="str">
            <v>ДА</v>
          </cell>
          <cell r="F383" t="str">
            <v>Мива Старт Попов и СИЕ</v>
          </cell>
        </row>
        <row r="384">
          <cell r="A384">
            <v>101841</v>
          </cell>
          <cell r="B384" t="str">
            <v>ПРЕКЪСВАЧ/АВТОМАТ НН ДО 800А (Т6)</v>
          </cell>
          <cell r="C384" t="str">
            <v>БР</v>
          </cell>
          <cell r="D384">
            <v>627.92999999999995</v>
          </cell>
          <cell r="E384" t="str">
            <v>НЕ</v>
          </cell>
          <cell r="F384">
            <v>0</v>
          </cell>
        </row>
        <row r="385">
          <cell r="A385">
            <v>101842</v>
          </cell>
          <cell r="B385" t="str">
            <v>ПРЕКЪСВАЧ/АВТОМАТ НН ДО 1000А (Т6)</v>
          </cell>
          <cell r="C385" t="str">
            <v>БР</v>
          </cell>
          <cell r="D385">
            <v>766.98</v>
          </cell>
          <cell r="E385" t="str">
            <v>ДА</v>
          </cell>
          <cell r="F385" t="str">
            <v>Мива Старт Попов и СИЕ</v>
          </cell>
        </row>
        <row r="386">
          <cell r="A386">
            <v>101107</v>
          </cell>
          <cell r="B386" t="str">
            <v>ПРЕКЪСВАЧ/АВТОМАТ НН ДО 1600А (Т7)</v>
          </cell>
          <cell r="C386" t="str">
            <v>БР</v>
          </cell>
          <cell r="D386">
            <v>1281.4100000000001</v>
          </cell>
          <cell r="E386" t="str">
            <v>ДА</v>
          </cell>
          <cell r="F386" t="str">
            <v>Мива Старт Попов и СИЕ</v>
          </cell>
        </row>
        <row r="387">
          <cell r="A387">
            <v>100752</v>
          </cell>
          <cell r="B387" t="str">
            <v>КЛЕМА РАЗШИРИТЕЛНА ПРЕКЪСВАЧ 250А. К-Т</v>
          </cell>
          <cell r="C387" t="str">
            <v>БР</v>
          </cell>
          <cell r="D387">
            <v>14.88</v>
          </cell>
          <cell r="E387" t="str">
            <v>ДА</v>
          </cell>
          <cell r="F387" t="str">
            <v>Мива Старт Попов и СИЕ</v>
          </cell>
        </row>
        <row r="388">
          <cell r="A388">
            <v>100751</v>
          </cell>
          <cell r="B388" t="str">
            <v>КЛЕМА РАЗШИРИТЕЛНА ПРЕКЪСВАЧ 400А. К-Т</v>
          </cell>
          <cell r="C388" t="str">
            <v>БР</v>
          </cell>
          <cell r="D388">
            <v>26.5</v>
          </cell>
          <cell r="E388" t="str">
            <v>ДА</v>
          </cell>
          <cell r="F388" t="str">
            <v>Мива Старт Попов и СИЕ</v>
          </cell>
        </row>
        <row r="389">
          <cell r="A389">
            <v>100781</v>
          </cell>
          <cell r="B389" t="str">
            <v>КЛЕМА РАЗШИРИТЕЛНА ПРЕК. 630-1000А. К-Т</v>
          </cell>
          <cell r="C389" t="str">
            <v>БР</v>
          </cell>
          <cell r="D389">
            <v>129.59</v>
          </cell>
          <cell r="E389" t="str">
            <v>ДА</v>
          </cell>
          <cell r="F389" t="str">
            <v>Мива Старт Попов и СИЕ</v>
          </cell>
        </row>
        <row r="390">
          <cell r="A390">
            <v>101655</v>
          </cell>
          <cell r="B390" t="str">
            <v>КЛЕМА РАЗШИРИТЕЛНА ПРЕКЪСВАЧ 1600А. К-Т</v>
          </cell>
          <cell r="C390" t="str">
            <v>БР</v>
          </cell>
          <cell r="D390">
            <v>140.21</v>
          </cell>
          <cell r="E390" t="str">
            <v>ДА</v>
          </cell>
          <cell r="F390" t="str">
            <v>Мива Старт Попов и СИЕ</v>
          </cell>
        </row>
        <row r="391">
          <cell r="A391">
            <v>100772</v>
          </cell>
          <cell r="B391" t="str">
            <v>КЛЕМА ПРЕХ. ПРЕКЪСВАЧ 160А. 1Х95ММ. К-Т</v>
          </cell>
          <cell r="C391" t="str">
            <v>БР</v>
          </cell>
          <cell r="D391">
            <v>16.670000000000002</v>
          </cell>
          <cell r="E391" t="str">
            <v>ДА</v>
          </cell>
          <cell r="F391" t="str">
            <v>Мива Старт Попов и СИЕ</v>
          </cell>
        </row>
        <row r="392">
          <cell r="A392">
            <v>100770</v>
          </cell>
          <cell r="B392" t="str">
            <v>КЛЕМА ПРЕХ. ПРЕКЪСВАЧ 250А 2Х150ММ. К-Т</v>
          </cell>
          <cell r="C392" t="str">
            <v>БР</v>
          </cell>
          <cell r="D392">
            <v>38.82</v>
          </cell>
          <cell r="E392" t="str">
            <v>ДА</v>
          </cell>
          <cell r="F392" t="str">
            <v>Мива Старт Попов и СИЕ</v>
          </cell>
        </row>
        <row r="393">
          <cell r="A393">
            <v>100769</v>
          </cell>
          <cell r="B393" t="str">
            <v>КЛЕМА ПРЕХ. ПРЕКЪСВАЧ 250А 1Х185ММ. К-Т</v>
          </cell>
          <cell r="C393" t="str">
            <v>БР</v>
          </cell>
          <cell r="D393">
            <v>31.81</v>
          </cell>
          <cell r="E393" t="str">
            <v>ДА</v>
          </cell>
          <cell r="F393" t="str">
            <v>Мива Старт Попов и СИЕ</v>
          </cell>
        </row>
        <row r="394">
          <cell r="A394">
            <v>100768</v>
          </cell>
          <cell r="B394" t="str">
            <v>КЛЕМА ПРЕХ. ПРЕКЪСВАЧ 400А 1Х240ММ. К-Т</v>
          </cell>
          <cell r="C394" t="str">
            <v>БР</v>
          </cell>
          <cell r="D394">
            <v>26.93</v>
          </cell>
          <cell r="E394" t="str">
            <v>ДА</v>
          </cell>
          <cell r="F394" t="str">
            <v>Мива Старт Попов и СИЕ</v>
          </cell>
        </row>
        <row r="395">
          <cell r="A395">
            <v>100767</v>
          </cell>
          <cell r="B395" t="str">
            <v>КЛЕМА ПРЕХ. ПРЕКЪСВАЧ 400А 2Х240ММ. К-Т</v>
          </cell>
          <cell r="C395" t="str">
            <v>БР</v>
          </cell>
          <cell r="D395">
            <v>57.37</v>
          </cell>
          <cell r="E395" t="str">
            <v>ДА</v>
          </cell>
          <cell r="F395" t="str">
            <v>Мива Старт Попов и СИЕ</v>
          </cell>
        </row>
        <row r="396">
          <cell r="A396">
            <v>100763</v>
          </cell>
          <cell r="B396" t="str">
            <v>КЛЕМА ПРЕХ. ПРЕК. 630-1000А 3Х185ММ. К-Т</v>
          </cell>
          <cell r="C396" t="str">
            <v>БР</v>
          </cell>
          <cell r="D396">
            <v>142.72</v>
          </cell>
          <cell r="E396" t="str">
            <v>ДА</v>
          </cell>
          <cell r="F396" t="str">
            <v>Мива Старт Попов и СИЕ</v>
          </cell>
        </row>
        <row r="397">
          <cell r="A397">
            <v>100760</v>
          </cell>
          <cell r="B397" t="str">
            <v>КЛЕМА ПРЕХ. ПРЕК. 630-1000А 4Х150ММ. К-Т</v>
          </cell>
          <cell r="C397" t="str">
            <v>БР</v>
          </cell>
          <cell r="D397">
            <v>151.79</v>
          </cell>
          <cell r="E397">
            <v>0</v>
          </cell>
          <cell r="F397" t="e">
            <v>#N/A</v>
          </cell>
        </row>
        <row r="398">
          <cell r="A398">
            <v>100758</v>
          </cell>
          <cell r="B398" t="str">
            <v>КЛЕМА ПРЕХ. ПРЕКЪСВАЧ 1600А 4Х240ММ. К-Т</v>
          </cell>
          <cell r="C398" t="str">
            <v>БР</v>
          </cell>
          <cell r="D398">
            <v>142.37</v>
          </cell>
          <cell r="E398" t="str">
            <v>ДА</v>
          </cell>
          <cell r="F398" t="str">
            <v>Мива Старт Попов и СИЕ</v>
          </cell>
        </row>
        <row r="399">
          <cell r="A399">
            <v>101670</v>
          </cell>
          <cell r="B399" t="str">
            <v>ПРЕКЪСВАЧ ТОВАРОВ НН 1х63А</v>
          </cell>
          <cell r="C399" t="str">
            <v>БР</v>
          </cell>
          <cell r="D399">
            <v>5.19</v>
          </cell>
          <cell r="E399" t="str">
            <v>ДА</v>
          </cell>
          <cell r="F399" t="str">
            <v>Филкаб АД</v>
          </cell>
        </row>
        <row r="400">
          <cell r="A400">
            <v>102697</v>
          </cell>
          <cell r="B400" t="str">
            <v>ПРЕКЪСВАЧ ТОВАРОВ НН 1х100А</v>
          </cell>
          <cell r="C400" t="str">
            <v>БР</v>
          </cell>
          <cell r="D400">
            <v>10.26</v>
          </cell>
          <cell r="E400" t="str">
            <v>ДА</v>
          </cell>
          <cell r="F400" t="str">
            <v>Филкаб АД</v>
          </cell>
        </row>
        <row r="401">
          <cell r="A401">
            <v>102698</v>
          </cell>
          <cell r="B401" t="str">
            <v>ПРЕКЪСВАЧ ТОВАРОВ НН 3х63А</v>
          </cell>
          <cell r="C401" t="str">
            <v>БР</v>
          </cell>
          <cell r="D401">
            <v>11.57</v>
          </cell>
          <cell r="E401" t="str">
            <v>ДА</v>
          </cell>
          <cell r="F401" t="str">
            <v>Филкаб АД</v>
          </cell>
        </row>
        <row r="402">
          <cell r="A402">
            <v>101115</v>
          </cell>
          <cell r="B402" t="str">
            <v>ПРЕКЪСВАЧ ТОВАРОВ НН 3х100А</v>
          </cell>
          <cell r="C402" t="str">
            <v>БР</v>
          </cell>
          <cell r="D402">
            <v>20.309999999999999</v>
          </cell>
          <cell r="E402" t="str">
            <v>ДА</v>
          </cell>
          <cell r="F402" t="str">
            <v>Филкаб АД</v>
          </cell>
        </row>
        <row r="403">
          <cell r="A403">
            <v>102699</v>
          </cell>
          <cell r="B403" t="str">
            <v>ПРЕКЪСВАЧ ТОВАРОВ НН 3х125А</v>
          </cell>
          <cell r="C403" t="str">
            <v>БР</v>
          </cell>
          <cell r="D403">
            <v>28.41</v>
          </cell>
          <cell r="E403" t="str">
            <v>ДА</v>
          </cell>
          <cell r="F403" t="str">
            <v>Филкаб АД</v>
          </cell>
        </row>
        <row r="404">
          <cell r="A404">
            <v>101918</v>
          </cell>
          <cell r="B404" t="str">
            <v>РАЗЕДИНИТЕЛ НН ТОВАРОВ ВЕРТ. NH-2 ЗА ВП</v>
          </cell>
          <cell r="C404" t="str">
            <v>БР</v>
          </cell>
          <cell r="D404">
            <v>88.36</v>
          </cell>
          <cell r="E404" t="str">
            <v>НЕ</v>
          </cell>
          <cell r="F404">
            <v>0</v>
          </cell>
        </row>
        <row r="405">
          <cell r="A405">
            <v>101304</v>
          </cell>
          <cell r="B405" t="str">
            <v>РАЗЕДИНИТЕЛ НН ТОВАРОВ ВЕРТ. NH-3 ЗА ВП</v>
          </cell>
          <cell r="C405" t="str">
            <v>БР</v>
          </cell>
          <cell r="D405">
            <v>120</v>
          </cell>
          <cell r="E405" t="str">
            <v>ДА</v>
          </cell>
          <cell r="F405" t="str">
            <v>Филкаб АД</v>
          </cell>
        </row>
        <row r="406">
          <cell r="A406">
            <v>101116</v>
          </cell>
          <cell r="B406" t="str">
            <v>РАЗЕДИНИТЕЛ НН ТОВАРОВ ВЕРТ. 1000А СЕКЦ.</v>
          </cell>
          <cell r="C406" t="str">
            <v>БР</v>
          </cell>
          <cell r="D406">
            <v>220</v>
          </cell>
          <cell r="E406" t="str">
            <v>ДА</v>
          </cell>
          <cell r="F406" t="str">
            <v>Филкаб АД</v>
          </cell>
        </row>
        <row r="407">
          <cell r="A407">
            <v>101821</v>
          </cell>
          <cell r="B407" t="str">
            <v>ПРЕДПАЗИТЕЛ 10КВ 63А</v>
          </cell>
          <cell r="C407" t="str">
            <v>БР</v>
          </cell>
          <cell r="D407">
            <v>34.17</v>
          </cell>
          <cell r="E407" t="str">
            <v>ДА</v>
          </cell>
          <cell r="F407" t="str">
            <v>Интеркомплекс ООД</v>
          </cell>
        </row>
        <row r="408">
          <cell r="A408">
            <v>101297</v>
          </cell>
          <cell r="B408" t="str">
            <v>ПРЕДПАЗИТЕЛ 10КВ 40А</v>
          </cell>
          <cell r="C408" t="str">
            <v>БР</v>
          </cell>
          <cell r="D408">
            <v>13.1</v>
          </cell>
          <cell r="E408" t="str">
            <v>ДА</v>
          </cell>
          <cell r="F408" t="str">
            <v>Интеркомплекс ООД</v>
          </cell>
        </row>
        <row r="409">
          <cell r="A409">
            <v>101296</v>
          </cell>
          <cell r="B409" t="str">
            <v>ПРЕДПАЗИТЕЛ 10КВ 30А</v>
          </cell>
          <cell r="C409" t="str">
            <v>БР</v>
          </cell>
          <cell r="D409">
            <v>9.75</v>
          </cell>
          <cell r="E409" t="str">
            <v>ДА</v>
          </cell>
          <cell r="F409" t="str">
            <v>Интеркомплекс ООД</v>
          </cell>
        </row>
        <row r="410">
          <cell r="A410">
            <v>101815</v>
          </cell>
          <cell r="B410" t="str">
            <v>ПРЕДПАЗИТЕЛ 10КВ 25А</v>
          </cell>
          <cell r="C410" t="str">
            <v>БР</v>
          </cell>
          <cell r="D410">
            <v>16.77</v>
          </cell>
          <cell r="E410" t="str">
            <v>ДА</v>
          </cell>
          <cell r="F410" t="str">
            <v>Интеркомплекс ООД</v>
          </cell>
        </row>
        <row r="411">
          <cell r="A411">
            <v>101295</v>
          </cell>
          <cell r="B411" t="str">
            <v>ПРЕДПАЗИТЕЛ 10КВ 20А</v>
          </cell>
          <cell r="C411" t="str">
            <v>БР</v>
          </cell>
          <cell r="D411">
            <v>11.22</v>
          </cell>
          <cell r="E411" t="str">
            <v>ДА</v>
          </cell>
          <cell r="F411" t="str">
            <v>Интеркомплекс ООД</v>
          </cell>
        </row>
        <row r="412">
          <cell r="A412">
            <v>101816</v>
          </cell>
          <cell r="B412" t="str">
            <v>ПРЕДПАЗИТЕЛ 10КВ 16А</v>
          </cell>
          <cell r="C412" t="str">
            <v>БР</v>
          </cell>
          <cell r="D412">
            <v>19.5</v>
          </cell>
          <cell r="E412" t="str">
            <v>ДА</v>
          </cell>
          <cell r="F412" t="str">
            <v>Интеркомплекс ООД</v>
          </cell>
        </row>
        <row r="413">
          <cell r="A413">
            <v>101817</v>
          </cell>
          <cell r="B413" t="str">
            <v>ПРЕДПАЗИТЕЛ 10КВ 10А</v>
          </cell>
          <cell r="C413" t="str">
            <v>БР</v>
          </cell>
          <cell r="D413">
            <v>19.8</v>
          </cell>
          <cell r="E413" t="str">
            <v>ДА</v>
          </cell>
          <cell r="F413" t="str">
            <v>Интеркомплекс ООД</v>
          </cell>
        </row>
        <row r="414">
          <cell r="A414">
            <v>101819</v>
          </cell>
          <cell r="B414" t="str">
            <v>ПРЕДПАЗИТЕЛ 10КВ 6А</v>
          </cell>
          <cell r="C414" t="str">
            <v>БР</v>
          </cell>
          <cell r="D414">
            <v>20.83</v>
          </cell>
          <cell r="E414" t="str">
            <v>ДА</v>
          </cell>
          <cell r="F414" t="str">
            <v>Интеркомплекс ООД</v>
          </cell>
        </row>
        <row r="415">
          <cell r="A415">
            <v>101820</v>
          </cell>
          <cell r="B415" t="str">
            <v>ПРЕДПАЗИТЕЛ 10КВ 4А</v>
          </cell>
          <cell r="C415" t="str">
            <v>БР</v>
          </cell>
          <cell r="D415">
            <v>19.45</v>
          </cell>
          <cell r="E415" t="str">
            <v>ДА</v>
          </cell>
          <cell r="F415" t="str">
            <v>Интеркомплекс ООД</v>
          </cell>
        </row>
        <row r="416">
          <cell r="A416">
            <v>101827</v>
          </cell>
          <cell r="B416" t="str">
            <v>ПРЕДПАЗИТЕЛ 20КВ 80А</v>
          </cell>
          <cell r="C416" t="str">
            <v>БР</v>
          </cell>
          <cell r="D416">
            <v>48.84</v>
          </cell>
          <cell r="E416" t="str">
            <v>ДА</v>
          </cell>
          <cell r="F416" t="str">
            <v>Интеркомплекс ООД</v>
          </cell>
        </row>
        <row r="417">
          <cell r="A417">
            <v>101306</v>
          </cell>
          <cell r="B417" t="str">
            <v>ПРЕДПАЗИТЕЛ 20КВ 63А</v>
          </cell>
          <cell r="C417" t="str">
            <v>БР</v>
          </cell>
          <cell r="D417">
            <v>41.55</v>
          </cell>
          <cell r="E417" t="str">
            <v>ДА</v>
          </cell>
          <cell r="F417" t="str">
            <v>Интеркомплекс ООД</v>
          </cell>
        </row>
        <row r="418">
          <cell r="A418">
            <v>101832</v>
          </cell>
          <cell r="B418" t="str">
            <v>ПРЕДПАЗИТЕЛ 20КВ 40А</v>
          </cell>
          <cell r="C418" t="str">
            <v>БР</v>
          </cell>
          <cell r="D418">
            <v>30.45</v>
          </cell>
          <cell r="E418" t="str">
            <v>ДА</v>
          </cell>
          <cell r="F418" t="str">
            <v>Интеркомплекс ООД</v>
          </cell>
        </row>
        <row r="419">
          <cell r="A419">
            <v>101303</v>
          </cell>
          <cell r="B419" t="str">
            <v>ПРЕДПАЗИТЕЛ 20КВ 30А</v>
          </cell>
          <cell r="C419" t="str">
            <v>БР</v>
          </cell>
          <cell r="D419">
            <v>27.28</v>
          </cell>
          <cell r="E419" t="str">
            <v>ДА</v>
          </cell>
          <cell r="F419" t="str">
            <v>Интеркомплекс ООД</v>
          </cell>
        </row>
        <row r="420">
          <cell r="A420">
            <v>101302</v>
          </cell>
          <cell r="B420" t="str">
            <v>ПРЕДПАЗИТЕЛ 20КВ 25А</v>
          </cell>
          <cell r="C420" t="str">
            <v>БР</v>
          </cell>
          <cell r="D420">
            <v>27.41</v>
          </cell>
          <cell r="E420" t="str">
            <v>ДА</v>
          </cell>
          <cell r="F420" t="str">
            <v>Интеркомплекс ООД</v>
          </cell>
        </row>
        <row r="421">
          <cell r="A421">
            <v>101301</v>
          </cell>
          <cell r="B421" t="str">
            <v>ПРЕДПАЗИТЕЛ 20КВ 20А</v>
          </cell>
          <cell r="C421" t="str">
            <v>БР</v>
          </cell>
          <cell r="D421">
            <v>27.5</v>
          </cell>
          <cell r="E421" t="str">
            <v>ДА</v>
          </cell>
          <cell r="F421" t="str">
            <v>Интеркомплекс ООД</v>
          </cell>
        </row>
        <row r="422">
          <cell r="A422">
            <v>101300</v>
          </cell>
          <cell r="B422" t="str">
            <v>ПРЕДПАЗИТЕЛ 20КВ 16А</v>
          </cell>
          <cell r="C422" t="str">
            <v>БР</v>
          </cell>
          <cell r="D422">
            <v>25.93</v>
          </cell>
          <cell r="E422" t="str">
            <v>ДА</v>
          </cell>
          <cell r="F422" t="str">
            <v>Интеркомплекс ООД</v>
          </cell>
        </row>
        <row r="423">
          <cell r="A423">
            <v>101299</v>
          </cell>
          <cell r="B423" t="str">
            <v>ПРЕДПАЗИТЕЛ 20КВ 10А</v>
          </cell>
          <cell r="C423" t="str">
            <v>БР</v>
          </cell>
          <cell r="D423">
            <v>25.9</v>
          </cell>
          <cell r="E423" t="str">
            <v>ДА</v>
          </cell>
          <cell r="F423" t="str">
            <v>Интеркомплекс ООД</v>
          </cell>
        </row>
        <row r="424">
          <cell r="A424">
            <v>101307</v>
          </cell>
          <cell r="B424" t="str">
            <v>ПРЕДПАЗИТЕЛ 20КВ 6А</v>
          </cell>
          <cell r="C424" t="str">
            <v>БР</v>
          </cell>
          <cell r="D424">
            <v>25.96</v>
          </cell>
          <cell r="E424" t="str">
            <v>ДА</v>
          </cell>
          <cell r="F424" t="str">
            <v>Интеркомплекс ООД</v>
          </cell>
        </row>
        <row r="425">
          <cell r="A425">
            <v>101305</v>
          </cell>
          <cell r="B425" t="str">
            <v>ПРЕДПАЗИТЕЛ 20КВ 4А</v>
          </cell>
          <cell r="C425" t="str">
            <v>БР</v>
          </cell>
          <cell r="D425">
            <v>25.89</v>
          </cell>
          <cell r="E425" t="str">
            <v>ДА</v>
          </cell>
          <cell r="F425" t="str">
            <v>Интеркомплекс ООД</v>
          </cell>
        </row>
        <row r="426">
          <cell r="A426">
            <v>101825</v>
          </cell>
          <cell r="B426" t="str">
            <v>ПРЕДПАЗИТЕЛ 20КВ 2А</v>
          </cell>
          <cell r="C426" t="str">
            <v>БР</v>
          </cell>
          <cell r="D426">
            <v>27.97</v>
          </cell>
          <cell r="E426" t="str">
            <v>ДА</v>
          </cell>
          <cell r="F426" t="str">
            <v>Интеркомплекс ООД</v>
          </cell>
        </row>
        <row r="427">
          <cell r="A427">
            <v>101831</v>
          </cell>
          <cell r="B427" t="str">
            <v>ПРЕДПАЗИТЕЛ СПЕЦИАЛЕН 20КВ 0.3А ЗА КРУ</v>
          </cell>
          <cell r="C427" t="str">
            <v>БР</v>
          </cell>
          <cell r="D427">
            <v>111.64</v>
          </cell>
          <cell r="E427" t="str">
            <v>НЕ</v>
          </cell>
          <cell r="F427">
            <v>0</v>
          </cell>
        </row>
        <row r="428">
          <cell r="A428">
            <v>102811</v>
          </cell>
          <cell r="B428" t="str">
            <v>ИЗОЛАЦИОННО ТЯЛО ЗА ПРЕДПАЗИТЕЛ НТ</v>
          </cell>
          <cell r="C428" t="str">
            <v>БР</v>
          </cell>
          <cell r="D428">
            <v>166</v>
          </cell>
          <cell r="E428" t="str">
            <v>НЕ</v>
          </cell>
          <cell r="F428">
            <v>0</v>
          </cell>
        </row>
        <row r="429">
          <cell r="A429">
            <v>101346</v>
          </cell>
          <cell r="B429" t="str">
            <v>СТОЙКА 10КВ ЗА ПРЕДПАЗИТ. ЗАКРИТ МОНТАЖ</v>
          </cell>
          <cell r="C429" t="str">
            <v>БР</v>
          </cell>
          <cell r="D429">
            <v>47.14</v>
          </cell>
          <cell r="E429" t="str">
            <v>ДА</v>
          </cell>
          <cell r="F429" t="str">
            <v>Филкаб АД</v>
          </cell>
        </row>
        <row r="430">
          <cell r="A430">
            <v>101348</v>
          </cell>
          <cell r="B430" t="str">
            <v>СТОЙКА 20КВ ЗА ПРЕДПАЗИТ. ОТКРИТ МОНТАЖ</v>
          </cell>
          <cell r="C430" t="str">
            <v>БР</v>
          </cell>
          <cell r="D430">
            <v>97.52</v>
          </cell>
          <cell r="E430" t="str">
            <v>ДА</v>
          </cell>
          <cell r="F430" t="str">
            <v>Филкаб АД</v>
          </cell>
        </row>
        <row r="431">
          <cell r="A431">
            <v>101347</v>
          </cell>
          <cell r="B431" t="str">
            <v>СТОЙКА 20КВ ЗА ПРЕДПАЗИТ. ЗАКРИТ МОНТАЖ</v>
          </cell>
          <cell r="C431" t="str">
            <v>БР</v>
          </cell>
          <cell r="D431">
            <v>79.349999999999994</v>
          </cell>
          <cell r="E431" t="str">
            <v>ДА</v>
          </cell>
          <cell r="F431" t="str">
            <v>Филкаб АД</v>
          </cell>
        </row>
        <row r="432">
          <cell r="A432">
            <v>101315</v>
          </cell>
          <cell r="B432" t="str">
            <v>ВЛОЖКА ВИНТОВ ПРЕДПАЗИТЕЛ НН 63А. Е33</v>
          </cell>
          <cell r="C432" t="str">
            <v>БР</v>
          </cell>
          <cell r="D432">
            <v>0.55000000000000004</v>
          </cell>
          <cell r="E432" t="str">
            <v>ДА</v>
          </cell>
          <cell r="F432" t="str">
            <v>НИКДИМ ООД</v>
          </cell>
        </row>
        <row r="433">
          <cell r="A433">
            <v>101325</v>
          </cell>
          <cell r="B433" t="str">
            <v>ПРЕДПАЗИТЕЛ НН ВП 40 А. NH 0</v>
          </cell>
          <cell r="C433" t="str">
            <v>БР</v>
          </cell>
          <cell r="D433">
            <v>2.71</v>
          </cell>
          <cell r="E433" t="str">
            <v>ДА</v>
          </cell>
          <cell r="F433" t="str">
            <v>Интеркомплекс ООД</v>
          </cell>
        </row>
        <row r="434">
          <cell r="A434">
            <v>101327</v>
          </cell>
          <cell r="B434" t="str">
            <v>ПРЕДПАЗИТЕЛ НН ВП 50 А. NH 0</v>
          </cell>
          <cell r="C434" t="str">
            <v>БР</v>
          </cell>
          <cell r="D434">
            <v>3.2</v>
          </cell>
          <cell r="E434" t="str">
            <v>ДА</v>
          </cell>
          <cell r="F434" t="str">
            <v>Интеркомплекс ООД</v>
          </cell>
        </row>
        <row r="435">
          <cell r="A435">
            <v>101329</v>
          </cell>
          <cell r="B435" t="str">
            <v>ПРЕДПАЗИТЕЛ НН ВП 63 А. NH 0</v>
          </cell>
          <cell r="C435" t="str">
            <v>БР</v>
          </cell>
          <cell r="D435">
            <v>2.81</v>
          </cell>
          <cell r="E435" t="str">
            <v>ДА</v>
          </cell>
          <cell r="F435" t="str">
            <v>Интеркомплекс ООД</v>
          </cell>
        </row>
        <row r="436">
          <cell r="A436">
            <v>101930</v>
          </cell>
          <cell r="B436" t="str">
            <v>ПРЕДПАЗИТЕЛ НН ВП 160А РАЗМЕР 00</v>
          </cell>
          <cell r="C436" t="str">
            <v>БР</v>
          </cell>
          <cell r="D436">
            <v>2.79</v>
          </cell>
          <cell r="E436" t="str">
            <v>ДА</v>
          </cell>
          <cell r="F436" t="str">
            <v>Интеркомплекс ООД</v>
          </cell>
        </row>
        <row r="437">
          <cell r="A437">
            <v>101826</v>
          </cell>
          <cell r="B437" t="str">
            <v>ПРЕДПАЗИТЕЛ НН ВП 100 А. NH 000</v>
          </cell>
          <cell r="C437" t="str">
            <v>БР</v>
          </cell>
          <cell r="D437">
            <v>2.37</v>
          </cell>
          <cell r="E437" t="str">
            <v>ДА</v>
          </cell>
          <cell r="F437" t="str">
            <v>Интеркомплекс ООД</v>
          </cell>
        </row>
        <row r="438">
          <cell r="A438">
            <v>101928</v>
          </cell>
          <cell r="B438" t="str">
            <v>ПРЕДПАЗИТЕЛ НН ВП 160 А. NH 000</v>
          </cell>
          <cell r="C438" t="str">
            <v>БР</v>
          </cell>
          <cell r="D438">
            <v>2.87</v>
          </cell>
          <cell r="E438" t="str">
            <v>ДА</v>
          </cell>
          <cell r="F438" t="str">
            <v>Интеркомплекс ООД</v>
          </cell>
        </row>
        <row r="439">
          <cell r="A439">
            <v>101326</v>
          </cell>
          <cell r="B439" t="str">
            <v>ПРЕДПАЗИТЕЛ НН ВП 80 А. NH 1</v>
          </cell>
          <cell r="C439" t="str">
            <v>БР</v>
          </cell>
          <cell r="D439">
            <v>2.93</v>
          </cell>
          <cell r="E439" t="str">
            <v>ДА</v>
          </cell>
          <cell r="F439" t="str">
            <v>Интеркомплекс ООД</v>
          </cell>
        </row>
        <row r="440">
          <cell r="A440">
            <v>101535</v>
          </cell>
          <cell r="B440" t="str">
            <v>ПРЕДПАЗИТЕЛ НН ВП 100 А. NH 1</v>
          </cell>
          <cell r="C440" t="str">
            <v>БР</v>
          </cell>
          <cell r="D440">
            <v>2.93</v>
          </cell>
          <cell r="E440" t="str">
            <v>ДА</v>
          </cell>
          <cell r="F440" t="str">
            <v>Интеркомплекс ООД</v>
          </cell>
        </row>
        <row r="441">
          <cell r="A441">
            <v>101536</v>
          </cell>
          <cell r="B441" t="str">
            <v>ПРЕДПАЗИТЕЛ НН ВП 125 А. NH 1</v>
          </cell>
          <cell r="C441" t="str">
            <v>БР</v>
          </cell>
          <cell r="D441">
            <v>2.93</v>
          </cell>
          <cell r="E441" t="str">
            <v>ДА</v>
          </cell>
          <cell r="F441" t="str">
            <v>Интеркомплекс ООД</v>
          </cell>
        </row>
        <row r="442">
          <cell r="A442">
            <v>101538</v>
          </cell>
          <cell r="B442" t="str">
            <v>ПРЕДПАЗИТЕЛ НН ВП 160А. NH 1</v>
          </cell>
          <cell r="C442" t="str">
            <v>БР</v>
          </cell>
          <cell r="D442">
            <v>2.93</v>
          </cell>
          <cell r="E442" t="str">
            <v>ДА</v>
          </cell>
          <cell r="F442" t="str">
            <v>Интеркомплекс ООД</v>
          </cell>
        </row>
        <row r="443">
          <cell r="A443">
            <v>101321</v>
          </cell>
          <cell r="B443" t="str">
            <v>ПРЕДПАЗИТЕЛ НН ВП 200А. NH 1</v>
          </cell>
          <cell r="C443" t="str">
            <v>БР</v>
          </cell>
          <cell r="D443">
            <v>4.17</v>
          </cell>
          <cell r="E443" t="str">
            <v>ДА</v>
          </cell>
          <cell r="F443" t="str">
            <v>Интеркомплекс ООД</v>
          </cell>
        </row>
        <row r="444">
          <cell r="A444">
            <v>101322</v>
          </cell>
          <cell r="B444" t="str">
            <v>ПРЕДПАЗИТЕЛ НН ВП 250А. NH 1</v>
          </cell>
          <cell r="C444" t="str">
            <v>БР</v>
          </cell>
          <cell r="D444">
            <v>4.22</v>
          </cell>
          <cell r="E444" t="str">
            <v>ДА</v>
          </cell>
          <cell r="F444" t="str">
            <v>Интеркомплекс ООД</v>
          </cell>
        </row>
        <row r="445">
          <cell r="A445">
            <v>101824</v>
          </cell>
          <cell r="B445" t="str">
            <v>ПРЕДПАЗИТЕЛ НН ВП 63А. NH 2</v>
          </cell>
          <cell r="C445" t="str">
            <v>БР</v>
          </cell>
          <cell r="D445">
            <v>5.32</v>
          </cell>
          <cell r="E445" t="str">
            <v>ДА</v>
          </cell>
          <cell r="F445" t="str">
            <v>Интеркомплекс ООД</v>
          </cell>
        </row>
        <row r="446">
          <cell r="A446">
            <v>101298</v>
          </cell>
          <cell r="B446" t="str">
            <v>ПРЕДПАЗИТЕЛ НН ВП 80А. NH 2</v>
          </cell>
          <cell r="C446" t="str">
            <v>БР</v>
          </cell>
          <cell r="D446">
            <v>5.38</v>
          </cell>
          <cell r="E446" t="str">
            <v>ДА</v>
          </cell>
          <cell r="F446" t="str">
            <v>Интеркомплекс ООД</v>
          </cell>
        </row>
        <row r="447">
          <cell r="A447">
            <v>101823</v>
          </cell>
          <cell r="B447" t="str">
            <v>ПРЕДПАЗИТЕЛ НН ВП 100А. NH 2</v>
          </cell>
          <cell r="C447" t="str">
            <v>БР</v>
          </cell>
          <cell r="D447">
            <v>5.32</v>
          </cell>
          <cell r="E447" t="str">
            <v>НЕ</v>
          </cell>
          <cell r="F447">
            <v>0</v>
          </cell>
        </row>
        <row r="448">
          <cell r="A448">
            <v>101822</v>
          </cell>
          <cell r="B448" t="str">
            <v>ПРЕДПАЗИТЕЛ НН ВП 125А. NH 2</v>
          </cell>
          <cell r="C448" t="str">
            <v>БР</v>
          </cell>
          <cell r="D448">
            <v>5.32</v>
          </cell>
          <cell r="E448" t="str">
            <v>ДА</v>
          </cell>
          <cell r="F448" t="str">
            <v>Интеркомплекс ООД</v>
          </cell>
        </row>
        <row r="449">
          <cell r="A449">
            <v>101828</v>
          </cell>
          <cell r="B449" t="str">
            <v>ПРЕДПАЗИТЕЛ НН ВП 160А. NH 2</v>
          </cell>
          <cell r="C449" t="str">
            <v>БР</v>
          </cell>
          <cell r="D449">
            <v>5.32</v>
          </cell>
          <cell r="E449" t="str">
            <v>ДА</v>
          </cell>
          <cell r="F449" t="str">
            <v>Интеркомплекс ООД</v>
          </cell>
        </row>
        <row r="450">
          <cell r="A450">
            <v>101829</v>
          </cell>
          <cell r="B450" t="str">
            <v>ПРЕДПАЗИТЕЛ НН ВП 200А. NH 2</v>
          </cell>
          <cell r="C450" t="str">
            <v>БР</v>
          </cell>
          <cell r="D450">
            <v>5.36</v>
          </cell>
          <cell r="E450" t="str">
            <v>ДА</v>
          </cell>
          <cell r="F450" t="str">
            <v>Интеркомплекс ООД</v>
          </cell>
        </row>
        <row r="451">
          <cell r="A451">
            <v>101830</v>
          </cell>
          <cell r="B451" t="str">
            <v>ПРЕДПАЗИТЕЛ НН ВП 250А. NH 2</v>
          </cell>
          <cell r="C451" t="str">
            <v>БР</v>
          </cell>
          <cell r="D451">
            <v>5.33</v>
          </cell>
          <cell r="E451" t="str">
            <v>ДА</v>
          </cell>
          <cell r="F451" t="str">
            <v>Интеркомплекс ООД</v>
          </cell>
        </row>
        <row r="452">
          <cell r="A452">
            <v>101323</v>
          </cell>
          <cell r="B452" t="str">
            <v>ПРЕДПАЗИТЕЛ НН ВП 315А. NH 2</v>
          </cell>
          <cell r="C452" t="str">
            <v>БР</v>
          </cell>
          <cell r="D452">
            <v>6.35</v>
          </cell>
          <cell r="E452" t="str">
            <v>ДА</v>
          </cell>
          <cell r="F452" t="str">
            <v>Интеркомплекс ООД</v>
          </cell>
        </row>
        <row r="453">
          <cell r="A453">
            <v>101324</v>
          </cell>
          <cell r="B453" t="str">
            <v>ПРЕДПАЗИТЕЛ НН ВП 400А. NH 2</v>
          </cell>
          <cell r="C453" t="str">
            <v>БР</v>
          </cell>
          <cell r="D453">
            <v>6.48</v>
          </cell>
          <cell r="E453" t="str">
            <v>ДА</v>
          </cell>
          <cell r="F453" t="str">
            <v>Интеркомплекс ООД</v>
          </cell>
        </row>
        <row r="454">
          <cell r="A454">
            <v>101328</v>
          </cell>
          <cell r="B454" t="str">
            <v>ПРЕДПАЗИТЕЛ НН ВП 630А. NH 3</v>
          </cell>
          <cell r="C454" t="str">
            <v>БР</v>
          </cell>
          <cell r="D454">
            <v>12.24</v>
          </cell>
          <cell r="E454" t="str">
            <v>ДА</v>
          </cell>
          <cell r="F454" t="str">
            <v>Интеркомплекс ООД</v>
          </cell>
        </row>
        <row r="455">
          <cell r="A455">
            <v>101340</v>
          </cell>
          <cell r="B455" t="str">
            <v>ОСНОВА ВИНТОВ ПРЕДПАЗИТЕЛ ПЕО E33 (63 А)</v>
          </cell>
          <cell r="C455" t="str">
            <v>БР</v>
          </cell>
          <cell r="D455">
            <v>2.79</v>
          </cell>
          <cell r="E455" t="str">
            <v>НЕ</v>
          </cell>
          <cell r="F455">
            <v>0</v>
          </cell>
        </row>
        <row r="456">
          <cell r="A456">
            <v>101334</v>
          </cell>
          <cell r="B456" t="str">
            <v>КАПАЧКА ВИНТОВ ПРЕДПАЗИТЕЛ НН Е33 (63 А)</v>
          </cell>
          <cell r="C456" t="str">
            <v>БР</v>
          </cell>
          <cell r="D456">
            <v>0.91</v>
          </cell>
          <cell r="E456" t="str">
            <v>НЕ</v>
          </cell>
          <cell r="F456">
            <v>0</v>
          </cell>
        </row>
        <row r="457">
          <cell r="A457">
            <v>101342</v>
          </cell>
          <cell r="B457" t="str">
            <v>ОСНОВА НН ОВП NH-0 160А</v>
          </cell>
          <cell r="C457" t="str">
            <v>БР</v>
          </cell>
          <cell r="D457">
            <v>4.6100000000000003</v>
          </cell>
          <cell r="E457" t="str">
            <v>ДА</v>
          </cell>
          <cell r="F457" t="str">
            <v>Интеркомплекс ООД</v>
          </cell>
        </row>
        <row r="458">
          <cell r="A458">
            <v>101343</v>
          </cell>
          <cell r="B458" t="str">
            <v>ОСНОВА НН ОВП NH-1 250 A</v>
          </cell>
          <cell r="C458" t="str">
            <v>БР</v>
          </cell>
          <cell r="D458">
            <v>8.5500000000000007</v>
          </cell>
          <cell r="E458" t="str">
            <v>ДА</v>
          </cell>
          <cell r="F458" t="str">
            <v>Интеркомплекс ООД</v>
          </cell>
        </row>
        <row r="459">
          <cell r="A459">
            <v>101344</v>
          </cell>
          <cell r="B459" t="str">
            <v>ОСНОВА НН ОВП NH-2 400 A</v>
          </cell>
          <cell r="C459" t="str">
            <v>БР</v>
          </cell>
          <cell r="D459">
            <v>14.17</v>
          </cell>
          <cell r="E459" t="str">
            <v>ДА</v>
          </cell>
          <cell r="F459" t="str">
            <v>Интеркомплекс ООД</v>
          </cell>
        </row>
        <row r="460">
          <cell r="A460">
            <v>102600</v>
          </cell>
          <cell r="B460" t="str">
            <v>СТЪЛБ СТОМАНОТРЪБЕН 8/60 М</v>
          </cell>
          <cell r="C460" t="str">
            <v>БР</v>
          </cell>
          <cell r="D460">
            <v>149.82</v>
          </cell>
          <cell r="E460" t="str">
            <v>ДА</v>
          </cell>
          <cell r="F460" t="str">
            <v>АД МИП-91</v>
          </cell>
        </row>
        <row r="461">
          <cell r="A461">
            <v>100733</v>
          </cell>
          <cell r="B461" t="str">
            <v>СТЪЛБ СТОМАНОТРЪБЕН 9.5 М</v>
          </cell>
          <cell r="C461" t="str">
            <v>БР</v>
          </cell>
          <cell r="D461">
            <v>304.77999999999997</v>
          </cell>
          <cell r="E461" t="str">
            <v>ДА</v>
          </cell>
          <cell r="F461" t="str">
            <v>АД МИП-91</v>
          </cell>
        </row>
        <row r="462">
          <cell r="A462">
            <v>100727</v>
          </cell>
          <cell r="B462" t="str">
            <v>СТЪЛБ СТОМАНОБЕТОНЕН НЦГ 951/13</v>
          </cell>
          <cell r="C462" t="str">
            <v>БР</v>
          </cell>
          <cell r="D462">
            <v>485.6</v>
          </cell>
          <cell r="E462" t="str">
            <v>ДА</v>
          </cell>
          <cell r="F462" t="str">
            <v>СИМАТ АД</v>
          </cell>
        </row>
        <row r="463">
          <cell r="A463">
            <v>100728</v>
          </cell>
          <cell r="B463" t="str">
            <v>СТЪЛБ СТОМАНОБЕТОНЕН НЦГ 952/13</v>
          </cell>
          <cell r="C463" t="str">
            <v>БР</v>
          </cell>
          <cell r="D463">
            <v>503.04</v>
          </cell>
          <cell r="E463" t="str">
            <v>ДА</v>
          </cell>
          <cell r="F463" t="str">
            <v>СИМАТ АД</v>
          </cell>
        </row>
        <row r="464">
          <cell r="A464">
            <v>100719</v>
          </cell>
          <cell r="B464" t="str">
            <v>СТЪЛБ СТОМАНОБЕТОНЕН НЦ 250/9.5</v>
          </cell>
          <cell r="C464" t="str">
            <v>БР</v>
          </cell>
          <cell r="D464">
            <v>240.27</v>
          </cell>
          <cell r="E464" t="str">
            <v>ДА</v>
          </cell>
          <cell r="F464" t="str">
            <v>СИМАТ АД</v>
          </cell>
        </row>
        <row r="465">
          <cell r="A465">
            <v>100721</v>
          </cell>
          <cell r="B465" t="str">
            <v>СТЪЛБ СТОМАНОБЕТОНЕН КЦ 590/9.5</v>
          </cell>
          <cell r="C465" t="str">
            <v>БР</v>
          </cell>
          <cell r="D465">
            <v>330.62</v>
          </cell>
          <cell r="E465" t="str">
            <v>ДА</v>
          </cell>
          <cell r="F465" t="str">
            <v>СИМАТ АД</v>
          </cell>
        </row>
        <row r="466">
          <cell r="A466">
            <v>100723</v>
          </cell>
          <cell r="B466" t="str">
            <v>СТЪЛБ СТОМАНОБЕТОНЕН ЪЦ 835/9.5</v>
          </cell>
          <cell r="C466" t="str">
            <v>БР</v>
          </cell>
          <cell r="D466">
            <v>384.59</v>
          </cell>
          <cell r="E466" t="str">
            <v>ДА</v>
          </cell>
          <cell r="F466" t="str">
            <v>СИМАТ АД</v>
          </cell>
        </row>
        <row r="467">
          <cell r="A467">
            <v>100706</v>
          </cell>
          <cell r="B467" t="str">
            <v>СТЪЛБ СТОМАНОРЕШЕТЪЧЕН НМГ 951</v>
          </cell>
          <cell r="C467" t="str">
            <v>БР</v>
          </cell>
          <cell r="D467">
            <v>983.82</v>
          </cell>
          <cell r="E467" t="str">
            <v>ДА</v>
          </cell>
          <cell r="F467" t="str">
            <v>АД МИП-91</v>
          </cell>
        </row>
        <row r="468">
          <cell r="A468">
            <v>100707</v>
          </cell>
          <cell r="B468" t="str">
            <v>СТЪЛБ СТОМАНОРЕШЕТЪЧЕН НМГ 952</v>
          </cell>
          <cell r="C468" t="str">
            <v>БР</v>
          </cell>
          <cell r="D468">
            <v>1249</v>
          </cell>
          <cell r="E468" t="str">
            <v>ДА</v>
          </cell>
          <cell r="F468" t="str">
            <v>АД МИП-91</v>
          </cell>
        </row>
        <row r="469">
          <cell r="A469">
            <v>100709</v>
          </cell>
          <cell r="B469" t="str">
            <v>СТЪЛБ СТОМАНОРЕШЕТЪЧЕН ЪМ 20 951</v>
          </cell>
          <cell r="C469" t="str">
            <v>БР</v>
          </cell>
          <cell r="D469">
            <v>1635.98</v>
          </cell>
          <cell r="E469" t="str">
            <v>ДА</v>
          </cell>
          <cell r="F469" t="str">
            <v>АД МИП-91</v>
          </cell>
        </row>
        <row r="470">
          <cell r="A470">
            <v>100711</v>
          </cell>
          <cell r="B470" t="str">
            <v>СТЪЛБ СТОМАНОРЕШЕТЪЧЕН ЪМ 20 952</v>
          </cell>
          <cell r="C470" t="str">
            <v>БР</v>
          </cell>
          <cell r="D470">
            <v>2372.86</v>
          </cell>
          <cell r="E470" t="str">
            <v>ДА</v>
          </cell>
          <cell r="F470" t="str">
            <v>АД МИП-91</v>
          </cell>
        </row>
        <row r="471">
          <cell r="A471">
            <v>100714</v>
          </cell>
          <cell r="B471" t="str">
            <v>СТЪЛБ СТОМАНОРЕШЕТЪЧЕН ЪМ 60 951</v>
          </cell>
          <cell r="C471" t="str">
            <v>БР</v>
          </cell>
          <cell r="D471">
            <v>1982.27</v>
          </cell>
          <cell r="E471" t="str">
            <v>ДА</v>
          </cell>
          <cell r="F471" t="str">
            <v>АД МИП-91</v>
          </cell>
        </row>
        <row r="472">
          <cell r="A472">
            <v>100715</v>
          </cell>
          <cell r="B472" t="str">
            <v>СТЪЛБ СТОМАНОРЕШЕТЪЧЕН ЪМ 60 952</v>
          </cell>
          <cell r="C472" t="str">
            <v>БР</v>
          </cell>
          <cell r="D472">
            <v>3484.6</v>
          </cell>
          <cell r="E472" t="str">
            <v>ДА</v>
          </cell>
          <cell r="F472" t="str">
            <v>АД МИП-91</v>
          </cell>
        </row>
        <row r="473">
          <cell r="A473">
            <v>100717</v>
          </cell>
          <cell r="B473" t="str">
            <v>СТЪЛБ СТОМАНОРЕШЕТЪЧЕН ЪМ 90 951</v>
          </cell>
          <cell r="C473" t="str">
            <v>БР</v>
          </cell>
          <cell r="D473">
            <v>2633.3</v>
          </cell>
          <cell r="E473" t="str">
            <v>ДА</v>
          </cell>
          <cell r="F473" t="str">
            <v>АД МИП-91</v>
          </cell>
        </row>
        <row r="474">
          <cell r="A474">
            <v>101878</v>
          </cell>
          <cell r="B474" t="str">
            <v>СТЪЛБ СТОМАНОРЕШЕТЪЧЕН ЪМ 90 952</v>
          </cell>
          <cell r="C474" t="str">
            <v>БР</v>
          </cell>
          <cell r="D474">
            <v>4469</v>
          </cell>
          <cell r="E474" t="str">
            <v>ДА</v>
          </cell>
          <cell r="F474" t="str">
            <v>АД МИП-91</v>
          </cell>
        </row>
        <row r="475">
          <cell r="A475">
            <v>100735</v>
          </cell>
          <cell r="B475" t="str">
            <v>СТЪЛБ СТОМАНОРЕШЕТЪЧЕН МТП 400 kVA</v>
          </cell>
          <cell r="C475" t="str">
            <v>БР</v>
          </cell>
          <cell r="D475">
            <v>2683.4</v>
          </cell>
          <cell r="E475" t="str">
            <v>ДА</v>
          </cell>
          <cell r="F475" t="str">
            <v>АД МИП-91</v>
          </cell>
        </row>
        <row r="476">
          <cell r="A476">
            <v>100737</v>
          </cell>
          <cell r="B476" t="str">
            <v>КОНЗОЛА ЗА СБС 20КВ ЕДНА ТРОЙКА</v>
          </cell>
          <cell r="C476" t="str">
            <v>БР</v>
          </cell>
          <cell r="D476">
            <v>27.5</v>
          </cell>
          <cell r="E476" t="str">
            <v>ДА</v>
          </cell>
          <cell r="F476" t="str">
            <v>АД МИП-91</v>
          </cell>
        </row>
        <row r="477">
          <cell r="A477">
            <v>100738</v>
          </cell>
          <cell r="B477" t="str">
            <v>КОНЗОЛА ЗА СБС 20КВ ДВЕ ТРОЙКИ</v>
          </cell>
          <cell r="C477" t="str">
            <v>БР</v>
          </cell>
          <cell r="D477">
            <v>245</v>
          </cell>
          <cell r="E477" t="str">
            <v>ДА</v>
          </cell>
          <cell r="F477" t="str">
            <v>АД МИП-91</v>
          </cell>
        </row>
        <row r="478">
          <cell r="A478">
            <v>100592</v>
          </cell>
          <cell r="B478" t="str">
            <v>ПРЕКЪСВАЧ ВАКУУМЕН 20КВ. 630A</v>
          </cell>
          <cell r="C478" t="str">
            <v>БР</v>
          </cell>
          <cell r="D478">
            <v>3745.31</v>
          </cell>
          <cell r="E478" t="str">
            <v>ДА</v>
          </cell>
          <cell r="F478" t="str">
            <v>СЕМО ООД</v>
          </cell>
        </row>
        <row r="479">
          <cell r="A479">
            <v>100594</v>
          </cell>
          <cell r="B479" t="str">
            <v>ПРЕКЪСВАЧ ВАКУУМЕН 20КВ. 800А</v>
          </cell>
          <cell r="C479" t="str">
            <v>БР</v>
          </cell>
          <cell r="D479">
            <v>4800</v>
          </cell>
          <cell r="E479">
            <v>0</v>
          </cell>
          <cell r="F479" t="e">
            <v>#N/A</v>
          </cell>
        </row>
        <row r="480">
          <cell r="A480">
            <v>100593</v>
          </cell>
          <cell r="B480" t="str">
            <v>ПРЕКЪСВАЧ ВАКУУМЕН 20КВ. 1250А</v>
          </cell>
          <cell r="C480" t="str">
            <v>БР</v>
          </cell>
          <cell r="D480">
            <v>3745.31</v>
          </cell>
          <cell r="E480" t="str">
            <v>ДА</v>
          </cell>
          <cell r="F480" t="str">
            <v>СЕМО ООД</v>
          </cell>
        </row>
        <row r="481">
          <cell r="A481">
            <v>100572</v>
          </cell>
          <cell r="B481" t="str">
            <v>РАЗЕДИНИТЕЛ МОЩНОСТЕН SF6 400А 20КВ ОМ</v>
          </cell>
          <cell r="C481" t="str">
            <v>БР</v>
          </cell>
          <cell r="D481">
            <v>6000</v>
          </cell>
          <cell r="E481" t="str">
            <v>НЕ</v>
          </cell>
          <cell r="F481">
            <v>0</v>
          </cell>
        </row>
        <row r="482">
          <cell r="A482">
            <v>101791</v>
          </cell>
          <cell r="B482" t="str">
            <v>РАЗЕДИНИТЕЛ МОЩН. ВЪЗД. КАБЕЛ 400/20 ЗМ</v>
          </cell>
          <cell r="C482" t="str">
            <v>БР</v>
          </cell>
          <cell r="D482">
            <v>1945.45</v>
          </cell>
          <cell r="E482" t="str">
            <v>ДА</v>
          </cell>
          <cell r="F482" t="str">
            <v>Интеркомплекс ООД</v>
          </cell>
        </row>
        <row r="483">
          <cell r="A483">
            <v>100574</v>
          </cell>
          <cell r="B483" t="str">
            <v>РАЗЕДИНИТЕЛ МОЩН. ВЪЗД ТРАНСФ. 400/20 ЗМ</v>
          </cell>
          <cell r="C483" t="str">
            <v>БР</v>
          </cell>
          <cell r="D483">
            <v>1965.34</v>
          </cell>
          <cell r="E483" t="str">
            <v>ДА</v>
          </cell>
          <cell r="F483" t="str">
            <v>Интеркомплекс ООД</v>
          </cell>
        </row>
        <row r="484">
          <cell r="A484">
            <v>100590</v>
          </cell>
          <cell r="B484" t="str">
            <v>РАЗЕДИНИТЕЛ ХОРИЗОНТАЛЕН ОМ РОС 20/400</v>
          </cell>
          <cell r="C484" t="str">
            <v>БР</v>
          </cell>
          <cell r="D484">
            <v>735</v>
          </cell>
          <cell r="E484" t="str">
            <v>ДА</v>
          </cell>
          <cell r="F484" t="str">
            <v>Интеркомплекс ООД</v>
          </cell>
        </row>
        <row r="485">
          <cell r="A485">
            <v>100589</v>
          </cell>
          <cell r="B485" t="str">
            <v>РАЗЕДИНИТЕЛ ВЕРТИКАЛЕН ОМ РОМ 20/400</v>
          </cell>
          <cell r="C485" t="str">
            <v>БР</v>
          </cell>
          <cell r="D485">
            <v>529.35</v>
          </cell>
          <cell r="E485" t="str">
            <v>ДА</v>
          </cell>
          <cell r="F485" t="str">
            <v>Интеркомплекс ООД</v>
          </cell>
        </row>
        <row r="486">
          <cell r="A486">
            <v>101792</v>
          </cell>
          <cell r="B486" t="str">
            <v>РАЗЕДИНИТЕЛ ВЕРТИКАЛЕН ОМ РОМЗ 20/400</v>
          </cell>
          <cell r="C486" t="str">
            <v>БР</v>
          </cell>
          <cell r="D486">
            <v>659.91</v>
          </cell>
          <cell r="E486" t="str">
            <v>ДА</v>
          </cell>
          <cell r="F486" t="str">
            <v>Интеркомплекс ООД</v>
          </cell>
        </row>
        <row r="487">
          <cell r="A487">
            <v>100587</v>
          </cell>
          <cell r="B487" t="str">
            <v>РАЗЕДИНИТЕЛ ЗАКРИТ МОНТАЖ РМЗК 20/400</v>
          </cell>
          <cell r="C487" t="str">
            <v>БР</v>
          </cell>
          <cell r="D487">
            <v>467.57</v>
          </cell>
          <cell r="E487" t="str">
            <v>ДА</v>
          </cell>
          <cell r="F487" t="str">
            <v>Интеркомплекс ООД</v>
          </cell>
        </row>
        <row r="488">
          <cell r="A488">
            <v>100571</v>
          </cell>
          <cell r="B488" t="str">
            <v>РАЗЕДИНИТЕЛ ЗАКРИТ МОНТАЖ РМЗК 20/630</v>
          </cell>
          <cell r="C488" t="str">
            <v>БР</v>
          </cell>
          <cell r="D488">
            <v>452.92</v>
          </cell>
          <cell r="E488" t="str">
            <v>ДА</v>
          </cell>
          <cell r="F488" t="str">
            <v>Интеркомплекс ООД</v>
          </cell>
        </row>
        <row r="489">
          <cell r="A489">
            <v>100586</v>
          </cell>
          <cell r="B489" t="str">
            <v>РАЗЕДИНИТЕЛ ЗАКРИТ МОНТАЖ РМЗК 10/630</v>
          </cell>
          <cell r="C489" t="str">
            <v>БР</v>
          </cell>
          <cell r="D489">
            <v>426.71</v>
          </cell>
          <cell r="E489" t="str">
            <v>ДА</v>
          </cell>
          <cell r="F489" t="str">
            <v>Интеркомплекс ООД</v>
          </cell>
        </row>
        <row r="490">
          <cell r="A490">
            <v>100580</v>
          </cell>
          <cell r="B490" t="str">
            <v>РАЗЕДИНИТЕЛ ЗАКРИТ МОНТАЖ РМ 20/400</v>
          </cell>
          <cell r="C490" t="str">
            <v>БР</v>
          </cell>
          <cell r="D490">
            <v>360</v>
          </cell>
          <cell r="E490" t="str">
            <v>ДА</v>
          </cell>
          <cell r="F490" t="str">
            <v>Интеркомплекс ООД</v>
          </cell>
        </row>
        <row r="491">
          <cell r="A491">
            <v>100581</v>
          </cell>
          <cell r="B491" t="str">
            <v>РАЗЕДИНИТЕЛ ЗАКРИТ МОНТАЖ РМ 20/630</v>
          </cell>
          <cell r="C491" t="str">
            <v>БР</v>
          </cell>
          <cell r="D491">
            <v>373</v>
          </cell>
          <cell r="E491" t="str">
            <v>ДА</v>
          </cell>
          <cell r="F491" t="str">
            <v>Интеркомплекс ООД</v>
          </cell>
        </row>
        <row r="492">
          <cell r="A492">
            <v>100575</v>
          </cell>
          <cell r="B492" t="str">
            <v>РАЗЕДИНИТЕЛ ЗАКРИТ МОНТАЖ РМ 10/400</v>
          </cell>
          <cell r="C492" t="str">
            <v>БР</v>
          </cell>
          <cell r="D492">
            <v>277</v>
          </cell>
          <cell r="E492" t="str">
            <v>ДА</v>
          </cell>
          <cell r="F492" t="str">
            <v>Интеркомплекс ООД</v>
          </cell>
        </row>
        <row r="493">
          <cell r="A493">
            <v>100608</v>
          </cell>
          <cell r="B493" t="str">
            <v>СИСТЕМА КОНТАКТНА ЗА РОС</v>
          </cell>
          <cell r="C493" t="str">
            <v>БР</v>
          </cell>
          <cell r="D493">
            <v>200</v>
          </cell>
          <cell r="E493" t="str">
            <v>ДА</v>
          </cell>
          <cell r="F493" t="str">
            <v>Интеркомплекс ООД</v>
          </cell>
        </row>
        <row r="494">
          <cell r="A494">
            <v>100607</v>
          </cell>
          <cell r="B494" t="str">
            <v>СИСТЕМА КОНТАКТНА ЗА РОМ</v>
          </cell>
          <cell r="C494" t="str">
            <v>БР</v>
          </cell>
          <cell r="D494">
            <v>131.22999999999999</v>
          </cell>
          <cell r="E494" t="str">
            <v>ДА</v>
          </cell>
          <cell r="F494" t="str">
            <v>Интеркомплекс ООД</v>
          </cell>
        </row>
        <row r="495">
          <cell r="A495">
            <v>100606</v>
          </cell>
          <cell r="B495" t="str">
            <v>СИСТЕМА КОНТАКТНА ЗА РМЗ и РМ</v>
          </cell>
          <cell r="C495" t="str">
            <v>БР</v>
          </cell>
          <cell r="D495">
            <v>110.52</v>
          </cell>
          <cell r="E495" t="str">
            <v>ДА</v>
          </cell>
          <cell r="F495" t="str">
            <v>Интеркомплекс ООД</v>
          </cell>
        </row>
        <row r="496">
          <cell r="A496">
            <v>100602</v>
          </cell>
          <cell r="B496" t="str">
            <v>РЕЙКА /ЩАНГА/ ЗА РОМ</v>
          </cell>
          <cell r="C496" t="str">
            <v>БР</v>
          </cell>
          <cell r="D496">
            <v>23.63</v>
          </cell>
          <cell r="E496" t="str">
            <v>ДА</v>
          </cell>
          <cell r="F496" t="str">
            <v>Интеркомплекс ООД</v>
          </cell>
        </row>
        <row r="497">
          <cell r="A497">
            <v>100601</v>
          </cell>
          <cell r="B497" t="str">
            <v>РЕЙКА /ЩАНГА/ ЗА РМ 20КВ</v>
          </cell>
          <cell r="C497" t="str">
            <v>БР</v>
          </cell>
          <cell r="D497">
            <v>7.86</v>
          </cell>
          <cell r="E497" t="str">
            <v>ДА</v>
          </cell>
          <cell r="F497" t="str">
            <v>Интеркомплекс ООД</v>
          </cell>
        </row>
        <row r="498">
          <cell r="A498">
            <v>100600</v>
          </cell>
          <cell r="B498" t="str">
            <v>РЕЙКА /ЩАНГА/ ЗА РМ 10КВ</v>
          </cell>
          <cell r="C498" t="str">
            <v>БР</v>
          </cell>
          <cell r="D498">
            <v>5</v>
          </cell>
          <cell r="E498" t="str">
            <v>ДА</v>
          </cell>
          <cell r="F498" t="str">
            <v>Интеркомплекс ООД</v>
          </cell>
        </row>
        <row r="499">
          <cell r="A499">
            <v>100982</v>
          </cell>
          <cell r="B499" t="str">
            <v>ТРАНСФ. НАПРЕЖЕНОВ СУХ 10КВ ЛИНЕЙНО НАПР</v>
          </cell>
          <cell r="C499" t="str">
            <v>БР</v>
          </cell>
          <cell r="D499">
            <v>469.68</v>
          </cell>
          <cell r="E499" t="str">
            <v>ДА</v>
          </cell>
          <cell r="F499" t="str">
            <v>Контрагент 35 ЕООД</v>
          </cell>
        </row>
        <row r="500">
          <cell r="A500">
            <v>100983</v>
          </cell>
          <cell r="B500" t="str">
            <v>ТРАНСФ. НАПРЕЖЕНОВ СУХ 10КВ ФАЗНО НАПРЕЖ</v>
          </cell>
          <cell r="C500" t="str">
            <v>БР</v>
          </cell>
          <cell r="D500">
            <v>430.74</v>
          </cell>
          <cell r="E500" t="str">
            <v>ДА</v>
          </cell>
          <cell r="F500" t="str">
            <v>Контрагент 35 ЕООД</v>
          </cell>
        </row>
        <row r="501">
          <cell r="A501">
            <v>100984</v>
          </cell>
          <cell r="B501" t="str">
            <v>ТРАНСФ. НАПРЕЖЕНОВ СУХ 20КВ ЛИНЕЙНО НАПР</v>
          </cell>
          <cell r="C501" t="str">
            <v>БР</v>
          </cell>
          <cell r="D501">
            <v>551.61</v>
          </cell>
          <cell r="E501" t="str">
            <v>ДА</v>
          </cell>
          <cell r="F501" t="str">
            <v>ЕТИС 2007 ООД</v>
          </cell>
        </row>
        <row r="502">
          <cell r="A502">
            <v>100985</v>
          </cell>
          <cell r="B502" t="str">
            <v>ТРАНСФ. НАПРЕЖЕНОВ СУХ 20КВ ФАЗНО НАПРЕЖ 2 НАМ.</v>
          </cell>
          <cell r="C502" t="str">
            <v>БР</v>
          </cell>
          <cell r="D502">
            <v>452</v>
          </cell>
          <cell r="E502" t="str">
            <v>ДА</v>
          </cell>
          <cell r="F502" t="str">
            <v>Контрагент 35 ЕООД</v>
          </cell>
        </row>
        <row r="503">
          <cell r="A503">
            <v>102758</v>
          </cell>
          <cell r="B503" t="str">
            <v>ТРАНСФ. НАПРЕЖЕНОВ СУХ 20КВ ФАЗНО НАПРЕЖ 3 НАМ.</v>
          </cell>
          <cell r="C503" t="str">
            <v>БР</v>
          </cell>
          <cell r="D503">
            <v>465</v>
          </cell>
          <cell r="E503" t="str">
            <v>ДА</v>
          </cell>
          <cell r="F503" t="str">
            <v>Контрагент 35 ЕООД</v>
          </cell>
        </row>
        <row r="504">
          <cell r="A504">
            <v>100326</v>
          </cell>
          <cell r="B504" t="str">
            <v>ТРАНСФ. ТОКОВ 20КВ СУХ ДИРЕКТЕН 1000/5/5</v>
          </cell>
          <cell r="C504" t="str">
            <v>БР</v>
          </cell>
          <cell r="D504">
            <v>513.74</v>
          </cell>
          <cell r="E504" t="str">
            <v>ДА</v>
          </cell>
          <cell r="F504" t="str">
            <v>Контрагент 35 ЕООД</v>
          </cell>
        </row>
        <row r="505">
          <cell r="A505">
            <v>100336</v>
          </cell>
          <cell r="B505" t="str">
            <v>ТРАНСФ. ТОКОВ 20КВ СУХ ДИРЕКТЕН 600/5/5</v>
          </cell>
          <cell r="C505" t="str">
            <v>БР</v>
          </cell>
          <cell r="D505">
            <v>400.71</v>
          </cell>
          <cell r="E505" t="str">
            <v>ДА</v>
          </cell>
          <cell r="F505" t="str">
            <v>Контрагент 35 ЕООД</v>
          </cell>
        </row>
        <row r="506">
          <cell r="A506">
            <v>100332</v>
          </cell>
          <cell r="B506" t="str">
            <v>ТРАНСФ. ТОКОВ 20КВ СУХ ДИРЕКТЕН 300/5/5</v>
          </cell>
          <cell r="C506" t="str">
            <v>БР</v>
          </cell>
          <cell r="D506">
            <v>451.01</v>
          </cell>
          <cell r="E506" t="str">
            <v>ДА</v>
          </cell>
          <cell r="F506" t="str">
            <v>Контрагент 35 ЕООД</v>
          </cell>
        </row>
        <row r="507">
          <cell r="A507">
            <v>100330</v>
          </cell>
          <cell r="B507" t="str">
            <v>ТРАНСФ. ТОКОВ 20КВ СУХ ДИРЕКТЕН 200/5/5</v>
          </cell>
          <cell r="C507" t="str">
            <v>БР</v>
          </cell>
          <cell r="D507">
            <v>415.59</v>
          </cell>
          <cell r="E507" t="str">
            <v>ДА</v>
          </cell>
          <cell r="F507" t="str">
            <v>Контрагент 35 ЕООД</v>
          </cell>
        </row>
        <row r="508">
          <cell r="A508">
            <v>100328</v>
          </cell>
          <cell r="B508" t="str">
            <v>ТРАНСФ. ТОКОВ 20КВ СУХ ДИРЕКТЕН 150/5/5</v>
          </cell>
          <cell r="C508" t="str">
            <v>БР</v>
          </cell>
          <cell r="D508">
            <v>408.69</v>
          </cell>
          <cell r="E508" t="str">
            <v>ДА</v>
          </cell>
          <cell r="F508" t="str">
            <v>Контрагент 35 ЕООД</v>
          </cell>
        </row>
        <row r="509">
          <cell r="A509">
            <v>100325</v>
          </cell>
          <cell r="B509" t="str">
            <v>ТРАНСФ. ТОКОВ 20КВ СУХ ДИРЕКТЕН 100/5/5</v>
          </cell>
          <cell r="C509" t="str">
            <v>БР</v>
          </cell>
          <cell r="D509">
            <v>376.94</v>
          </cell>
          <cell r="E509" t="str">
            <v>ДА</v>
          </cell>
          <cell r="F509" t="str">
            <v>Контрагент 35 ЕООД</v>
          </cell>
        </row>
        <row r="510">
          <cell r="A510">
            <v>100338</v>
          </cell>
          <cell r="B510" t="str">
            <v>ТРАНСФ. ТОКОВ 20КВ СУХ ДИРЕКТЕН 75/5/5</v>
          </cell>
          <cell r="C510" t="str">
            <v>БР</v>
          </cell>
          <cell r="D510">
            <v>467.46</v>
          </cell>
          <cell r="E510" t="str">
            <v>ДА</v>
          </cell>
          <cell r="F510" t="str">
            <v>Контрагент 35 ЕООД</v>
          </cell>
        </row>
        <row r="511">
          <cell r="A511">
            <v>100334</v>
          </cell>
          <cell r="B511" t="str">
            <v>ТРАНСФ. ТОКОВ 20КВ СУХ ДИРЕКТЕН 50/5/5</v>
          </cell>
          <cell r="C511" t="str">
            <v>БР</v>
          </cell>
          <cell r="D511">
            <v>447.66</v>
          </cell>
          <cell r="E511" t="str">
            <v>ДА</v>
          </cell>
          <cell r="F511" t="str">
            <v>Контрагент 35 ЕООД</v>
          </cell>
        </row>
        <row r="512">
          <cell r="A512">
            <v>100331</v>
          </cell>
          <cell r="B512" t="str">
            <v>ТРАНСФ. ТОКОВ 20КВ СУХ ДИРЕКТЕН 30/5/5</v>
          </cell>
          <cell r="C512" t="str">
            <v>БР</v>
          </cell>
          <cell r="D512">
            <v>435.36</v>
          </cell>
          <cell r="E512" t="str">
            <v>ДА</v>
          </cell>
          <cell r="F512" t="str">
            <v>Контрагент 35 ЕООД</v>
          </cell>
        </row>
        <row r="513">
          <cell r="A513">
            <v>100329</v>
          </cell>
          <cell r="B513" t="str">
            <v>ТРАНСФ. ТОКОВ 20КВ СУХ ДИРЕКТЕН 20/5/5</v>
          </cell>
          <cell r="C513" t="str">
            <v>БР</v>
          </cell>
          <cell r="D513">
            <v>422.54</v>
          </cell>
          <cell r="E513" t="str">
            <v>ДА</v>
          </cell>
          <cell r="F513" t="str">
            <v>Контрагент 35 ЕООД</v>
          </cell>
        </row>
        <row r="514">
          <cell r="A514">
            <v>101869</v>
          </cell>
          <cell r="B514" t="str">
            <v>ТРАНСФ. ТОКОВ 20КВ СУХ ДИРЕКТЕН 15/5/5</v>
          </cell>
          <cell r="C514" t="str">
            <v>БР</v>
          </cell>
          <cell r="D514">
            <v>516.97</v>
          </cell>
          <cell r="E514" t="str">
            <v>ДА</v>
          </cell>
          <cell r="F514" t="str">
            <v>Контрагент 35 ЕООД</v>
          </cell>
        </row>
        <row r="515">
          <cell r="A515">
            <v>101708</v>
          </cell>
          <cell r="B515" t="str">
            <v>ТРАНСФ. ТОКОВ 20КВ СУХ ДИРЕКТЕН 10/5/5</v>
          </cell>
          <cell r="C515" t="str">
            <v>БР</v>
          </cell>
          <cell r="D515">
            <v>570.14</v>
          </cell>
          <cell r="E515" t="str">
            <v>ДА</v>
          </cell>
          <cell r="F515" t="str">
            <v>Контрагент 35 ЕООД</v>
          </cell>
        </row>
        <row r="516">
          <cell r="A516">
            <v>100337</v>
          </cell>
          <cell r="B516" t="str">
            <v>ТРАНСФ. ТОКОВ 20КВ СУХ ДИРЕКТЕН  5/5/5</v>
          </cell>
          <cell r="C516" t="str">
            <v>БР</v>
          </cell>
          <cell r="D516">
            <v>661</v>
          </cell>
          <cell r="E516" t="str">
            <v>ДА</v>
          </cell>
          <cell r="F516" t="str">
            <v>Контрагент 35 ЕООД</v>
          </cell>
        </row>
        <row r="517">
          <cell r="A517">
            <v>102757</v>
          </cell>
          <cell r="B517" t="str">
            <v>ТРАНСФ. ТОКОВ 20КВ ДИРЕКТЕН 2500/5/5/5</v>
          </cell>
          <cell r="C517" t="str">
            <v>БР</v>
          </cell>
          <cell r="D517">
            <v>722</v>
          </cell>
          <cell r="E517" t="str">
            <v>ДА</v>
          </cell>
          <cell r="F517" t="str">
            <v>Контрагент 35 ЕООД</v>
          </cell>
        </row>
        <row r="518">
          <cell r="A518">
            <v>102756</v>
          </cell>
          <cell r="B518" t="str">
            <v>ТРАНСФ. ТОКОВ 20КВ ДИРЕКТЕН 2000/5/5/5</v>
          </cell>
          <cell r="C518" t="str">
            <v>БР</v>
          </cell>
          <cell r="D518">
            <v>648</v>
          </cell>
          <cell r="E518" t="str">
            <v>ДА</v>
          </cell>
          <cell r="F518" t="str">
            <v>Контрагент 35 ЕООД</v>
          </cell>
        </row>
        <row r="519">
          <cell r="A519">
            <v>102755</v>
          </cell>
          <cell r="B519" t="str">
            <v>ТРАНСФ. ТОКОВ 20КВ ДИРЕКТЕН 1600/5/5/5</v>
          </cell>
          <cell r="C519" t="str">
            <v>БР</v>
          </cell>
          <cell r="D519">
            <v>612</v>
          </cell>
          <cell r="E519">
            <v>0</v>
          </cell>
          <cell r="F519" t="e">
            <v>#N/A</v>
          </cell>
        </row>
        <row r="520">
          <cell r="A520">
            <v>102754</v>
          </cell>
          <cell r="B520" t="str">
            <v>ТРАНСФ. ТОКОВ 20КВ ДИРЕКТЕН 1250/5/5/5</v>
          </cell>
          <cell r="C520" t="str">
            <v>БР</v>
          </cell>
          <cell r="D520">
            <v>501</v>
          </cell>
          <cell r="E520" t="str">
            <v>ДА</v>
          </cell>
          <cell r="F520" t="str">
            <v>Контрагент 35 ЕООД</v>
          </cell>
        </row>
        <row r="521">
          <cell r="A521">
            <v>100339</v>
          </cell>
          <cell r="B521" t="str">
            <v>ТРАНСФ. ТОКОВ 20КВ ДИРЕКТЕН 1000/5/5/5</v>
          </cell>
          <cell r="C521" t="str">
            <v>БР</v>
          </cell>
          <cell r="D521">
            <v>502</v>
          </cell>
          <cell r="E521" t="str">
            <v>ДА</v>
          </cell>
          <cell r="F521" t="str">
            <v>Контрагент 35 ЕООД</v>
          </cell>
        </row>
        <row r="522">
          <cell r="A522">
            <v>100327</v>
          </cell>
          <cell r="B522" t="str">
            <v>ТРАНСФ ТОКОВ 20КВ СУХ ДИРЕКТЕН 600/5/5/5</v>
          </cell>
          <cell r="C522" t="str">
            <v>БР</v>
          </cell>
          <cell r="D522">
            <v>477</v>
          </cell>
          <cell r="E522" t="str">
            <v>ДА</v>
          </cell>
          <cell r="F522" t="str">
            <v>Контрагент 35 ЕООД</v>
          </cell>
        </row>
        <row r="523">
          <cell r="A523">
            <v>100323</v>
          </cell>
          <cell r="B523" t="str">
            <v>ТРАНСФ ТОКОВ 20КВ СУХ ДИРЕКТЕН 300/5/5/5</v>
          </cell>
          <cell r="C523" t="str">
            <v>БР</v>
          </cell>
          <cell r="D523">
            <v>810</v>
          </cell>
          <cell r="E523" t="str">
            <v>ДА</v>
          </cell>
          <cell r="F523" t="str">
            <v>Контрагент 35 ЕООД</v>
          </cell>
        </row>
        <row r="524">
          <cell r="A524">
            <v>100322</v>
          </cell>
          <cell r="B524" t="str">
            <v>ТРАНСФ ТОКОВ 20КВ СУХ ДИРЕКТЕН 200/5/5/5</v>
          </cell>
          <cell r="C524" t="str">
            <v>БР</v>
          </cell>
          <cell r="D524">
            <v>546</v>
          </cell>
          <cell r="E524" t="str">
            <v>ДА</v>
          </cell>
          <cell r="F524" t="str">
            <v>Контрагент 35 ЕООД</v>
          </cell>
        </row>
        <row r="525">
          <cell r="A525">
            <v>100321</v>
          </cell>
          <cell r="B525" t="str">
            <v>ТРАНСФ ТОКОВ 20КВ СУХ ДИРЕКТЕН 150/5/5/5</v>
          </cell>
          <cell r="C525" t="str">
            <v>БР</v>
          </cell>
          <cell r="D525">
            <v>536</v>
          </cell>
          <cell r="E525" t="str">
            <v>ДА</v>
          </cell>
          <cell r="F525" t="str">
            <v>Контрагент 35 ЕООД</v>
          </cell>
        </row>
        <row r="526">
          <cell r="A526">
            <v>100320</v>
          </cell>
          <cell r="B526" t="str">
            <v>ТРАНСФ ТОКОВ 20КВ СУХ ДИРЕКТЕН 100/5/5/5</v>
          </cell>
          <cell r="C526" t="str">
            <v>БР</v>
          </cell>
          <cell r="D526">
            <v>860</v>
          </cell>
          <cell r="E526" t="str">
            <v>ДА</v>
          </cell>
          <cell r="F526" t="str">
            <v>Контрагент 35 ЕООД</v>
          </cell>
        </row>
        <row r="527">
          <cell r="A527">
            <v>100318</v>
          </cell>
          <cell r="B527" t="str">
            <v>ТРАНСФ. ТОКОВ 20КВ СУХ ДИРЕКТЕН 75/5/5/5</v>
          </cell>
          <cell r="C527" t="str">
            <v>БР</v>
          </cell>
          <cell r="D527">
            <v>548</v>
          </cell>
          <cell r="E527" t="str">
            <v>ДА</v>
          </cell>
          <cell r="F527" t="str">
            <v>Контрагент 35 ЕООД</v>
          </cell>
        </row>
        <row r="528">
          <cell r="A528">
            <v>100317</v>
          </cell>
          <cell r="B528" t="str">
            <v>ТРАНСФ. ТОКОВ 20КВ СУХ ДИРЕКТЕН 50/5/5/5</v>
          </cell>
          <cell r="C528" t="str">
            <v>БР</v>
          </cell>
          <cell r="D528">
            <v>548</v>
          </cell>
          <cell r="E528" t="str">
            <v>ДА</v>
          </cell>
          <cell r="F528" t="str">
            <v>Контрагент 35 ЕООД</v>
          </cell>
        </row>
        <row r="529">
          <cell r="A529">
            <v>100314</v>
          </cell>
          <cell r="B529" t="str">
            <v>ТРАНСФ. ТОКОВ 20КВ СУХ ДИРЕКТЕН 30/5/5/5</v>
          </cell>
          <cell r="C529" t="str">
            <v>БР</v>
          </cell>
          <cell r="D529">
            <v>472</v>
          </cell>
          <cell r="E529" t="str">
            <v>ДА</v>
          </cell>
          <cell r="F529" t="str">
            <v>Контрагент 35 ЕООД</v>
          </cell>
        </row>
        <row r="530">
          <cell r="A530">
            <v>100312</v>
          </cell>
          <cell r="B530" t="str">
            <v>ТРАНСФ. ТОКОВ 20КВ СУХ ДИРЕКТЕН 20/5/5/5</v>
          </cell>
          <cell r="C530" t="str">
            <v>БР</v>
          </cell>
          <cell r="D530">
            <v>587.20000000000005</v>
          </cell>
          <cell r="E530" t="str">
            <v>ДА</v>
          </cell>
          <cell r="F530" t="str">
            <v>Контрагент 35 ЕООД</v>
          </cell>
        </row>
        <row r="531">
          <cell r="A531">
            <v>100310</v>
          </cell>
          <cell r="B531" t="str">
            <v>ТРАНСФ. ТОКОВ 20КВ СУХ ДИРЕКТЕН 15/5/5/5</v>
          </cell>
          <cell r="C531" t="str">
            <v>БР</v>
          </cell>
          <cell r="D531">
            <v>525</v>
          </cell>
          <cell r="E531" t="str">
            <v>ДА</v>
          </cell>
          <cell r="F531" t="str">
            <v>Контрагент 35 ЕООД</v>
          </cell>
        </row>
        <row r="532">
          <cell r="A532">
            <v>101864</v>
          </cell>
          <cell r="B532" t="str">
            <v>ТРАНСФОРМАТОР ТОКОВ НН ПРОХОДЕН 1500/5</v>
          </cell>
          <cell r="C532" t="str">
            <v>БР</v>
          </cell>
          <cell r="D532">
            <v>30.04</v>
          </cell>
          <cell r="E532" t="str">
            <v>ДА</v>
          </cell>
          <cell r="F532" t="str">
            <v>Фродексим Трейд ООД</v>
          </cell>
        </row>
        <row r="533">
          <cell r="A533">
            <v>100298</v>
          </cell>
          <cell r="B533" t="str">
            <v>ТРАНСФОРМАТОР ТОКОВ НН ПРОХОДЕН 1000/5</v>
          </cell>
          <cell r="C533" t="str">
            <v>БР</v>
          </cell>
          <cell r="D533">
            <v>30.03</v>
          </cell>
          <cell r="E533" t="str">
            <v>ДА</v>
          </cell>
          <cell r="F533" t="str">
            <v>Фродексим Трейд ООД</v>
          </cell>
        </row>
        <row r="534">
          <cell r="A534">
            <v>100306</v>
          </cell>
          <cell r="B534" t="str">
            <v>ТРАНСФОРМАТОР ТОКОВ НН ПРОХОДЕН 600/5</v>
          </cell>
          <cell r="C534" t="str">
            <v>БР</v>
          </cell>
          <cell r="D534">
            <v>30.36</v>
          </cell>
          <cell r="E534" t="str">
            <v>ДА</v>
          </cell>
          <cell r="F534" t="str">
            <v>Фродексим Трейд ООД</v>
          </cell>
        </row>
        <row r="535">
          <cell r="A535">
            <v>100304</v>
          </cell>
          <cell r="B535" t="str">
            <v>ТРАНСФОРМАТОР ТОКОВ НН ПРОХОДЕН 400/5</v>
          </cell>
          <cell r="C535" t="str">
            <v>БР</v>
          </cell>
          <cell r="D535">
            <v>25.28</v>
          </cell>
          <cell r="E535" t="str">
            <v>ДА</v>
          </cell>
          <cell r="F535" t="str">
            <v>Фродексим Трейд ООД</v>
          </cell>
        </row>
        <row r="536">
          <cell r="A536">
            <v>100303</v>
          </cell>
          <cell r="B536" t="str">
            <v>ТРАНСФОРМАТОР ТОКОВ НН ПРОХОДЕН 300/5</v>
          </cell>
          <cell r="C536" t="str">
            <v>БР</v>
          </cell>
          <cell r="D536">
            <v>16.2</v>
          </cell>
          <cell r="E536" t="str">
            <v>ДА</v>
          </cell>
          <cell r="F536" t="str">
            <v>Фродексим Трейд ООД</v>
          </cell>
        </row>
        <row r="537">
          <cell r="A537">
            <v>100301</v>
          </cell>
          <cell r="B537" t="str">
            <v>ТРАНСФОРМАТОР ТОКОВ НН ПРОХОДЕН 200/5</v>
          </cell>
          <cell r="C537" t="str">
            <v>БР</v>
          </cell>
          <cell r="D537">
            <v>27.92</v>
          </cell>
          <cell r="E537" t="str">
            <v>ДА</v>
          </cell>
          <cell r="F537" t="str">
            <v>Фродексим Трейд ООД</v>
          </cell>
        </row>
        <row r="538">
          <cell r="A538">
            <v>100300</v>
          </cell>
          <cell r="B538" t="str">
            <v>ТРАНСФОРМАТОР ТОКОВ НН ПРОХОДЕН 150/5</v>
          </cell>
          <cell r="C538" t="str">
            <v>БР</v>
          </cell>
          <cell r="D538">
            <v>23.39</v>
          </cell>
          <cell r="E538" t="str">
            <v>ДА</v>
          </cell>
          <cell r="F538" t="str">
            <v>Фродексим Трейд ООД</v>
          </cell>
        </row>
        <row r="539">
          <cell r="A539">
            <v>100297</v>
          </cell>
          <cell r="B539" t="str">
            <v>ТРАНСФОРМАТОР ТОКОВ НН ПРОХОДЕН 100/5</v>
          </cell>
          <cell r="C539" t="str">
            <v>БР</v>
          </cell>
          <cell r="D539">
            <v>24.91</v>
          </cell>
          <cell r="E539" t="str">
            <v>ДА</v>
          </cell>
          <cell r="F539" t="str">
            <v>Фродексим Трейд ООД</v>
          </cell>
        </row>
        <row r="540">
          <cell r="A540">
            <v>100272</v>
          </cell>
          <cell r="B540" t="str">
            <v>МАСЛО ТРАНСФОРМАТОРНО СВЕЖО</v>
          </cell>
          <cell r="C540" t="str">
            <v>Л</v>
          </cell>
          <cell r="D540">
            <v>2.0099999999999998</v>
          </cell>
          <cell r="E540" t="str">
            <v>ДА</v>
          </cell>
          <cell r="F540" t="str">
            <v>Приста Ойл Холдинг ЕАД</v>
          </cell>
        </row>
        <row r="541">
          <cell r="A541">
            <v>100278</v>
          </cell>
          <cell r="B541" t="str">
            <v>ТРАНСФОРМАТОР МАСЛЕН ХЕРМЕТИЧЕН 100/20</v>
          </cell>
          <cell r="C541" t="str">
            <v>БР</v>
          </cell>
          <cell r="D541">
            <v>8082.77</v>
          </cell>
          <cell r="E541" t="str">
            <v>ДА</v>
          </cell>
          <cell r="F541" t="str">
            <v>АБС Минел България</v>
          </cell>
        </row>
        <row r="542">
          <cell r="A542">
            <v>100279</v>
          </cell>
          <cell r="B542" t="str">
            <v>ТРАНСФОРМАТОР МАСЛЕН ХЕРМЕТИЧЕН 250/20</v>
          </cell>
          <cell r="C542" t="str">
            <v>БР</v>
          </cell>
          <cell r="D542">
            <v>11486.19</v>
          </cell>
          <cell r="E542" t="str">
            <v>ДА</v>
          </cell>
          <cell r="F542" t="str">
            <v>АБС Минел България</v>
          </cell>
        </row>
        <row r="543">
          <cell r="A543">
            <v>101595</v>
          </cell>
          <cell r="B543" t="str">
            <v>ТРАНСФОРМАТОР МАСЛЕН ХЕРМЕТИЧЕН 400/20</v>
          </cell>
          <cell r="C543" t="str">
            <v>БР</v>
          </cell>
          <cell r="D543">
            <v>9626.5300000000007</v>
          </cell>
          <cell r="E543" t="str">
            <v>ДА</v>
          </cell>
          <cell r="F543" t="str">
            <v>АБС Минел България</v>
          </cell>
        </row>
        <row r="544">
          <cell r="A544">
            <v>101565</v>
          </cell>
          <cell r="B544" t="str">
            <v>ТРАНСФОРМАТОР МАСЛЕН ХЕРМЕТИЧЕН 630/20</v>
          </cell>
          <cell r="C544" t="str">
            <v>БР</v>
          </cell>
          <cell r="D544">
            <v>13639.78</v>
          </cell>
          <cell r="E544" t="str">
            <v>ДА</v>
          </cell>
          <cell r="F544" t="str">
            <v>АБС Минел България</v>
          </cell>
        </row>
        <row r="545">
          <cell r="A545">
            <v>100281</v>
          </cell>
          <cell r="B545" t="str">
            <v>ТРАНСФОРМАТОР МАСЛЕН ХЕРМЕТИЧЕН 1000/20</v>
          </cell>
          <cell r="C545" t="str">
            <v>БР</v>
          </cell>
          <cell r="D545">
            <v>18115.5</v>
          </cell>
          <cell r="E545" t="str">
            <v>ДА</v>
          </cell>
          <cell r="F545" t="str">
            <v>АБС Минел България</v>
          </cell>
        </row>
        <row r="546">
          <cell r="A546">
            <v>100277</v>
          </cell>
          <cell r="B546" t="str">
            <v>ТРАНСФОРМАТОР МАСЛЕН ХЕРМЕТИЧ. 100/20/10</v>
          </cell>
          <cell r="C546" t="str">
            <v>БР</v>
          </cell>
          <cell r="D546">
            <v>8139.2</v>
          </cell>
          <cell r="E546" t="str">
            <v>ДА</v>
          </cell>
          <cell r="F546" t="str">
            <v>АБС Минел България</v>
          </cell>
        </row>
        <row r="547">
          <cell r="A547">
            <v>101938</v>
          </cell>
          <cell r="B547" t="str">
            <v>ТРАНСФОРМАТОР МАСЛЕН ХЕРМЕТИЧ. 250/10/20</v>
          </cell>
          <cell r="C547" t="str">
            <v>БР</v>
          </cell>
          <cell r="D547">
            <v>11759.45</v>
          </cell>
          <cell r="E547" t="str">
            <v>ДА</v>
          </cell>
          <cell r="F547" t="str">
            <v>АБС Минел България</v>
          </cell>
        </row>
        <row r="548">
          <cell r="A548">
            <v>101939</v>
          </cell>
          <cell r="B548" t="str">
            <v>ТРАНСФОРМАТОР МАСЛЕН ХЕРМЕТИЧ. 400/10/20</v>
          </cell>
          <cell r="C548" t="str">
            <v>БР</v>
          </cell>
          <cell r="D548">
            <v>10993.74</v>
          </cell>
          <cell r="E548" t="str">
            <v>ДА</v>
          </cell>
          <cell r="F548" t="str">
            <v>АБС Минел България</v>
          </cell>
        </row>
        <row r="549">
          <cell r="A549">
            <v>101940</v>
          </cell>
          <cell r="B549" t="str">
            <v>ТРАНСФОРМАТОР МАСЛЕН ХЕРМЕТИЧ. 630/10/20</v>
          </cell>
          <cell r="C549" t="str">
            <v>БР</v>
          </cell>
          <cell r="D549">
            <v>15647.87</v>
          </cell>
          <cell r="E549" t="str">
            <v>ДА</v>
          </cell>
          <cell r="F549" t="str">
            <v>АБС Минел България</v>
          </cell>
        </row>
        <row r="550">
          <cell r="A550">
            <v>101941</v>
          </cell>
          <cell r="B550" t="str">
            <v>ТРАНСФОРМАТОР МАСЛЕН ХЕРМЕТИЧ 1000/10/20</v>
          </cell>
          <cell r="C550" t="str">
            <v>БР</v>
          </cell>
          <cell r="D550">
            <v>19300.16</v>
          </cell>
          <cell r="E550" t="str">
            <v>ДА</v>
          </cell>
          <cell r="F550" t="str">
            <v>АБС Минел България</v>
          </cell>
        </row>
        <row r="551">
          <cell r="A551">
            <v>101593</v>
          </cell>
          <cell r="B551" t="str">
            <v>ТРАНСФОРМАТОР  СУХ 250/20/0.4</v>
          </cell>
          <cell r="C551" t="str">
            <v>БР</v>
          </cell>
          <cell r="D551">
            <v>6925.44</v>
          </cell>
          <cell r="E551" t="str">
            <v>НЕ</v>
          </cell>
          <cell r="F551">
            <v>0</v>
          </cell>
        </row>
        <row r="552">
          <cell r="A552">
            <v>101952</v>
          </cell>
          <cell r="B552" t="str">
            <v>ТРАНСФОРМАТОР  СУХ 400/20/0.4</v>
          </cell>
          <cell r="C552" t="str">
            <v>БР</v>
          </cell>
          <cell r="D552">
            <v>14778.3</v>
          </cell>
          <cell r="E552" t="str">
            <v>НЕ</v>
          </cell>
          <cell r="F552">
            <v>0</v>
          </cell>
        </row>
        <row r="553">
          <cell r="A553">
            <v>101953</v>
          </cell>
          <cell r="B553" t="str">
            <v>ТРАНСФОРМАТОР  СУХ 630/20/0.4</v>
          </cell>
          <cell r="C553" t="str">
            <v>БР</v>
          </cell>
          <cell r="D553">
            <v>21405.5</v>
          </cell>
          <cell r="E553" t="str">
            <v>НЕ</v>
          </cell>
          <cell r="F553">
            <v>0</v>
          </cell>
        </row>
        <row r="554">
          <cell r="A554">
            <v>101954</v>
          </cell>
          <cell r="B554" t="str">
            <v>ТРАНСФОРМАТОР  СУХ 1000/20/0.4</v>
          </cell>
          <cell r="C554" t="str">
            <v>БР</v>
          </cell>
          <cell r="D554">
            <v>25789.26</v>
          </cell>
          <cell r="E554" t="str">
            <v>НЕ</v>
          </cell>
          <cell r="F554">
            <v>0</v>
          </cell>
        </row>
        <row r="555">
          <cell r="A555">
            <v>101786</v>
          </cell>
          <cell r="B555" t="str">
            <v>ТРАНСФОРМАТОР  СУХ 250/20/10/0.4</v>
          </cell>
          <cell r="C555" t="str">
            <v>БР</v>
          </cell>
          <cell r="D555">
            <v>4535.68</v>
          </cell>
          <cell r="E555" t="str">
            <v>НЕ</v>
          </cell>
          <cell r="F555">
            <v>0</v>
          </cell>
        </row>
        <row r="556">
          <cell r="A556">
            <v>101951</v>
          </cell>
          <cell r="B556" t="str">
            <v>ТРАНСФОРМАТОР  СУХ 400/20/10/0.4</v>
          </cell>
          <cell r="C556" t="str">
            <v>БР</v>
          </cell>
          <cell r="D556">
            <v>16526.12</v>
          </cell>
          <cell r="E556" t="str">
            <v>НЕ</v>
          </cell>
          <cell r="F556">
            <v>0</v>
          </cell>
        </row>
        <row r="557">
          <cell r="A557">
            <v>101787</v>
          </cell>
          <cell r="B557" t="str">
            <v>ТРАНСФОРМАТОР  СУХ 630/20/10/0.4</v>
          </cell>
          <cell r="C557" t="str">
            <v>БР</v>
          </cell>
          <cell r="D557">
            <v>20238.16</v>
          </cell>
          <cell r="E557" t="str">
            <v>НЕ</v>
          </cell>
          <cell r="F557">
            <v>0</v>
          </cell>
        </row>
        <row r="558">
          <cell r="A558">
            <v>101789</v>
          </cell>
          <cell r="B558" t="str">
            <v>ТРАНСФОРМАТОР  СУХ 1000/20/10/0.4</v>
          </cell>
          <cell r="C558" t="str">
            <v>БР</v>
          </cell>
          <cell r="D558">
            <v>26341.51</v>
          </cell>
          <cell r="E558" t="str">
            <v>НЕ</v>
          </cell>
          <cell r="F558">
            <v>0</v>
          </cell>
        </row>
        <row r="559">
          <cell r="A559">
            <v>100362</v>
          </cell>
          <cell r="B559" t="str">
            <v>СИСТЕМА ЗА ОХЛАЖДАНЕ НА СУХ ТМ 250 КВА</v>
          </cell>
          <cell r="C559" t="str">
            <v>БР</v>
          </cell>
          <cell r="D559">
            <v>0</v>
          </cell>
          <cell r="E559" t="str">
            <v>НЕ</v>
          </cell>
          <cell r="F559">
            <v>0</v>
          </cell>
        </row>
        <row r="560">
          <cell r="A560">
            <v>100361</v>
          </cell>
          <cell r="B560" t="str">
            <v>СИСТЕМА ЗА ОХЛАЖДАНЕ НА СУХ ТМ 400 КВА</v>
          </cell>
          <cell r="C560" t="str">
            <v>БР</v>
          </cell>
          <cell r="D560">
            <v>1600</v>
          </cell>
          <cell r="E560" t="str">
            <v>НЕ</v>
          </cell>
          <cell r="F560">
            <v>0</v>
          </cell>
        </row>
        <row r="561">
          <cell r="A561">
            <v>100433</v>
          </cell>
          <cell r="B561" t="str">
            <v>СИСТЕМА ЗА ОХЛАЖДАНЕ НА СУХ ТМ 630 КВА</v>
          </cell>
          <cell r="C561" t="str">
            <v>БР</v>
          </cell>
          <cell r="D561">
            <v>1600</v>
          </cell>
          <cell r="E561" t="str">
            <v>НЕ</v>
          </cell>
          <cell r="F561">
            <v>0</v>
          </cell>
        </row>
        <row r="562">
          <cell r="A562">
            <v>100282</v>
          </cell>
          <cell r="B562" t="str">
            <v>СИСТЕМА ЗА ОХЛАЖДАНЕ НА СУХ ТМ 1000 КВА</v>
          </cell>
          <cell r="C562" t="str">
            <v>БР</v>
          </cell>
          <cell r="D562">
            <v>1600</v>
          </cell>
          <cell r="E562" t="str">
            <v>НЕ</v>
          </cell>
          <cell r="F562">
            <v>0</v>
          </cell>
        </row>
        <row r="563">
          <cell r="A563">
            <v>101592</v>
          </cell>
          <cell r="B563" t="str">
            <v>УПРАВЛЕНИЕ НА СИСТЕМА ЗА ОХЛ. НА СУХ ТМ</v>
          </cell>
          <cell r="C563" t="str">
            <v>БР</v>
          </cell>
          <cell r="D563">
            <v>1450</v>
          </cell>
          <cell r="E563" t="str">
            <v>НЕ</v>
          </cell>
          <cell r="F563">
            <v>0</v>
          </cell>
        </row>
        <row r="564">
          <cell r="A564">
            <v>101426</v>
          </cell>
          <cell r="B564" t="str">
            <v>ТРЪБА ГЪВКАВА PVC/PE-HD Ф 25 ММ /ВЪНШЕН/</v>
          </cell>
          <cell r="C564" t="str">
            <v>М</v>
          </cell>
          <cell r="D564">
            <v>0.32</v>
          </cell>
          <cell r="E564" t="str">
            <v>ДА</v>
          </cell>
          <cell r="F564" t="str">
            <v>Тилком ООД</v>
          </cell>
        </row>
        <row r="565">
          <cell r="A565">
            <v>102838</v>
          </cell>
          <cell r="B565" t="str">
            <v>ПЛАСТМАСОВ ПРЕДПАЗЕН КАНАЛ 25 ММ</v>
          </cell>
          <cell r="C565" t="str">
            <v>М</v>
          </cell>
          <cell r="D565">
            <v>0.3</v>
          </cell>
          <cell r="E565">
            <v>0</v>
          </cell>
          <cell r="F565" t="e">
            <v>#N/A</v>
          </cell>
        </row>
        <row r="566">
          <cell r="A566">
            <v>101427</v>
          </cell>
          <cell r="B566" t="str">
            <v>ТРЪБА ГЪВКАВА PVC/PE-HD Ф 32 ММ /ВЪНШЕН/</v>
          </cell>
          <cell r="C566" t="str">
            <v>М</v>
          </cell>
          <cell r="D566">
            <v>0.42</v>
          </cell>
          <cell r="E566" t="str">
            <v>ДА</v>
          </cell>
          <cell r="F566" t="str">
            <v>Тилком ООД</v>
          </cell>
        </row>
        <row r="567">
          <cell r="A567">
            <v>102839</v>
          </cell>
          <cell r="B567" t="str">
            <v>ПЛАСТМАСОВ ПРЕДПАЗЕН КАНАЛ 32 ММ</v>
          </cell>
          <cell r="C567" t="str">
            <v>М</v>
          </cell>
          <cell r="D567">
            <v>0.41</v>
          </cell>
          <cell r="E567">
            <v>0</v>
          </cell>
          <cell r="F567" t="e">
            <v>#N/A</v>
          </cell>
        </row>
        <row r="568">
          <cell r="A568">
            <v>101424</v>
          </cell>
          <cell r="B568" t="str">
            <v>ТРЪБА ГЪВКАВА PVC/PE-HD Ф 65 ММ</v>
          </cell>
          <cell r="C568" t="str">
            <v>М</v>
          </cell>
          <cell r="D568">
            <v>0.81</v>
          </cell>
          <cell r="E568" t="str">
            <v>НЕ</v>
          </cell>
          <cell r="F568" t="e">
            <v>#N/A</v>
          </cell>
        </row>
        <row r="569">
          <cell r="A569">
            <v>101650</v>
          </cell>
          <cell r="B569" t="str">
            <v>ТРЪБА ГЪВКАВА PVC/PE-HD Ф 110 ММ</v>
          </cell>
          <cell r="C569" t="str">
            <v>М</v>
          </cell>
          <cell r="D569">
            <v>2.0499999999999998</v>
          </cell>
          <cell r="E569" t="str">
            <v>ДА</v>
          </cell>
          <cell r="F569" t="str">
            <v>Тилком ООД</v>
          </cell>
        </row>
        <row r="570">
          <cell r="A570">
            <v>101879</v>
          </cell>
          <cell r="B570" t="str">
            <v>ТРЪБА ГЪВКАВА PVC/PE-HD Ф 140 ММ</v>
          </cell>
          <cell r="C570" t="str">
            <v>М</v>
          </cell>
          <cell r="D570">
            <v>3.4</v>
          </cell>
          <cell r="E570" t="str">
            <v>ДА</v>
          </cell>
          <cell r="F570" t="str">
            <v>Тилком ООД</v>
          </cell>
        </row>
        <row r="571">
          <cell r="A571">
            <v>101428</v>
          </cell>
          <cell r="B571" t="str">
            <v>ТРЪБА ТВЪРДА PVC-U Ф 110 ММ. 6 М</v>
          </cell>
          <cell r="C571" t="str">
            <v>БР</v>
          </cell>
          <cell r="D571">
            <v>16.100000000000001</v>
          </cell>
          <cell r="E571" t="str">
            <v>ДА</v>
          </cell>
          <cell r="F571" t="str">
            <v>Тилком ООД</v>
          </cell>
        </row>
        <row r="572">
          <cell r="A572">
            <v>101429</v>
          </cell>
          <cell r="B572" t="str">
            <v>ТРЪБА ТВЪРДА PVC-U Ф 140 ММ. 6 М</v>
          </cell>
          <cell r="C572" t="str">
            <v>БР</v>
          </cell>
          <cell r="D572">
            <v>23.73</v>
          </cell>
          <cell r="E572" t="str">
            <v>НЕ</v>
          </cell>
          <cell r="F572" t="e">
            <v>#N/A</v>
          </cell>
        </row>
        <row r="573">
          <cell r="A573">
            <v>100430</v>
          </cell>
          <cell r="B573" t="str">
            <v>ТАБЛО-ТРАНСФОРМАТОР МЕТАЛНО ТМ 100kVA</v>
          </cell>
          <cell r="C573" t="str">
            <v>БР</v>
          </cell>
          <cell r="D573">
            <v>128.91999999999999</v>
          </cell>
          <cell r="E573" t="str">
            <v>НЕ</v>
          </cell>
          <cell r="F573" t="e">
            <v>#N/A</v>
          </cell>
        </row>
        <row r="574">
          <cell r="A574">
            <v>101562</v>
          </cell>
          <cell r="B574" t="str">
            <v>БКТП МОНОЛИТЕН ТИП 1. 1х1000kVA</v>
          </cell>
          <cell r="C574" t="str">
            <v>БР</v>
          </cell>
          <cell r="D574">
            <v>33950</v>
          </cell>
          <cell r="E574" t="str">
            <v>НЕ</v>
          </cell>
          <cell r="F574" t="e">
            <v>#N/A</v>
          </cell>
        </row>
        <row r="575">
          <cell r="A575">
            <v>100615</v>
          </cell>
          <cell r="B575" t="str">
            <v>БКТП МОНОЛИТЕН ТИП 2. 2х1000kVA</v>
          </cell>
          <cell r="C575" t="str">
            <v>БР</v>
          </cell>
          <cell r="D575">
            <v>0</v>
          </cell>
          <cell r="E575" t="str">
            <v>НЕ</v>
          </cell>
          <cell r="F575" t="e">
            <v>#N/A</v>
          </cell>
        </row>
        <row r="576">
          <cell r="B576" t="str">
            <v>ДОСТАВКА НА БКТПм 20/0,4КV 1Х630КVА</v>
          </cell>
          <cell r="C576">
            <v>0</v>
          </cell>
          <cell r="D576">
            <v>0</v>
          </cell>
          <cell r="E576">
            <v>0</v>
          </cell>
          <cell r="F576" t="e">
            <v>#N/A</v>
          </cell>
        </row>
        <row r="577">
          <cell r="B577" t="str">
            <v>ДОСТАВКА НА БКТПм 20/0,4КV 2Х630КVА</v>
          </cell>
          <cell r="C577">
            <v>0</v>
          </cell>
          <cell r="D577">
            <v>0</v>
          </cell>
          <cell r="E577">
            <v>0</v>
          </cell>
          <cell r="F577" t="e">
            <v>#N/A</v>
          </cell>
        </row>
        <row r="578">
          <cell r="A578">
            <v>101532</v>
          </cell>
          <cell r="B578" t="str">
            <v>БКТП ПАНЕЛЕН ТИП 1. 1х1000kVA</v>
          </cell>
          <cell r="C578" t="str">
            <v>БР</v>
          </cell>
          <cell r="D578">
            <v>128.18</v>
          </cell>
          <cell r="E578" t="str">
            <v>НЕ</v>
          </cell>
          <cell r="F578" t="e">
            <v>#N/A</v>
          </cell>
        </row>
        <row r="579">
          <cell r="A579">
            <v>101531</v>
          </cell>
          <cell r="B579" t="str">
            <v>БКТП ПАНЕЛЕН ТИП 2. 2х1000kVA</v>
          </cell>
          <cell r="C579" t="str">
            <v>БР</v>
          </cell>
          <cell r="D579">
            <v>75</v>
          </cell>
          <cell r="E579" t="str">
            <v>НЕ</v>
          </cell>
          <cell r="F579" t="e">
            <v>#N/A</v>
          </cell>
        </row>
        <row r="580">
          <cell r="A580">
            <v>101533</v>
          </cell>
          <cell r="B580" t="str">
            <v>КРУ ТИП 1 ЕЛЕГАЗОВО</v>
          </cell>
          <cell r="C580" t="str">
            <v>БР</v>
          </cell>
          <cell r="D580">
            <v>9031</v>
          </cell>
          <cell r="E580" t="str">
            <v>не</v>
          </cell>
          <cell r="F580" t="str">
            <v>Филкаб АД</v>
          </cell>
        </row>
        <row r="581">
          <cell r="A581">
            <v>100434</v>
          </cell>
          <cell r="B581" t="str">
            <v>КРУ ТИП 2 ЕЛЕГАЗОВО</v>
          </cell>
          <cell r="C581" t="str">
            <v>БР</v>
          </cell>
          <cell r="D581">
            <v>12172</v>
          </cell>
          <cell r="E581" t="str">
            <v>НЕ</v>
          </cell>
          <cell r="F581">
            <v>0</v>
          </cell>
        </row>
        <row r="582">
          <cell r="A582">
            <v>100618</v>
          </cell>
          <cell r="B582" t="str">
            <v>КРУ. МОДУЛ ВХОД ИЗХОД ЗА РАЗШИРЕНИЕ ЕЛЕГ</v>
          </cell>
          <cell r="C582" t="str">
            <v>БР</v>
          </cell>
          <cell r="D582">
            <v>3302</v>
          </cell>
          <cell r="E582" t="str">
            <v>НЕ</v>
          </cell>
          <cell r="F582" t="e">
            <v>#N/A</v>
          </cell>
        </row>
        <row r="583">
          <cell r="B583" t="str">
            <v>ДОСТАВКА НА БКТПпанелно 20/0,4КV 1Х630КV</v>
          </cell>
          <cell r="C583">
            <v>0</v>
          </cell>
          <cell r="D583">
            <v>0</v>
          </cell>
          <cell r="E583">
            <v>0</v>
          </cell>
          <cell r="F583" t="e">
            <v>#N/A</v>
          </cell>
        </row>
        <row r="584">
          <cell r="B584" t="str">
            <v>ДОСТАВКА НА БКТПпанелно 20/0,4КV 2Х630КV</v>
          </cell>
          <cell r="C584">
            <v>0</v>
          </cell>
          <cell r="D584">
            <v>0</v>
          </cell>
          <cell r="E584">
            <v>0</v>
          </cell>
          <cell r="F584" t="e">
            <v>#N/A</v>
          </cell>
        </row>
        <row r="585">
          <cell r="A585">
            <v>101806</v>
          </cell>
          <cell r="B585" t="str">
            <v>ЗАЩИТА РЕЛЕЙНА ИЗВОД ПОДСТАНЦ. GENERAL E</v>
          </cell>
          <cell r="C585" t="str">
            <v>БР</v>
          </cell>
          <cell r="D585">
            <v>3175</v>
          </cell>
          <cell r="E585" t="str">
            <v>НЕ</v>
          </cell>
          <cell r="F585">
            <v>0</v>
          </cell>
        </row>
        <row r="586">
          <cell r="A586">
            <v>101061</v>
          </cell>
          <cell r="B586" t="str">
            <v>ЗАЩИТА РЕЛЕЙНА ИЗВОД ПОДСТАНЦ. SCHNEIDER</v>
          </cell>
          <cell r="C586" t="str">
            <v>БР</v>
          </cell>
          <cell r="D586">
            <v>6198.78</v>
          </cell>
          <cell r="E586" t="str">
            <v>НЕ</v>
          </cell>
          <cell r="F586">
            <v>0</v>
          </cell>
        </row>
        <row r="587">
          <cell r="A587">
            <v>101062</v>
          </cell>
          <cell r="B587" t="str">
            <v>ЗАЩИТА РЕЛЕЙНА ИЗВОД ПОДСТАНЦИЯ SIEMENS</v>
          </cell>
          <cell r="C587" t="str">
            <v>БР</v>
          </cell>
          <cell r="D587">
            <v>7461.49</v>
          </cell>
          <cell r="E587" t="str">
            <v>НЕ</v>
          </cell>
          <cell r="F587">
            <v>0</v>
          </cell>
        </row>
        <row r="588">
          <cell r="A588">
            <v>100682</v>
          </cell>
          <cell r="B588" t="str">
            <v>РАЗРЯДНИК МЕТАЛНООКИСЕН ВЕНТ.ОТВОД 110КВ</v>
          </cell>
          <cell r="C588" t="str">
            <v>БР</v>
          </cell>
          <cell r="D588">
            <v>1329.96</v>
          </cell>
          <cell r="E588" t="str">
            <v>НЕ</v>
          </cell>
          <cell r="F588">
            <v>0</v>
          </cell>
        </row>
        <row r="589">
          <cell r="A589">
            <v>100981</v>
          </cell>
          <cell r="B589" t="str">
            <v>ТРАНСФОР. НАПРЕЖ. 123КВ 110000V3/3Х100V3</v>
          </cell>
          <cell r="C589" t="str">
            <v>БР</v>
          </cell>
          <cell r="D589">
            <v>7773.73</v>
          </cell>
          <cell r="E589" t="str">
            <v>НЕ</v>
          </cell>
          <cell r="F589">
            <v>0</v>
          </cell>
        </row>
        <row r="590">
          <cell r="A590">
            <v>100324</v>
          </cell>
          <cell r="B590" t="str">
            <v>ТРАНСФОРМАТОР ТОКОВ 123КВ 4х200/5/5/5/5</v>
          </cell>
          <cell r="C590" t="str">
            <v>БР</v>
          </cell>
          <cell r="D590">
            <v>8071.97</v>
          </cell>
          <cell r="E590" t="str">
            <v>НЕ</v>
          </cell>
          <cell r="F590">
            <v>0</v>
          </cell>
        </row>
        <row r="591">
          <cell r="A591">
            <v>100355</v>
          </cell>
          <cell r="B591" t="str">
            <v>СЪПРОТИВЛЕНИЕ АКТИВНО 20КВ</v>
          </cell>
          <cell r="C591" t="str">
            <v>БР</v>
          </cell>
          <cell r="D591">
            <v>9250</v>
          </cell>
          <cell r="E591" t="str">
            <v>НЕ</v>
          </cell>
          <cell r="F591">
            <v>0</v>
          </cell>
        </row>
        <row r="592">
          <cell r="A592">
            <v>101666</v>
          </cell>
          <cell r="B592" t="str">
            <v>БРОЯЧ НА РАЗРЯДИ ВЕНТ ОТВОД 110КВ</v>
          </cell>
          <cell r="C592" t="str">
            <v>БР</v>
          </cell>
          <cell r="D592">
            <v>293.37</v>
          </cell>
          <cell r="E592" t="str">
            <v>НЕ</v>
          </cell>
          <cell r="F592">
            <v>0</v>
          </cell>
        </row>
        <row r="593">
          <cell r="A593">
            <v>100695</v>
          </cell>
          <cell r="B593" t="str">
            <v>ШИНА АЛУМИНИЕВА 40/4</v>
          </cell>
          <cell r="C593" t="str">
            <v>КГ</v>
          </cell>
          <cell r="D593">
            <v>6.32</v>
          </cell>
          <cell r="E593" t="str">
            <v>ДА</v>
          </cell>
          <cell r="F593" t="str">
            <v>Тилком ООД</v>
          </cell>
        </row>
        <row r="594">
          <cell r="A594">
            <v>100696</v>
          </cell>
          <cell r="B594" t="str">
            <v>ШИНА АЛУМИНИЕВА 50/5</v>
          </cell>
          <cell r="C594" t="str">
            <v>КГ</v>
          </cell>
          <cell r="D594">
            <v>6.36</v>
          </cell>
          <cell r="E594" t="str">
            <v>ДА</v>
          </cell>
          <cell r="F594" t="str">
            <v>Тилком ООД</v>
          </cell>
        </row>
        <row r="595">
          <cell r="A595">
            <v>100700</v>
          </cell>
          <cell r="B595" t="str">
            <v>ШИНА АЛУМИНИЕВА 80/6</v>
          </cell>
          <cell r="C595" t="str">
            <v>КГ</v>
          </cell>
          <cell r="D595">
            <v>6.73</v>
          </cell>
          <cell r="E595" t="str">
            <v>ДА</v>
          </cell>
          <cell r="F595" t="str">
            <v>Тилком ООД</v>
          </cell>
        </row>
        <row r="596">
          <cell r="A596">
            <v>100698</v>
          </cell>
          <cell r="B596" t="str">
            <v>ШИНА АЛУМИНИЕВА 100/10</v>
          </cell>
          <cell r="C596" t="str">
            <v>КГ</v>
          </cell>
          <cell r="D596">
            <v>6.78</v>
          </cell>
          <cell r="E596" t="str">
            <v>ДА</v>
          </cell>
          <cell r="F596" t="str">
            <v>Тилком ООД</v>
          </cell>
        </row>
        <row r="597">
          <cell r="A597">
            <v>100135</v>
          </cell>
          <cell r="B597" t="str">
            <v>ЖЕЛЯЗО ЗАТВОРЕН ПРОФИЛ 40/40 /ПОПОВСКИ/</v>
          </cell>
          <cell r="C597" t="str">
            <v>КГ</v>
          </cell>
          <cell r="D597">
            <v>1.1299999999999999</v>
          </cell>
          <cell r="E597">
            <v>0</v>
          </cell>
          <cell r="F597" t="e">
            <v>#N/A</v>
          </cell>
        </row>
        <row r="598">
          <cell r="A598">
            <v>102837</v>
          </cell>
          <cell r="B598" t="str">
            <v>ЖЕЛЯЗО ЗАТВОРЕН ПРОФИЛ 40/30</v>
          </cell>
          <cell r="C598" t="str">
            <v>КГ</v>
          </cell>
          <cell r="D598">
            <v>1.03</v>
          </cell>
          <cell r="E598">
            <v>0</v>
          </cell>
          <cell r="F598" t="e">
            <v>#N/A</v>
          </cell>
        </row>
        <row r="599">
          <cell r="A599">
            <v>100924</v>
          </cell>
          <cell r="B599" t="str">
            <v>ИЗОЛАТОР СТЪКЛЕН ПС 70</v>
          </cell>
          <cell r="C599" t="str">
            <v>БР</v>
          </cell>
          <cell r="D599">
            <v>13.93</v>
          </cell>
          <cell r="E599">
            <v>43056</v>
          </cell>
          <cell r="F599" t="str">
            <v>Кинтрагент 35 ООД</v>
          </cell>
        </row>
        <row r="600">
          <cell r="A600">
            <v>100552</v>
          </cell>
          <cell r="B600" t="str">
            <v>КАБЕЛ 20КВ МЕДЕН N2XS(F)2Y 1х50</v>
          </cell>
          <cell r="C600" t="str">
            <v>М</v>
          </cell>
          <cell r="D600">
            <v>18.2</v>
          </cell>
          <cell r="E600" t="str">
            <v>НЕ</v>
          </cell>
          <cell r="F600">
            <v>0</v>
          </cell>
        </row>
        <row r="601">
          <cell r="A601">
            <v>101785</v>
          </cell>
          <cell r="B601" t="str">
            <v>ЩИФТ (S БОЛТ) ЗА КРАТУНКА. ОБИЦА</v>
          </cell>
          <cell r="C601" t="str">
            <v>БР</v>
          </cell>
          <cell r="D601">
            <v>0.65</v>
          </cell>
          <cell r="E601" t="str">
            <v>НЕ</v>
          </cell>
          <cell r="F601">
            <v>0</v>
          </cell>
        </row>
        <row r="602">
          <cell r="A602">
            <v>101756</v>
          </cell>
          <cell r="B602" t="str">
            <v>ОБИЦА К2 РАЗЦЕПЕНА</v>
          </cell>
          <cell r="C602" t="str">
            <v>БР</v>
          </cell>
          <cell r="D602">
            <v>3.51</v>
          </cell>
          <cell r="E602" t="str">
            <v>НЕ</v>
          </cell>
          <cell r="F602">
            <v>0</v>
          </cell>
        </row>
        <row r="603">
          <cell r="A603">
            <v>100865</v>
          </cell>
          <cell r="B603" t="str">
            <v>СКОБА ЗА МОНТАЖ НА ДЪРВЕН СТЪЛБ КЪМ СБС</v>
          </cell>
          <cell r="C603" t="str">
            <v>БР</v>
          </cell>
          <cell r="D603">
            <v>32.1</v>
          </cell>
          <cell r="E603" t="str">
            <v>НЕ</v>
          </cell>
          <cell r="F603">
            <v>0</v>
          </cell>
        </row>
        <row r="604">
          <cell r="A604">
            <v>101345</v>
          </cell>
          <cell r="B604" t="str">
            <v>ОСНОВА НН ОВП NH-3 630 A</v>
          </cell>
          <cell r="C604" t="str">
            <v>БР</v>
          </cell>
          <cell r="D604">
            <v>10.8</v>
          </cell>
          <cell r="E604" t="str">
            <v>НЕ</v>
          </cell>
          <cell r="F604" t="e">
            <v>#N/A</v>
          </cell>
        </row>
        <row r="605">
          <cell r="A605">
            <v>100975</v>
          </cell>
          <cell r="B605" t="str">
            <v>ПЛОМБИ ОЛОВНИ</v>
          </cell>
          <cell r="C605" t="str">
            <v>КГ</v>
          </cell>
          <cell r="D605">
            <v>8.2899999999999991</v>
          </cell>
          <cell r="E605" t="str">
            <v>ДА</v>
          </cell>
          <cell r="F605" t="str">
            <v>РАЙКОВ С.А.ЕООД</v>
          </cell>
        </row>
        <row r="606">
          <cell r="A606">
            <v>102810</v>
          </cell>
          <cell r="B606" t="str">
            <v>ТЕЛ ПЛОМБАЖНА 0,9</v>
          </cell>
          <cell r="C606" t="str">
            <v>КГ</v>
          </cell>
          <cell r="D606">
            <v>10.09</v>
          </cell>
          <cell r="E606" t="str">
            <v>НЕ</v>
          </cell>
          <cell r="F606" t="str">
            <v>РАЙКОВ С.А.ЕООД</v>
          </cell>
        </row>
        <row r="607">
          <cell r="A607">
            <v>100979</v>
          </cell>
          <cell r="B607" t="str">
            <v>ТЕЛ ПЛОМБАЖНА 1,3</v>
          </cell>
          <cell r="C607" t="str">
            <v>КГ</v>
          </cell>
          <cell r="D607">
            <v>7.19</v>
          </cell>
          <cell r="E607" t="str">
            <v>ДА</v>
          </cell>
          <cell r="F607" t="str">
            <v>РАЙКОВ С.А.ЕООД</v>
          </cell>
        </row>
        <row r="608">
          <cell r="A608">
            <v>101375</v>
          </cell>
          <cell r="B608" t="str">
            <v>МАСЛО ДВИГАТЕЛНО SAE 10W40 API CF-4/SL</v>
          </cell>
          <cell r="C608" t="str">
            <v>Л</v>
          </cell>
          <cell r="D608">
            <v>4.84</v>
          </cell>
          <cell r="E608" t="str">
            <v>ДА</v>
          </cell>
          <cell r="F608" t="str">
            <v>Приста Ойл Холдинг ЕАД</v>
          </cell>
        </row>
        <row r="609">
          <cell r="A609">
            <v>102770</v>
          </cell>
          <cell r="B609" t="str">
            <v>МАСЛО ДИФЕРЕНЦИАЛНО 75W-90</v>
          </cell>
          <cell r="C609" t="str">
            <v>БР</v>
          </cell>
          <cell r="D609">
            <v>9.94</v>
          </cell>
          <cell r="E609" t="str">
            <v>ДА</v>
          </cell>
          <cell r="F609" t="str">
            <v>Приста Ойл Холдинг ЕАД</v>
          </cell>
        </row>
        <row r="610">
          <cell r="A610">
            <v>100177</v>
          </cell>
          <cell r="B610" t="str">
            <v>МАСЛО ДВИГАТЕЛНО SAE 15W40 API CF-4/SG</v>
          </cell>
          <cell r="C610" t="str">
            <v>Л</v>
          </cell>
          <cell r="D610">
            <v>4.59</v>
          </cell>
          <cell r="E610" t="str">
            <v>ДА</v>
          </cell>
          <cell r="F610" t="str">
            <v>Приста Ойл Холдинг ЕАД</v>
          </cell>
        </row>
        <row r="611">
          <cell r="A611">
            <v>100103</v>
          </cell>
          <cell r="B611" t="str">
            <v>МАСЛО ДВИГАТЕЛНО SAE 30</v>
          </cell>
          <cell r="C611" t="str">
            <v>Л</v>
          </cell>
          <cell r="D611">
            <v>2.9</v>
          </cell>
          <cell r="E611" t="str">
            <v>ДА</v>
          </cell>
          <cell r="F611" t="str">
            <v>Приста Ойл Холдинг ЕАД</v>
          </cell>
        </row>
        <row r="612">
          <cell r="A612">
            <v>100180</v>
          </cell>
          <cell r="B612" t="str">
            <v>МАСЛО ДВИГАТЕЛНО SAE 5W30 API CF-4/SL/SF</v>
          </cell>
          <cell r="C612" t="str">
            <v>Л</v>
          </cell>
          <cell r="D612">
            <v>6.09</v>
          </cell>
          <cell r="E612" t="str">
            <v>ДА</v>
          </cell>
          <cell r="F612" t="str">
            <v>Приста Ойл Холдинг ЕАД</v>
          </cell>
        </row>
        <row r="613">
          <cell r="A613">
            <v>101480</v>
          </cell>
          <cell r="B613" t="str">
            <v>МАСЛО ДВИГАТЕЛНО SAE 5W40 API SL/CF/A3B3</v>
          </cell>
          <cell r="C613" t="str">
            <v>Л</v>
          </cell>
          <cell r="D613">
            <v>6.4</v>
          </cell>
          <cell r="E613" t="str">
            <v>ДА</v>
          </cell>
          <cell r="F613" t="str">
            <v>Приста Ойл Холдинг ЕАД</v>
          </cell>
        </row>
        <row r="614">
          <cell r="A614">
            <v>100178</v>
          </cell>
          <cell r="B614" t="str">
            <v>МАСЛО ДИФЕРЕНЦИАЛНО</v>
          </cell>
          <cell r="C614" t="str">
            <v>Л</v>
          </cell>
          <cell r="D614">
            <v>4.4800000000000004</v>
          </cell>
          <cell r="E614" t="str">
            <v>ДА</v>
          </cell>
          <cell r="F614" t="str">
            <v>Приста Ойл Холдинг ЕАД</v>
          </cell>
        </row>
        <row r="615">
          <cell r="A615">
            <v>100181</v>
          </cell>
          <cell r="B615" t="str">
            <v>МАСЛО ХИДРАВЛИЧНО</v>
          </cell>
          <cell r="C615" t="str">
            <v>Л</v>
          </cell>
          <cell r="D615">
            <v>3.15</v>
          </cell>
          <cell r="E615" t="str">
            <v>ДА</v>
          </cell>
          <cell r="F615" t="str">
            <v>Приста Ойл Холдинг ЕАД</v>
          </cell>
        </row>
        <row r="616">
          <cell r="A616">
            <v>102789</v>
          </cell>
          <cell r="B616" t="str">
            <v>ТЕЧНОСТ /МАСЛО/ СПИРАЧНА 0.475 Л DOT 4</v>
          </cell>
          <cell r="C616" t="str">
            <v>БР</v>
          </cell>
          <cell r="D616">
            <v>3.08</v>
          </cell>
          <cell r="E616" t="str">
            <v>ДА</v>
          </cell>
          <cell r="F616" t="str">
            <v>Приста Ойл Холдинг ЕАД</v>
          </cell>
        </row>
        <row r="617">
          <cell r="A617">
            <v>100185</v>
          </cell>
          <cell r="B617" t="str">
            <v>ТЕЧНОСТ /МАСЛО/ СПИРАЧНА</v>
          </cell>
          <cell r="C617" t="str">
            <v>БР</v>
          </cell>
          <cell r="D617">
            <v>3.46</v>
          </cell>
          <cell r="E617" t="str">
            <v>ДА</v>
          </cell>
          <cell r="F617" t="str">
            <v>Приста Ойл Холдинг ЕАД</v>
          </cell>
        </row>
        <row r="618">
          <cell r="A618">
            <v>101505</v>
          </cell>
          <cell r="B618" t="str">
            <v>ТЕЧНОСТ ЗА ЧИСТАЧКИ ЗИМНА - 1 ЛИТРА</v>
          </cell>
          <cell r="C618" t="str">
            <v>БР</v>
          </cell>
          <cell r="D618">
            <v>1.57</v>
          </cell>
          <cell r="E618" t="str">
            <v>ДА</v>
          </cell>
          <cell r="F618" t="str">
            <v>Приста Ойл Холдинг ЕАД</v>
          </cell>
        </row>
        <row r="619">
          <cell r="A619">
            <v>100009</v>
          </cell>
          <cell r="B619" t="str">
            <v>ТЕЧНОСТ ЗА ЧИСТАЧКИ ЛЯТНА - 1 ЛИТРА</v>
          </cell>
          <cell r="C619" t="str">
            <v>БР</v>
          </cell>
          <cell r="D619">
            <v>0.98</v>
          </cell>
          <cell r="E619" t="str">
            <v>ДА</v>
          </cell>
          <cell r="F619" t="str">
            <v>Приста Ойл Холдинг ЕАД</v>
          </cell>
        </row>
        <row r="620">
          <cell r="A620">
            <v>102788</v>
          </cell>
          <cell r="B620" t="str">
            <v>АНТИФРИЗ 0,920 Л</v>
          </cell>
          <cell r="C620" t="str">
            <v>БР</v>
          </cell>
          <cell r="D620">
            <v>2.62</v>
          </cell>
          <cell r="E620" t="str">
            <v>ДА</v>
          </cell>
          <cell r="F620" t="str">
            <v>Приста Ойл Холдинг ЕАД</v>
          </cell>
        </row>
        <row r="621">
          <cell r="A621">
            <v>100173</v>
          </cell>
          <cell r="B621" t="str">
            <v>АНТИФРИЗ</v>
          </cell>
          <cell r="C621" t="str">
            <v>Л</v>
          </cell>
          <cell r="D621">
            <v>2.2999999999999998</v>
          </cell>
          <cell r="E621" t="str">
            <v>ДА</v>
          </cell>
          <cell r="F621" t="str">
            <v>Приста Ойл Холдинг ЕАД</v>
          </cell>
        </row>
        <row r="622">
          <cell r="A622">
            <v>100174</v>
          </cell>
          <cell r="B622" t="str">
            <v>ГРЕС</v>
          </cell>
          <cell r="C622" t="str">
            <v>КГ</v>
          </cell>
          <cell r="D622">
            <v>4.51</v>
          </cell>
          <cell r="E622" t="str">
            <v>НЕ</v>
          </cell>
          <cell r="F622">
            <v>0</v>
          </cell>
        </row>
        <row r="623">
          <cell r="A623">
            <v>101436</v>
          </cell>
          <cell r="B623" t="str">
            <v>ЗАЗЕМЛЕНИЕ ПРЕНОСИМО ЗА ВЕЛ 20КВ</v>
          </cell>
          <cell r="C623" t="str">
            <v>БР</v>
          </cell>
          <cell r="D623">
            <v>400.09</v>
          </cell>
          <cell r="E623" t="str">
            <v>НЕ</v>
          </cell>
          <cell r="F623">
            <v>0</v>
          </cell>
        </row>
        <row r="624">
          <cell r="A624">
            <v>101439</v>
          </cell>
          <cell r="B624" t="str">
            <v>ЗАЗЕМЛЕНИЕ ПРЕНОСИМО ЗА ШИНИ 20КВ</v>
          </cell>
          <cell r="C624" t="str">
            <v>БР</v>
          </cell>
          <cell r="D624">
            <v>311.62</v>
          </cell>
          <cell r="E624" t="str">
            <v>НЕ</v>
          </cell>
          <cell r="F624">
            <v>0</v>
          </cell>
        </row>
        <row r="625">
          <cell r="A625">
            <v>101437</v>
          </cell>
          <cell r="B625" t="str">
            <v>ЗАЗЕМЛЕНИЕ ПРЕНОСИМО ЗА ВЪЗД. МРЕЖА НН</v>
          </cell>
          <cell r="C625" t="str">
            <v>БР</v>
          </cell>
          <cell r="D625">
            <v>300.36</v>
          </cell>
          <cell r="E625" t="str">
            <v>НЕ</v>
          </cell>
          <cell r="F625">
            <v>0</v>
          </cell>
        </row>
        <row r="626">
          <cell r="A626">
            <v>101438</v>
          </cell>
          <cell r="B626" t="str">
            <v>ЗАЗЕМЛЕНИЕ ПРЕНОСИМО ЗА НН ЗА ВП-ТА</v>
          </cell>
          <cell r="C626" t="str">
            <v>БР</v>
          </cell>
          <cell r="D626">
            <v>315</v>
          </cell>
          <cell r="E626" t="str">
            <v>НЕ</v>
          </cell>
          <cell r="F626">
            <v>0</v>
          </cell>
        </row>
        <row r="627">
          <cell r="A627">
            <v>101440</v>
          </cell>
          <cell r="B627" t="str">
            <v>ЗАЗЕМЛЕНИЕ ПРЕНОСИМО ЗА ШИНИ НН</v>
          </cell>
          <cell r="C627" t="str">
            <v>БР</v>
          </cell>
          <cell r="D627">
            <v>184.25</v>
          </cell>
          <cell r="E627" t="str">
            <v>НЕ</v>
          </cell>
          <cell r="F627">
            <v>0</v>
          </cell>
        </row>
        <row r="628">
          <cell r="A628">
            <v>101461</v>
          </cell>
          <cell r="B628" t="str">
            <v>КАСКА ЕЛЕКТРОМОНТЬОРСКА ПРЕДПАЗНА</v>
          </cell>
          <cell r="C628" t="str">
            <v>БР</v>
          </cell>
          <cell r="D628">
            <v>3.85</v>
          </cell>
          <cell r="E628" t="str">
            <v>ДА</v>
          </cell>
          <cell r="F628" t="str">
            <v>ИНТЕРСЕЙФ ООД</v>
          </cell>
        </row>
        <row r="629">
          <cell r="A629">
            <v>101465</v>
          </cell>
          <cell r="B629" t="str">
            <v>РЪКАВИЦИ ДИЕЛЕКТРИЧНИ 20КВ /ЧИФТ/</v>
          </cell>
          <cell r="C629" t="str">
            <v>БР</v>
          </cell>
          <cell r="D629">
            <v>39.880000000000003</v>
          </cell>
          <cell r="E629" t="str">
            <v>ДА</v>
          </cell>
          <cell r="F629" t="str">
            <v>Олимп Предпазни Екипировки ЕООД</v>
          </cell>
        </row>
        <row r="630">
          <cell r="A630">
            <v>101464</v>
          </cell>
          <cell r="B630" t="str">
            <v>РЪКАВИЦИ ДИЕЛЕКТРИЧНИ НН /ЧИФТ/</v>
          </cell>
          <cell r="C630" t="str">
            <v>БР</v>
          </cell>
          <cell r="D630">
            <v>20.39</v>
          </cell>
          <cell r="E630" t="str">
            <v>НЕ</v>
          </cell>
          <cell r="F630" t="e">
            <v>#N/A</v>
          </cell>
        </row>
        <row r="631">
          <cell r="A631">
            <v>101450</v>
          </cell>
          <cell r="B631" t="str">
            <v>ЩАНГА ФАЗОУКАЗАТЕЛНА КОНТАКТНА 20КВ</v>
          </cell>
          <cell r="C631" t="str">
            <v>БР</v>
          </cell>
          <cell r="D631">
            <v>404.1</v>
          </cell>
          <cell r="E631" t="str">
            <v>НЕ</v>
          </cell>
          <cell r="F631" t="e">
            <v>#N/A</v>
          </cell>
        </row>
        <row r="632">
          <cell r="A632">
            <v>100261</v>
          </cell>
          <cell r="B632" t="str">
            <v>БРАВА КОДКЕЙ ТРИСТРАННА ЗА ТП</v>
          </cell>
          <cell r="C632" t="str">
            <v>БР</v>
          </cell>
          <cell r="D632">
            <v>28.2</v>
          </cell>
          <cell r="E632" t="str">
            <v>ДА</v>
          </cell>
          <cell r="F632" t="str">
            <v>МАУЕР ЛОКИНГ СИСТЕМС ООД</v>
          </cell>
        </row>
        <row r="633">
          <cell r="A633">
            <v>101976</v>
          </cell>
          <cell r="B633" t="str">
            <v>ЛОСТОВЕ КОДКЕЙ К-Т ЗА ТП 2Х1000ММ</v>
          </cell>
          <cell r="C633" t="str">
            <v>БР</v>
          </cell>
          <cell r="D633">
            <v>24</v>
          </cell>
          <cell r="E633" t="str">
            <v>ДА</v>
          </cell>
          <cell r="F633" t="str">
            <v>МАУЕР ЛОКИНГ СИСТЕМС ООД</v>
          </cell>
        </row>
        <row r="634">
          <cell r="A634">
            <v>101977</v>
          </cell>
          <cell r="B634" t="str">
            <v>ЛОСТОВЕ КОДКЕЙ К-Т ЗА ТП 2Х1200ММ</v>
          </cell>
          <cell r="C634" t="str">
            <v>БР</v>
          </cell>
          <cell r="D634">
            <v>26.5</v>
          </cell>
          <cell r="E634" t="str">
            <v>ДА</v>
          </cell>
          <cell r="F634" t="str">
            <v>МАУЕР ЛОКИНГ СИСТЕМС ООД</v>
          </cell>
        </row>
        <row r="635">
          <cell r="A635">
            <v>101970</v>
          </cell>
          <cell r="B635" t="str">
            <v>БРАВА КОДКЕЙ ТРИСТРАННА ЗА РТ МЕТАЛНО</v>
          </cell>
          <cell r="C635" t="str">
            <v>БР</v>
          </cell>
          <cell r="D635">
            <v>0</v>
          </cell>
          <cell r="E635" t="str">
            <v>ДА</v>
          </cell>
          <cell r="F635" t="str">
            <v>МАУЕР ЛОКИНГ СИСТЕМС ООД</v>
          </cell>
        </row>
        <row r="636">
          <cell r="A636">
            <v>101978</v>
          </cell>
          <cell r="B636" t="str">
            <v>ЛОСТОВЕ КОДКЕЙ К-Т ЗА РТ 2Х450ММ</v>
          </cell>
          <cell r="C636" t="str">
            <v>БР</v>
          </cell>
          <cell r="D636">
            <v>1</v>
          </cell>
          <cell r="E636" t="str">
            <v>ДА</v>
          </cell>
          <cell r="F636" t="str">
            <v>МАУЕР ЛОКИНГ СИСТЕМС ООД</v>
          </cell>
        </row>
        <row r="637">
          <cell r="A637">
            <v>101979</v>
          </cell>
          <cell r="B637" t="str">
            <v>ЛОСТОВЕ КОДКЕЙ К-Т ЗА РТ 2Х500ММ</v>
          </cell>
          <cell r="C637" t="str">
            <v>БР</v>
          </cell>
          <cell r="D637">
            <v>0.99</v>
          </cell>
          <cell r="E637" t="str">
            <v>ДА</v>
          </cell>
          <cell r="F637" t="str">
            <v>МАУЕР ЛОКИНГ СИСТЕМС ООД</v>
          </cell>
        </row>
        <row r="638">
          <cell r="A638">
            <v>101973</v>
          </cell>
          <cell r="B638" t="str">
            <v>КЛЮЧАЛКА /ПАТРОН/ КОДКЕЙ ЕДНОСТРАННА 1/2</v>
          </cell>
          <cell r="C638" t="str">
            <v>БР</v>
          </cell>
          <cell r="D638">
            <v>0</v>
          </cell>
          <cell r="E638" t="str">
            <v>ДА</v>
          </cell>
          <cell r="F638" t="str">
            <v>МАУЕР ЛОКИНГ СИСТЕМС ООД</v>
          </cell>
        </row>
        <row r="639">
          <cell r="A639">
            <v>101974</v>
          </cell>
          <cell r="B639" t="str">
            <v>КЛЮЧАЛКА /ПАТРОН/ КОДКЕЙ ДВУСТРАННА</v>
          </cell>
          <cell r="C639" t="str">
            <v>БР</v>
          </cell>
          <cell r="D639">
            <v>0</v>
          </cell>
          <cell r="E639" t="str">
            <v>ДА</v>
          </cell>
          <cell r="F639" t="str">
            <v>МАУЕР ЛОКИНГ СИСТЕМС ООД</v>
          </cell>
        </row>
        <row r="640">
          <cell r="A640">
            <v>101971</v>
          </cell>
          <cell r="B640" t="str">
            <v>БРАВА КОДКЕЙ ЕДНОСТРАННА ЗА ТЕПО ВЪТРЕШН</v>
          </cell>
          <cell r="C640" t="str">
            <v>БР</v>
          </cell>
          <cell r="D640">
            <v>0</v>
          </cell>
          <cell r="E640" t="str">
            <v>ДА</v>
          </cell>
          <cell r="F640" t="str">
            <v>МАУЕР ЛОКИНГ СИСТЕМС ООД</v>
          </cell>
        </row>
        <row r="641">
          <cell r="A641">
            <v>101972</v>
          </cell>
          <cell r="B641" t="str">
            <v>БРАВА КОДКЕЙ ЕДНОСТРАННА ЗА ПОДСТАНЦИЯ</v>
          </cell>
          <cell r="C641" t="str">
            <v>БР</v>
          </cell>
          <cell r="D641">
            <v>0</v>
          </cell>
          <cell r="E641" t="str">
            <v>ДА</v>
          </cell>
          <cell r="F641" t="str">
            <v>МАУЕР ЛОКИНГ СИСТЕМС ООД</v>
          </cell>
        </row>
        <row r="642">
          <cell r="A642">
            <v>100989</v>
          </cell>
          <cell r="B642" t="str">
            <v>КАТИНАР КОДКЕЙ С КЛЮЧАЛКА</v>
          </cell>
          <cell r="C642" t="str">
            <v>БР</v>
          </cell>
          <cell r="D642">
            <v>2.11</v>
          </cell>
          <cell r="E642" t="str">
            <v>ДА</v>
          </cell>
          <cell r="F642" t="str">
            <v>МАУЕР ЛОКИНГ СИСТЕМС ООД</v>
          </cell>
        </row>
        <row r="643">
          <cell r="A643">
            <v>100407</v>
          </cell>
          <cell r="B643" t="str">
            <v>ПРОВОДНИК БОБИНАЖЕН ПЕТ-2F 1.80</v>
          </cell>
          <cell r="C643" t="str">
            <v>КГ</v>
          </cell>
          <cell r="D643">
            <v>4.04</v>
          </cell>
          <cell r="E643" t="str">
            <v>ДА</v>
          </cell>
          <cell r="F643">
            <v>0</v>
          </cell>
        </row>
        <row r="644">
          <cell r="A644">
            <v>100405</v>
          </cell>
          <cell r="B644" t="str">
            <v>ПРОВОДНИК БОБИНАЖЕН ПЕТ-2F 1.60</v>
          </cell>
          <cell r="C644" t="str">
            <v>КГ</v>
          </cell>
          <cell r="D644">
            <v>13.36</v>
          </cell>
          <cell r="E644" t="str">
            <v>ДА</v>
          </cell>
          <cell r="F644" t="str">
            <v>Филкаб АД</v>
          </cell>
        </row>
        <row r="645">
          <cell r="A645">
            <v>100404</v>
          </cell>
          <cell r="B645" t="str">
            <v>ПРОВОДНИК БОБИНАЖЕН ПЕТ-2F 1.50</v>
          </cell>
          <cell r="C645" t="str">
            <v>КГ</v>
          </cell>
          <cell r="D645">
            <v>13.28</v>
          </cell>
          <cell r="E645" t="str">
            <v>ДА</v>
          </cell>
          <cell r="F645" t="str">
            <v>Филкаб АД</v>
          </cell>
        </row>
        <row r="646">
          <cell r="A646">
            <v>100402</v>
          </cell>
          <cell r="B646" t="str">
            <v>ПРОВОДНИК БОБИНАЖЕН ПЕТ-2F 1.25</v>
          </cell>
          <cell r="C646" t="str">
            <v>КГ</v>
          </cell>
          <cell r="D646">
            <v>15.13</v>
          </cell>
          <cell r="E646" t="str">
            <v>ДА</v>
          </cell>
          <cell r="F646">
            <v>0</v>
          </cell>
        </row>
        <row r="647">
          <cell r="A647">
            <v>100399</v>
          </cell>
          <cell r="B647" t="str">
            <v>ПРОВОДНИК БОБИНАЖЕН ПЕТ-2F 1,18</v>
          </cell>
          <cell r="C647" t="str">
            <v>КГ</v>
          </cell>
          <cell r="D647">
            <v>13.34</v>
          </cell>
          <cell r="E647" t="str">
            <v>ДА</v>
          </cell>
          <cell r="F647" t="str">
            <v>Филкаб АД</v>
          </cell>
        </row>
        <row r="648">
          <cell r="B648" t="str">
            <v>ПРОВОДНИК БОБИНАЖЕН ПЕТ-2F 1.12</v>
          </cell>
          <cell r="C648" t="str">
            <v>КГ</v>
          </cell>
          <cell r="D648">
            <v>0</v>
          </cell>
          <cell r="E648">
            <v>0</v>
          </cell>
          <cell r="F648" t="e">
            <v>#N/A</v>
          </cell>
        </row>
        <row r="649">
          <cell r="A649">
            <v>101679</v>
          </cell>
          <cell r="B649" t="str">
            <v>ПРОВОДНИК БОБИНАЖЕН ПЕТ-2F 1.18</v>
          </cell>
          <cell r="C649" t="str">
            <v>КГ</v>
          </cell>
          <cell r="D649">
            <v>13.18</v>
          </cell>
          <cell r="E649" t="str">
            <v>ДА</v>
          </cell>
          <cell r="F649" t="str">
            <v>Филкаб АД</v>
          </cell>
        </row>
        <row r="650">
          <cell r="A650">
            <v>100399</v>
          </cell>
          <cell r="B650" t="str">
            <v>ПРОВОДНИК БОБИНАЖЕН ПЕТ-2F 1.06</v>
          </cell>
          <cell r="C650" t="str">
            <v>КГ</v>
          </cell>
          <cell r="D650">
            <v>13.34</v>
          </cell>
          <cell r="E650" t="str">
            <v>ДА</v>
          </cell>
          <cell r="F650" t="str">
            <v>Филкаб АД</v>
          </cell>
        </row>
        <row r="651">
          <cell r="A651">
            <v>101909</v>
          </cell>
          <cell r="B651" t="str">
            <v>ПРОВОДНИК БОБИНАЖЕН ПЕТ-2F 0,63</v>
          </cell>
          <cell r="C651" t="str">
            <v>КГ</v>
          </cell>
          <cell r="D651">
            <v>12.3</v>
          </cell>
          <cell r="E651" t="str">
            <v>ДА</v>
          </cell>
          <cell r="F651" t="str">
            <v>Филкаб АД</v>
          </cell>
        </row>
        <row r="652">
          <cell r="A652">
            <v>100393</v>
          </cell>
          <cell r="B652" t="str">
            <v>ПРОВОДНИК БОБИНАЖЕН ПЕТ-2F 0,50</v>
          </cell>
          <cell r="C652" t="str">
            <v>КГ</v>
          </cell>
          <cell r="D652">
            <v>14.38</v>
          </cell>
          <cell r="E652" t="str">
            <v>ДА</v>
          </cell>
          <cell r="F652" t="str">
            <v>Филкаб АД</v>
          </cell>
        </row>
        <row r="653">
          <cell r="A653">
            <v>100396</v>
          </cell>
          <cell r="B653" t="str">
            <v>ПРОВОДНИК БОБИНАЖЕН ПЕТ-2F 0,90</v>
          </cell>
          <cell r="C653" t="str">
            <v>КГ</v>
          </cell>
          <cell r="D653">
            <v>7</v>
          </cell>
          <cell r="E653">
            <v>0</v>
          </cell>
          <cell r="F653" t="e">
            <v>#N/A</v>
          </cell>
        </row>
        <row r="654">
          <cell r="A654">
            <v>100377</v>
          </cell>
          <cell r="B654" t="str">
            <v>ПРОВОДНИК БОБИНАЖЕН АПХК-F 2.00/0.3</v>
          </cell>
          <cell r="C654" t="str">
            <v>КГ</v>
          </cell>
          <cell r="D654">
            <v>9.67</v>
          </cell>
          <cell r="E654" t="str">
            <v>ДА</v>
          </cell>
          <cell r="F654" t="str">
            <v>Филкаб АД</v>
          </cell>
        </row>
        <row r="655">
          <cell r="A655">
            <v>100371</v>
          </cell>
          <cell r="B655" t="str">
            <v>ПРОВОДНИК БОБИНАЖЕН АПХК 1.60/0.3</v>
          </cell>
          <cell r="C655" t="str">
            <v>КГ</v>
          </cell>
          <cell r="D655">
            <v>11.07</v>
          </cell>
          <cell r="E655" t="str">
            <v>ДА</v>
          </cell>
          <cell r="F655" t="str">
            <v>Филкаб АД</v>
          </cell>
        </row>
        <row r="656">
          <cell r="A656">
            <v>100372</v>
          </cell>
          <cell r="B656" t="str">
            <v>ПРОВОДНИК БОБИНАЖЕН АПХК 1.80/0.3</v>
          </cell>
          <cell r="C656" t="str">
            <v>КГ</v>
          </cell>
          <cell r="D656">
            <v>9.81</v>
          </cell>
          <cell r="E656" t="str">
            <v>ДА</v>
          </cell>
          <cell r="F656" t="str">
            <v>Филкаб АД</v>
          </cell>
        </row>
        <row r="657">
          <cell r="A657">
            <v>101553</v>
          </cell>
          <cell r="B657" t="str">
            <v>ПРЕШПАН 1,5 ММ</v>
          </cell>
          <cell r="C657" t="str">
            <v>КГ</v>
          </cell>
          <cell r="D657">
            <v>5.5</v>
          </cell>
          <cell r="E657" t="str">
            <v>ДА</v>
          </cell>
          <cell r="F657" t="str">
            <v>Електра ООД</v>
          </cell>
        </row>
        <row r="658">
          <cell r="A658">
            <v>101552</v>
          </cell>
          <cell r="B658" t="str">
            <v>ПРЕШПАН 0.5 ММ</v>
          </cell>
          <cell r="C658" t="str">
            <v>КГ</v>
          </cell>
          <cell r="D658">
            <v>5.5</v>
          </cell>
          <cell r="E658" t="str">
            <v>ДА</v>
          </cell>
          <cell r="F658" t="str">
            <v>Електра ООД</v>
          </cell>
        </row>
        <row r="659">
          <cell r="A659">
            <v>101554</v>
          </cell>
          <cell r="B659" t="str">
            <v>ПРЕШПАН 1,0 0ММ</v>
          </cell>
          <cell r="C659" t="str">
            <v>КГ</v>
          </cell>
          <cell r="D659">
            <v>5.5</v>
          </cell>
          <cell r="E659" t="str">
            <v>ДА</v>
          </cell>
          <cell r="F659" t="str">
            <v>Електра ООД</v>
          </cell>
        </row>
        <row r="660">
          <cell r="A660">
            <v>101553</v>
          </cell>
          <cell r="B660" t="str">
            <v>ПРЕШПАН 2 ММ</v>
          </cell>
          <cell r="C660" t="str">
            <v>КГ</v>
          </cell>
          <cell r="D660">
            <v>5.5</v>
          </cell>
          <cell r="E660" t="str">
            <v>ДА</v>
          </cell>
          <cell r="F660" t="str">
            <v>Електра ООД</v>
          </cell>
        </row>
        <row r="661">
          <cell r="A661">
            <v>100274</v>
          </cell>
          <cell r="B661" t="str">
            <v>ПРЪСТ БЕЛИЛНА</v>
          </cell>
          <cell r="C661" t="str">
            <v>КГ</v>
          </cell>
          <cell r="D661">
            <v>0.18</v>
          </cell>
          <cell r="E661" t="str">
            <v>НЕ</v>
          </cell>
          <cell r="F661">
            <v>0</v>
          </cell>
        </row>
        <row r="662">
          <cell r="A662">
            <v>100422</v>
          </cell>
          <cell r="B662" t="str">
            <v>УПЛЪТНИТЕЛ ЗА ИЗОЛАТОР НА МАСЛЕН ТРАНСФ.</v>
          </cell>
          <cell r="C662" t="str">
            <v>КГ</v>
          </cell>
          <cell r="D662">
            <v>1.57</v>
          </cell>
          <cell r="E662" t="str">
            <v>НЕ</v>
          </cell>
          <cell r="F662">
            <v>0</v>
          </cell>
        </row>
        <row r="663">
          <cell r="A663">
            <v>102036</v>
          </cell>
          <cell r="B663" t="str">
            <v>стъклолакотръби ф 1</v>
          </cell>
          <cell r="C663" t="str">
            <v>БР</v>
          </cell>
          <cell r="D663">
            <v>0.15</v>
          </cell>
          <cell r="E663" t="str">
            <v>ДА</v>
          </cell>
          <cell r="F663" t="str">
            <v>Електра ООД</v>
          </cell>
        </row>
        <row r="664">
          <cell r="A664">
            <v>102037</v>
          </cell>
          <cell r="B664" t="str">
            <v>стъклолакотръби ф 1,5</v>
          </cell>
          <cell r="C664" t="str">
            <v>М</v>
          </cell>
          <cell r="D664">
            <v>0.18</v>
          </cell>
          <cell r="E664" t="str">
            <v>ДА</v>
          </cell>
          <cell r="F664" t="str">
            <v>Електра ООД</v>
          </cell>
        </row>
        <row r="665">
          <cell r="A665">
            <v>102038</v>
          </cell>
          <cell r="B665" t="str">
            <v>стъклолакотръби ф 2,5</v>
          </cell>
          <cell r="C665" t="str">
            <v>М</v>
          </cell>
          <cell r="D665">
            <v>0.24</v>
          </cell>
          <cell r="E665" t="str">
            <v>ДА</v>
          </cell>
          <cell r="F665" t="str">
            <v>Електра ООД</v>
          </cell>
        </row>
        <row r="666">
          <cell r="A666">
            <v>102040</v>
          </cell>
          <cell r="B666" t="str">
            <v>стъклолакотръби ф 3</v>
          </cell>
          <cell r="C666" t="str">
            <v>М</v>
          </cell>
          <cell r="D666">
            <v>0.28999999999999998</v>
          </cell>
          <cell r="E666" t="str">
            <v>ДА</v>
          </cell>
          <cell r="F666" t="str">
            <v>Електра ООД</v>
          </cell>
        </row>
        <row r="667">
          <cell r="A667">
            <v>102041</v>
          </cell>
          <cell r="B667" t="str">
            <v>стъклолакотръби ф 3,5</v>
          </cell>
          <cell r="C667" t="str">
            <v>М</v>
          </cell>
          <cell r="D667">
            <v>0.35</v>
          </cell>
          <cell r="E667" t="str">
            <v>ДА</v>
          </cell>
          <cell r="F667" t="str">
            <v>Електра ООД</v>
          </cell>
        </row>
        <row r="668">
          <cell r="A668">
            <v>100416</v>
          </cell>
          <cell r="B668" t="str">
            <v>стъклолакотръби ф 4</v>
          </cell>
          <cell r="C668" t="str">
            <v>М</v>
          </cell>
          <cell r="D668">
            <v>0.39</v>
          </cell>
          <cell r="E668" t="str">
            <v>ДА</v>
          </cell>
          <cell r="F668" t="str">
            <v>Електра ООД</v>
          </cell>
        </row>
        <row r="669">
          <cell r="A669">
            <v>100417</v>
          </cell>
          <cell r="B669" t="str">
            <v>стъклолакотръби ф 5</v>
          </cell>
          <cell r="C669" t="str">
            <v>М</v>
          </cell>
          <cell r="D669">
            <v>0.51</v>
          </cell>
          <cell r="E669" t="str">
            <v>ДА</v>
          </cell>
          <cell r="F669" t="str">
            <v>Електра ООД</v>
          </cell>
        </row>
        <row r="670">
          <cell r="A670">
            <v>100418</v>
          </cell>
          <cell r="B670" t="str">
            <v>стъклолакотръби ф 6</v>
          </cell>
          <cell r="C670" t="str">
            <v>М</v>
          </cell>
          <cell r="D670">
            <v>0.64</v>
          </cell>
          <cell r="E670" t="str">
            <v>ДА</v>
          </cell>
          <cell r="F670" t="str">
            <v>Електра ООД</v>
          </cell>
        </row>
        <row r="671">
          <cell r="A671">
            <v>100420</v>
          </cell>
          <cell r="B671" t="str">
            <v>стъклолакотръби ф 8</v>
          </cell>
          <cell r="C671" t="str">
            <v>М</v>
          </cell>
          <cell r="D671">
            <v>0.74</v>
          </cell>
          <cell r="E671" t="str">
            <v>ДА</v>
          </cell>
          <cell r="F671" t="str">
            <v>Електра ООД</v>
          </cell>
        </row>
        <row r="672">
          <cell r="A672">
            <v>102042</v>
          </cell>
          <cell r="B672" t="str">
            <v>стъклолакотръби ф 10</v>
          </cell>
          <cell r="C672" t="str">
            <v>М</v>
          </cell>
          <cell r="D672">
            <v>0.93</v>
          </cell>
          <cell r="E672" t="str">
            <v>ДА</v>
          </cell>
          <cell r="F672" t="str">
            <v>Електра ООД</v>
          </cell>
        </row>
        <row r="673">
          <cell r="A673">
            <v>100413</v>
          </cell>
          <cell r="B673" t="str">
            <v>стъклолакотръби ф 12</v>
          </cell>
          <cell r="C673" t="str">
            <v>М</v>
          </cell>
          <cell r="D673">
            <v>1.2</v>
          </cell>
          <cell r="E673" t="str">
            <v>ДА</v>
          </cell>
          <cell r="F673" t="str">
            <v>Електра ООД</v>
          </cell>
        </row>
        <row r="674">
          <cell r="A674">
            <v>100357</v>
          </cell>
          <cell r="B674" t="str">
            <v>ЛЕНТА ПАМУЧНА БАНДАЖНА 20 Х 0,15</v>
          </cell>
          <cell r="C674" t="str">
            <v>М</v>
          </cell>
          <cell r="D674">
            <v>0.08</v>
          </cell>
          <cell r="E674" t="str">
            <v>ДА</v>
          </cell>
          <cell r="F674" t="str">
            <v>Електра ООД</v>
          </cell>
        </row>
      </sheetData>
      <sheetData sheetId="15">
        <row r="3">
          <cell r="B3">
            <v>1000293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8"/>
  <sheetViews>
    <sheetView workbookViewId="0">
      <selection activeCell="P4" sqref="P4"/>
    </sheetView>
  </sheetViews>
  <sheetFormatPr defaultRowHeight="21" x14ac:dyDescent="0.35"/>
  <cols>
    <col min="1" max="1" width="9.140625" style="18"/>
    <col min="2" max="2" width="6.7109375" style="18" customWidth="1"/>
    <col min="3" max="3" width="10.28515625" style="18" bestFit="1" customWidth="1"/>
    <col min="4" max="4" width="53.140625" style="18" bestFit="1" customWidth="1"/>
    <col min="5" max="5" width="7.140625" style="18" bestFit="1" customWidth="1"/>
    <col min="6" max="6" width="13.85546875" style="18" bestFit="1" customWidth="1"/>
    <col min="7" max="7" width="13.7109375" style="17" bestFit="1" customWidth="1"/>
    <col min="8" max="8" width="19.28515625" style="17" customWidth="1"/>
    <col min="9" max="110" width="9.140625" style="18"/>
    <col min="111" max="111" width="6.7109375" style="18" customWidth="1"/>
    <col min="112" max="112" width="10" style="18" customWidth="1"/>
    <col min="113" max="113" width="58.140625" style="18" customWidth="1"/>
    <col min="114" max="114" width="19.28515625" style="18" customWidth="1"/>
    <col min="115" max="115" width="9.42578125" style="18" customWidth="1"/>
    <col min="116" max="116" width="13.7109375" style="18" bestFit="1" customWidth="1"/>
    <col min="117" max="117" width="19.28515625" style="18" customWidth="1"/>
    <col min="118" max="118" width="11.5703125" style="18" bestFit="1" customWidth="1"/>
    <col min="119" max="119" width="9.140625" style="18"/>
    <col min="120" max="120" width="40.140625" style="18" customWidth="1"/>
    <col min="121" max="366" width="9.140625" style="18"/>
    <col min="367" max="367" width="6.7109375" style="18" customWidth="1"/>
    <col min="368" max="368" width="10" style="18" customWidth="1"/>
    <col min="369" max="369" width="58.140625" style="18" customWidth="1"/>
    <col min="370" max="370" width="19.28515625" style="18" customWidth="1"/>
    <col min="371" max="371" width="9.42578125" style="18" customWidth="1"/>
    <col min="372" max="372" width="13.7109375" style="18" bestFit="1" customWidth="1"/>
    <col min="373" max="373" width="19.28515625" style="18" customWidth="1"/>
    <col min="374" max="374" width="11.5703125" style="18" bestFit="1" customWidth="1"/>
    <col min="375" max="375" width="9.140625" style="18"/>
    <col min="376" max="376" width="40.140625" style="18" customWidth="1"/>
    <col min="377" max="622" width="9.140625" style="18"/>
    <col min="623" max="623" width="6.7109375" style="18" customWidth="1"/>
    <col min="624" max="624" width="10" style="18" customWidth="1"/>
    <col min="625" max="625" width="58.140625" style="18" customWidth="1"/>
    <col min="626" max="626" width="19.28515625" style="18" customWidth="1"/>
    <col min="627" max="627" width="9.42578125" style="18" customWidth="1"/>
    <col min="628" max="628" width="13.7109375" style="18" bestFit="1" customWidth="1"/>
    <col min="629" max="629" width="19.28515625" style="18" customWidth="1"/>
    <col min="630" max="630" width="11.5703125" style="18" bestFit="1" customWidth="1"/>
    <col min="631" max="631" width="9.140625" style="18"/>
    <col min="632" max="632" width="40.140625" style="18" customWidth="1"/>
    <col min="633" max="878" width="9.140625" style="18"/>
    <col min="879" max="879" width="6.7109375" style="18" customWidth="1"/>
    <col min="880" max="880" width="10" style="18" customWidth="1"/>
    <col min="881" max="881" width="58.140625" style="18" customWidth="1"/>
    <col min="882" max="882" width="19.28515625" style="18" customWidth="1"/>
    <col min="883" max="883" width="9.42578125" style="18" customWidth="1"/>
    <col min="884" max="884" width="13.7109375" style="18" bestFit="1" customWidth="1"/>
    <col min="885" max="885" width="19.28515625" style="18" customWidth="1"/>
    <col min="886" max="886" width="11.5703125" style="18" bestFit="1" customWidth="1"/>
    <col min="887" max="887" width="9.140625" style="18"/>
    <col min="888" max="888" width="40.140625" style="18" customWidth="1"/>
    <col min="889" max="1134" width="9.140625" style="18"/>
    <col min="1135" max="1135" width="6.7109375" style="18" customWidth="1"/>
    <col min="1136" max="1136" width="10" style="18" customWidth="1"/>
    <col min="1137" max="1137" width="58.140625" style="18" customWidth="1"/>
    <col min="1138" max="1138" width="19.28515625" style="18" customWidth="1"/>
    <col min="1139" max="1139" width="9.42578125" style="18" customWidth="1"/>
    <col min="1140" max="1140" width="13.7109375" style="18" bestFit="1" customWidth="1"/>
    <col min="1141" max="1141" width="19.28515625" style="18" customWidth="1"/>
    <col min="1142" max="1142" width="11.5703125" style="18" bestFit="1" customWidth="1"/>
    <col min="1143" max="1143" width="9.140625" style="18"/>
    <col min="1144" max="1144" width="40.140625" style="18" customWidth="1"/>
    <col min="1145" max="1390" width="9.140625" style="18"/>
    <col min="1391" max="1391" width="6.7109375" style="18" customWidth="1"/>
    <col min="1392" max="1392" width="10" style="18" customWidth="1"/>
    <col min="1393" max="1393" width="58.140625" style="18" customWidth="1"/>
    <col min="1394" max="1394" width="19.28515625" style="18" customWidth="1"/>
    <col min="1395" max="1395" width="9.42578125" style="18" customWidth="1"/>
    <col min="1396" max="1396" width="13.7109375" style="18" bestFit="1" customWidth="1"/>
    <col min="1397" max="1397" width="19.28515625" style="18" customWidth="1"/>
    <col min="1398" max="1398" width="11.5703125" style="18" bestFit="1" customWidth="1"/>
    <col min="1399" max="1399" width="9.140625" style="18"/>
    <col min="1400" max="1400" width="40.140625" style="18" customWidth="1"/>
    <col min="1401" max="1646" width="9.140625" style="18"/>
    <col min="1647" max="1647" width="6.7109375" style="18" customWidth="1"/>
    <col min="1648" max="1648" width="10" style="18" customWidth="1"/>
    <col min="1649" max="1649" width="58.140625" style="18" customWidth="1"/>
    <col min="1650" max="1650" width="19.28515625" style="18" customWidth="1"/>
    <col min="1651" max="1651" width="9.42578125" style="18" customWidth="1"/>
    <col min="1652" max="1652" width="13.7109375" style="18" bestFit="1" customWidth="1"/>
    <col min="1653" max="1653" width="19.28515625" style="18" customWidth="1"/>
    <col min="1654" max="1654" width="11.5703125" style="18" bestFit="1" customWidth="1"/>
    <col min="1655" max="1655" width="9.140625" style="18"/>
    <col min="1656" max="1656" width="40.140625" style="18" customWidth="1"/>
    <col min="1657" max="1902" width="9.140625" style="18"/>
    <col min="1903" max="1903" width="6.7109375" style="18" customWidth="1"/>
    <col min="1904" max="1904" width="10" style="18" customWidth="1"/>
    <col min="1905" max="1905" width="58.140625" style="18" customWidth="1"/>
    <col min="1906" max="1906" width="19.28515625" style="18" customWidth="1"/>
    <col min="1907" max="1907" width="9.42578125" style="18" customWidth="1"/>
    <col min="1908" max="1908" width="13.7109375" style="18" bestFit="1" customWidth="1"/>
    <col min="1909" max="1909" width="19.28515625" style="18" customWidth="1"/>
    <col min="1910" max="1910" width="11.5703125" style="18" bestFit="1" customWidth="1"/>
    <col min="1911" max="1911" width="9.140625" style="18"/>
    <col min="1912" max="1912" width="40.140625" style="18" customWidth="1"/>
    <col min="1913" max="2158" width="9.140625" style="18"/>
    <col min="2159" max="2159" width="6.7109375" style="18" customWidth="1"/>
    <col min="2160" max="2160" width="10" style="18" customWidth="1"/>
    <col min="2161" max="2161" width="58.140625" style="18" customWidth="1"/>
    <col min="2162" max="2162" width="19.28515625" style="18" customWidth="1"/>
    <col min="2163" max="2163" width="9.42578125" style="18" customWidth="1"/>
    <col min="2164" max="2164" width="13.7109375" style="18" bestFit="1" customWidth="1"/>
    <col min="2165" max="2165" width="19.28515625" style="18" customWidth="1"/>
    <col min="2166" max="2166" width="11.5703125" style="18" bestFit="1" customWidth="1"/>
    <col min="2167" max="2167" width="9.140625" style="18"/>
    <col min="2168" max="2168" width="40.140625" style="18" customWidth="1"/>
    <col min="2169" max="2414" width="9.140625" style="18"/>
    <col min="2415" max="2415" width="6.7109375" style="18" customWidth="1"/>
    <col min="2416" max="2416" width="10" style="18" customWidth="1"/>
    <col min="2417" max="2417" width="58.140625" style="18" customWidth="1"/>
    <col min="2418" max="2418" width="19.28515625" style="18" customWidth="1"/>
    <col min="2419" max="2419" width="9.42578125" style="18" customWidth="1"/>
    <col min="2420" max="2420" width="13.7109375" style="18" bestFit="1" customWidth="1"/>
    <col min="2421" max="2421" width="19.28515625" style="18" customWidth="1"/>
    <col min="2422" max="2422" width="11.5703125" style="18" bestFit="1" customWidth="1"/>
    <col min="2423" max="2423" width="9.140625" style="18"/>
    <col min="2424" max="2424" width="40.140625" style="18" customWidth="1"/>
    <col min="2425" max="2670" width="9.140625" style="18"/>
    <col min="2671" max="2671" width="6.7109375" style="18" customWidth="1"/>
    <col min="2672" max="2672" width="10" style="18" customWidth="1"/>
    <col min="2673" max="2673" width="58.140625" style="18" customWidth="1"/>
    <col min="2674" max="2674" width="19.28515625" style="18" customWidth="1"/>
    <col min="2675" max="2675" width="9.42578125" style="18" customWidth="1"/>
    <col min="2676" max="2676" width="13.7109375" style="18" bestFit="1" customWidth="1"/>
    <col min="2677" max="2677" width="19.28515625" style="18" customWidth="1"/>
    <col min="2678" max="2678" width="11.5703125" style="18" bestFit="1" customWidth="1"/>
    <col min="2679" max="2679" width="9.140625" style="18"/>
    <col min="2680" max="2680" width="40.140625" style="18" customWidth="1"/>
    <col min="2681" max="2926" width="9.140625" style="18"/>
    <col min="2927" max="2927" width="6.7109375" style="18" customWidth="1"/>
    <col min="2928" max="2928" width="10" style="18" customWidth="1"/>
    <col min="2929" max="2929" width="58.140625" style="18" customWidth="1"/>
    <col min="2930" max="2930" width="19.28515625" style="18" customWidth="1"/>
    <col min="2931" max="2931" width="9.42578125" style="18" customWidth="1"/>
    <col min="2932" max="2932" width="13.7109375" style="18" bestFit="1" customWidth="1"/>
    <col min="2933" max="2933" width="19.28515625" style="18" customWidth="1"/>
    <col min="2934" max="2934" width="11.5703125" style="18" bestFit="1" customWidth="1"/>
    <col min="2935" max="2935" width="9.140625" style="18"/>
    <col min="2936" max="2936" width="40.140625" style="18" customWidth="1"/>
    <col min="2937" max="3182" width="9.140625" style="18"/>
    <col min="3183" max="3183" width="6.7109375" style="18" customWidth="1"/>
    <col min="3184" max="3184" width="10" style="18" customWidth="1"/>
    <col min="3185" max="3185" width="58.140625" style="18" customWidth="1"/>
    <col min="3186" max="3186" width="19.28515625" style="18" customWidth="1"/>
    <col min="3187" max="3187" width="9.42578125" style="18" customWidth="1"/>
    <col min="3188" max="3188" width="13.7109375" style="18" bestFit="1" customWidth="1"/>
    <col min="3189" max="3189" width="19.28515625" style="18" customWidth="1"/>
    <col min="3190" max="3190" width="11.5703125" style="18" bestFit="1" customWidth="1"/>
    <col min="3191" max="3191" width="9.140625" style="18"/>
    <col min="3192" max="3192" width="40.140625" style="18" customWidth="1"/>
    <col min="3193" max="3438" width="9.140625" style="18"/>
    <col min="3439" max="3439" width="6.7109375" style="18" customWidth="1"/>
    <col min="3440" max="3440" width="10" style="18" customWidth="1"/>
    <col min="3441" max="3441" width="58.140625" style="18" customWidth="1"/>
    <col min="3442" max="3442" width="19.28515625" style="18" customWidth="1"/>
    <col min="3443" max="3443" width="9.42578125" style="18" customWidth="1"/>
    <col min="3444" max="3444" width="13.7109375" style="18" bestFit="1" customWidth="1"/>
    <col min="3445" max="3445" width="19.28515625" style="18" customWidth="1"/>
    <col min="3446" max="3446" width="11.5703125" style="18" bestFit="1" customWidth="1"/>
    <col min="3447" max="3447" width="9.140625" style="18"/>
    <col min="3448" max="3448" width="40.140625" style="18" customWidth="1"/>
    <col min="3449" max="3694" width="9.140625" style="18"/>
    <col min="3695" max="3695" width="6.7109375" style="18" customWidth="1"/>
    <col min="3696" max="3696" width="10" style="18" customWidth="1"/>
    <col min="3697" max="3697" width="58.140625" style="18" customWidth="1"/>
    <col min="3698" max="3698" width="19.28515625" style="18" customWidth="1"/>
    <col min="3699" max="3699" width="9.42578125" style="18" customWidth="1"/>
    <col min="3700" max="3700" width="13.7109375" style="18" bestFit="1" customWidth="1"/>
    <col min="3701" max="3701" width="19.28515625" style="18" customWidth="1"/>
    <col min="3702" max="3702" width="11.5703125" style="18" bestFit="1" customWidth="1"/>
    <col min="3703" max="3703" width="9.140625" style="18"/>
    <col min="3704" max="3704" width="40.140625" style="18" customWidth="1"/>
    <col min="3705" max="3950" width="9.140625" style="18"/>
    <col min="3951" max="3951" width="6.7109375" style="18" customWidth="1"/>
    <col min="3952" max="3952" width="10" style="18" customWidth="1"/>
    <col min="3953" max="3953" width="58.140625" style="18" customWidth="1"/>
    <col min="3954" max="3954" width="19.28515625" style="18" customWidth="1"/>
    <col min="3955" max="3955" width="9.42578125" style="18" customWidth="1"/>
    <col min="3956" max="3956" width="13.7109375" style="18" bestFit="1" customWidth="1"/>
    <col min="3957" max="3957" width="19.28515625" style="18" customWidth="1"/>
    <col min="3958" max="3958" width="11.5703125" style="18" bestFit="1" customWidth="1"/>
    <col min="3959" max="3959" width="9.140625" style="18"/>
    <col min="3960" max="3960" width="40.140625" style="18" customWidth="1"/>
    <col min="3961" max="4206" width="9.140625" style="18"/>
    <col min="4207" max="4207" width="6.7109375" style="18" customWidth="1"/>
    <col min="4208" max="4208" width="10" style="18" customWidth="1"/>
    <col min="4209" max="4209" width="58.140625" style="18" customWidth="1"/>
    <col min="4210" max="4210" width="19.28515625" style="18" customWidth="1"/>
    <col min="4211" max="4211" width="9.42578125" style="18" customWidth="1"/>
    <col min="4212" max="4212" width="13.7109375" style="18" bestFit="1" customWidth="1"/>
    <col min="4213" max="4213" width="19.28515625" style="18" customWidth="1"/>
    <col min="4214" max="4214" width="11.5703125" style="18" bestFit="1" customWidth="1"/>
    <col min="4215" max="4215" width="9.140625" style="18"/>
    <col min="4216" max="4216" width="40.140625" style="18" customWidth="1"/>
    <col min="4217" max="4462" width="9.140625" style="18"/>
    <col min="4463" max="4463" width="6.7109375" style="18" customWidth="1"/>
    <col min="4464" max="4464" width="10" style="18" customWidth="1"/>
    <col min="4465" max="4465" width="58.140625" style="18" customWidth="1"/>
    <col min="4466" max="4466" width="19.28515625" style="18" customWidth="1"/>
    <col min="4467" max="4467" width="9.42578125" style="18" customWidth="1"/>
    <col min="4468" max="4468" width="13.7109375" style="18" bestFit="1" customWidth="1"/>
    <col min="4469" max="4469" width="19.28515625" style="18" customWidth="1"/>
    <col min="4470" max="4470" width="11.5703125" style="18" bestFit="1" customWidth="1"/>
    <col min="4471" max="4471" width="9.140625" style="18"/>
    <col min="4472" max="4472" width="40.140625" style="18" customWidth="1"/>
    <col min="4473" max="4718" width="9.140625" style="18"/>
    <col min="4719" max="4719" width="6.7109375" style="18" customWidth="1"/>
    <col min="4720" max="4720" width="10" style="18" customWidth="1"/>
    <col min="4721" max="4721" width="58.140625" style="18" customWidth="1"/>
    <col min="4722" max="4722" width="19.28515625" style="18" customWidth="1"/>
    <col min="4723" max="4723" width="9.42578125" style="18" customWidth="1"/>
    <col min="4724" max="4724" width="13.7109375" style="18" bestFit="1" customWidth="1"/>
    <col min="4725" max="4725" width="19.28515625" style="18" customWidth="1"/>
    <col min="4726" max="4726" width="11.5703125" style="18" bestFit="1" customWidth="1"/>
    <col min="4727" max="4727" width="9.140625" style="18"/>
    <col min="4728" max="4728" width="40.140625" style="18" customWidth="1"/>
    <col min="4729" max="4974" width="9.140625" style="18"/>
    <col min="4975" max="4975" width="6.7109375" style="18" customWidth="1"/>
    <col min="4976" max="4976" width="10" style="18" customWidth="1"/>
    <col min="4977" max="4977" width="58.140625" style="18" customWidth="1"/>
    <col min="4978" max="4978" width="19.28515625" style="18" customWidth="1"/>
    <col min="4979" max="4979" width="9.42578125" style="18" customWidth="1"/>
    <col min="4980" max="4980" width="13.7109375" style="18" bestFit="1" customWidth="1"/>
    <col min="4981" max="4981" width="19.28515625" style="18" customWidth="1"/>
    <col min="4982" max="4982" width="11.5703125" style="18" bestFit="1" customWidth="1"/>
    <col min="4983" max="4983" width="9.140625" style="18"/>
    <col min="4984" max="4984" width="40.140625" style="18" customWidth="1"/>
    <col min="4985" max="5230" width="9.140625" style="18"/>
    <col min="5231" max="5231" width="6.7109375" style="18" customWidth="1"/>
    <col min="5232" max="5232" width="10" style="18" customWidth="1"/>
    <col min="5233" max="5233" width="58.140625" style="18" customWidth="1"/>
    <col min="5234" max="5234" width="19.28515625" style="18" customWidth="1"/>
    <col min="5235" max="5235" width="9.42578125" style="18" customWidth="1"/>
    <col min="5236" max="5236" width="13.7109375" style="18" bestFit="1" customWidth="1"/>
    <col min="5237" max="5237" width="19.28515625" style="18" customWidth="1"/>
    <col min="5238" max="5238" width="11.5703125" style="18" bestFit="1" customWidth="1"/>
    <col min="5239" max="5239" width="9.140625" style="18"/>
    <col min="5240" max="5240" width="40.140625" style="18" customWidth="1"/>
    <col min="5241" max="5486" width="9.140625" style="18"/>
    <col min="5487" max="5487" width="6.7109375" style="18" customWidth="1"/>
    <col min="5488" max="5488" width="10" style="18" customWidth="1"/>
    <col min="5489" max="5489" width="58.140625" style="18" customWidth="1"/>
    <col min="5490" max="5490" width="19.28515625" style="18" customWidth="1"/>
    <col min="5491" max="5491" width="9.42578125" style="18" customWidth="1"/>
    <col min="5492" max="5492" width="13.7109375" style="18" bestFit="1" customWidth="1"/>
    <col min="5493" max="5493" width="19.28515625" style="18" customWidth="1"/>
    <col min="5494" max="5494" width="11.5703125" style="18" bestFit="1" customWidth="1"/>
    <col min="5495" max="5495" width="9.140625" style="18"/>
    <col min="5496" max="5496" width="40.140625" style="18" customWidth="1"/>
    <col min="5497" max="5742" width="9.140625" style="18"/>
    <col min="5743" max="5743" width="6.7109375" style="18" customWidth="1"/>
    <col min="5744" max="5744" width="10" style="18" customWidth="1"/>
    <col min="5745" max="5745" width="58.140625" style="18" customWidth="1"/>
    <col min="5746" max="5746" width="19.28515625" style="18" customWidth="1"/>
    <col min="5747" max="5747" width="9.42578125" style="18" customWidth="1"/>
    <col min="5748" max="5748" width="13.7109375" style="18" bestFit="1" customWidth="1"/>
    <col min="5749" max="5749" width="19.28515625" style="18" customWidth="1"/>
    <col min="5750" max="5750" width="11.5703125" style="18" bestFit="1" customWidth="1"/>
    <col min="5751" max="5751" width="9.140625" style="18"/>
    <col min="5752" max="5752" width="40.140625" style="18" customWidth="1"/>
    <col min="5753" max="5998" width="9.140625" style="18"/>
    <col min="5999" max="5999" width="6.7109375" style="18" customWidth="1"/>
    <col min="6000" max="6000" width="10" style="18" customWidth="1"/>
    <col min="6001" max="6001" width="58.140625" style="18" customWidth="1"/>
    <col min="6002" max="6002" width="19.28515625" style="18" customWidth="1"/>
    <col min="6003" max="6003" width="9.42578125" style="18" customWidth="1"/>
    <col min="6004" max="6004" width="13.7109375" style="18" bestFit="1" customWidth="1"/>
    <col min="6005" max="6005" width="19.28515625" style="18" customWidth="1"/>
    <col min="6006" max="6006" width="11.5703125" style="18" bestFit="1" customWidth="1"/>
    <col min="6007" max="6007" width="9.140625" style="18"/>
    <col min="6008" max="6008" width="40.140625" style="18" customWidth="1"/>
    <col min="6009" max="6254" width="9.140625" style="18"/>
    <col min="6255" max="6255" width="6.7109375" style="18" customWidth="1"/>
    <col min="6256" max="6256" width="10" style="18" customWidth="1"/>
    <col min="6257" max="6257" width="58.140625" style="18" customWidth="1"/>
    <col min="6258" max="6258" width="19.28515625" style="18" customWidth="1"/>
    <col min="6259" max="6259" width="9.42578125" style="18" customWidth="1"/>
    <col min="6260" max="6260" width="13.7109375" style="18" bestFit="1" customWidth="1"/>
    <col min="6261" max="6261" width="19.28515625" style="18" customWidth="1"/>
    <col min="6262" max="6262" width="11.5703125" style="18" bestFit="1" customWidth="1"/>
    <col min="6263" max="6263" width="9.140625" style="18"/>
    <col min="6264" max="6264" width="40.140625" style="18" customWidth="1"/>
    <col min="6265" max="6510" width="9.140625" style="18"/>
    <col min="6511" max="6511" width="6.7109375" style="18" customWidth="1"/>
    <col min="6512" max="6512" width="10" style="18" customWidth="1"/>
    <col min="6513" max="6513" width="58.140625" style="18" customWidth="1"/>
    <col min="6514" max="6514" width="19.28515625" style="18" customWidth="1"/>
    <col min="6515" max="6515" width="9.42578125" style="18" customWidth="1"/>
    <col min="6516" max="6516" width="13.7109375" style="18" bestFit="1" customWidth="1"/>
    <col min="6517" max="6517" width="19.28515625" style="18" customWidth="1"/>
    <col min="6518" max="6518" width="11.5703125" style="18" bestFit="1" customWidth="1"/>
    <col min="6519" max="6519" width="9.140625" style="18"/>
    <col min="6520" max="6520" width="40.140625" style="18" customWidth="1"/>
    <col min="6521" max="6766" width="9.140625" style="18"/>
    <col min="6767" max="6767" width="6.7109375" style="18" customWidth="1"/>
    <col min="6768" max="6768" width="10" style="18" customWidth="1"/>
    <col min="6769" max="6769" width="58.140625" style="18" customWidth="1"/>
    <col min="6770" max="6770" width="19.28515625" style="18" customWidth="1"/>
    <col min="6771" max="6771" width="9.42578125" style="18" customWidth="1"/>
    <col min="6772" max="6772" width="13.7109375" style="18" bestFit="1" customWidth="1"/>
    <col min="6773" max="6773" width="19.28515625" style="18" customWidth="1"/>
    <col min="6774" max="6774" width="11.5703125" style="18" bestFit="1" customWidth="1"/>
    <col min="6775" max="6775" width="9.140625" style="18"/>
    <col min="6776" max="6776" width="40.140625" style="18" customWidth="1"/>
    <col min="6777" max="7022" width="9.140625" style="18"/>
    <col min="7023" max="7023" width="6.7109375" style="18" customWidth="1"/>
    <col min="7024" max="7024" width="10" style="18" customWidth="1"/>
    <col min="7025" max="7025" width="58.140625" style="18" customWidth="1"/>
    <col min="7026" max="7026" width="19.28515625" style="18" customWidth="1"/>
    <col min="7027" max="7027" width="9.42578125" style="18" customWidth="1"/>
    <col min="7028" max="7028" width="13.7109375" style="18" bestFit="1" customWidth="1"/>
    <col min="7029" max="7029" width="19.28515625" style="18" customWidth="1"/>
    <col min="7030" max="7030" width="11.5703125" style="18" bestFit="1" customWidth="1"/>
    <col min="7031" max="7031" width="9.140625" style="18"/>
    <col min="7032" max="7032" width="40.140625" style="18" customWidth="1"/>
    <col min="7033" max="7278" width="9.140625" style="18"/>
    <col min="7279" max="7279" width="6.7109375" style="18" customWidth="1"/>
    <col min="7280" max="7280" width="10" style="18" customWidth="1"/>
    <col min="7281" max="7281" width="58.140625" style="18" customWidth="1"/>
    <col min="7282" max="7282" width="19.28515625" style="18" customWidth="1"/>
    <col min="7283" max="7283" width="9.42578125" style="18" customWidth="1"/>
    <col min="7284" max="7284" width="13.7109375" style="18" bestFit="1" customWidth="1"/>
    <col min="7285" max="7285" width="19.28515625" style="18" customWidth="1"/>
    <col min="7286" max="7286" width="11.5703125" style="18" bestFit="1" customWidth="1"/>
    <col min="7287" max="7287" width="9.140625" style="18"/>
    <col min="7288" max="7288" width="40.140625" style="18" customWidth="1"/>
    <col min="7289" max="7534" width="9.140625" style="18"/>
    <col min="7535" max="7535" width="6.7109375" style="18" customWidth="1"/>
    <col min="7536" max="7536" width="10" style="18" customWidth="1"/>
    <col min="7537" max="7537" width="58.140625" style="18" customWidth="1"/>
    <col min="7538" max="7538" width="19.28515625" style="18" customWidth="1"/>
    <col min="7539" max="7539" width="9.42578125" style="18" customWidth="1"/>
    <col min="7540" max="7540" width="13.7109375" style="18" bestFit="1" customWidth="1"/>
    <col min="7541" max="7541" width="19.28515625" style="18" customWidth="1"/>
    <col min="7542" max="7542" width="11.5703125" style="18" bestFit="1" customWidth="1"/>
    <col min="7543" max="7543" width="9.140625" style="18"/>
    <col min="7544" max="7544" width="40.140625" style="18" customWidth="1"/>
    <col min="7545" max="7790" width="9.140625" style="18"/>
    <col min="7791" max="7791" width="6.7109375" style="18" customWidth="1"/>
    <col min="7792" max="7792" width="10" style="18" customWidth="1"/>
    <col min="7793" max="7793" width="58.140625" style="18" customWidth="1"/>
    <col min="7794" max="7794" width="19.28515625" style="18" customWidth="1"/>
    <col min="7795" max="7795" width="9.42578125" style="18" customWidth="1"/>
    <col min="7796" max="7796" width="13.7109375" style="18" bestFit="1" customWidth="1"/>
    <col min="7797" max="7797" width="19.28515625" style="18" customWidth="1"/>
    <col min="7798" max="7798" width="11.5703125" style="18" bestFit="1" customWidth="1"/>
    <col min="7799" max="7799" width="9.140625" style="18"/>
    <col min="7800" max="7800" width="40.140625" style="18" customWidth="1"/>
    <col min="7801" max="8046" width="9.140625" style="18"/>
    <col min="8047" max="8047" width="6.7109375" style="18" customWidth="1"/>
    <col min="8048" max="8048" width="10" style="18" customWidth="1"/>
    <col min="8049" max="8049" width="58.140625" style="18" customWidth="1"/>
    <col min="8050" max="8050" width="19.28515625" style="18" customWidth="1"/>
    <col min="8051" max="8051" width="9.42578125" style="18" customWidth="1"/>
    <col min="8052" max="8052" width="13.7109375" style="18" bestFit="1" customWidth="1"/>
    <col min="8053" max="8053" width="19.28515625" style="18" customWidth="1"/>
    <col min="8054" max="8054" width="11.5703125" style="18" bestFit="1" customWidth="1"/>
    <col min="8055" max="8055" width="9.140625" style="18"/>
    <col min="8056" max="8056" width="40.140625" style="18" customWidth="1"/>
    <col min="8057" max="8302" width="9.140625" style="18"/>
    <col min="8303" max="8303" width="6.7109375" style="18" customWidth="1"/>
    <col min="8304" max="8304" width="10" style="18" customWidth="1"/>
    <col min="8305" max="8305" width="58.140625" style="18" customWidth="1"/>
    <col min="8306" max="8306" width="19.28515625" style="18" customWidth="1"/>
    <col min="8307" max="8307" width="9.42578125" style="18" customWidth="1"/>
    <col min="8308" max="8308" width="13.7109375" style="18" bestFit="1" customWidth="1"/>
    <col min="8309" max="8309" width="19.28515625" style="18" customWidth="1"/>
    <col min="8310" max="8310" width="11.5703125" style="18" bestFit="1" customWidth="1"/>
    <col min="8311" max="8311" width="9.140625" style="18"/>
    <col min="8312" max="8312" width="40.140625" style="18" customWidth="1"/>
    <col min="8313" max="8558" width="9.140625" style="18"/>
    <col min="8559" max="8559" width="6.7109375" style="18" customWidth="1"/>
    <col min="8560" max="8560" width="10" style="18" customWidth="1"/>
    <col min="8561" max="8561" width="58.140625" style="18" customWidth="1"/>
    <col min="8562" max="8562" width="19.28515625" style="18" customWidth="1"/>
    <col min="8563" max="8563" width="9.42578125" style="18" customWidth="1"/>
    <col min="8564" max="8564" width="13.7109375" style="18" bestFit="1" customWidth="1"/>
    <col min="8565" max="8565" width="19.28515625" style="18" customWidth="1"/>
    <col min="8566" max="8566" width="11.5703125" style="18" bestFit="1" customWidth="1"/>
    <col min="8567" max="8567" width="9.140625" style="18"/>
    <col min="8568" max="8568" width="40.140625" style="18" customWidth="1"/>
    <col min="8569" max="8814" width="9.140625" style="18"/>
    <col min="8815" max="8815" width="6.7109375" style="18" customWidth="1"/>
    <col min="8816" max="8816" width="10" style="18" customWidth="1"/>
    <col min="8817" max="8817" width="58.140625" style="18" customWidth="1"/>
    <col min="8818" max="8818" width="19.28515625" style="18" customWidth="1"/>
    <col min="8819" max="8819" width="9.42578125" style="18" customWidth="1"/>
    <col min="8820" max="8820" width="13.7109375" style="18" bestFit="1" customWidth="1"/>
    <col min="8821" max="8821" width="19.28515625" style="18" customWidth="1"/>
    <col min="8822" max="8822" width="11.5703125" style="18" bestFit="1" customWidth="1"/>
    <col min="8823" max="8823" width="9.140625" style="18"/>
    <col min="8824" max="8824" width="40.140625" style="18" customWidth="1"/>
    <col min="8825" max="9070" width="9.140625" style="18"/>
    <col min="9071" max="9071" width="6.7109375" style="18" customWidth="1"/>
    <col min="9072" max="9072" width="10" style="18" customWidth="1"/>
    <col min="9073" max="9073" width="58.140625" style="18" customWidth="1"/>
    <col min="9074" max="9074" width="19.28515625" style="18" customWidth="1"/>
    <col min="9075" max="9075" width="9.42578125" style="18" customWidth="1"/>
    <col min="9076" max="9076" width="13.7109375" style="18" bestFit="1" customWidth="1"/>
    <col min="9077" max="9077" width="19.28515625" style="18" customWidth="1"/>
    <col min="9078" max="9078" width="11.5703125" style="18" bestFit="1" customWidth="1"/>
    <col min="9079" max="9079" width="9.140625" style="18"/>
    <col min="9080" max="9080" width="40.140625" style="18" customWidth="1"/>
    <col min="9081" max="9326" width="9.140625" style="18"/>
    <col min="9327" max="9327" width="6.7109375" style="18" customWidth="1"/>
    <col min="9328" max="9328" width="10" style="18" customWidth="1"/>
    <col min="9329" max="9329" width="58.140625" style="18" customWidth="1"/>
    <col min="9330" max="9330" width="19.28515625" style="18" customWidth="1"/>
    <col min="9331" max="9331" width="9.42578125" style="18" customWidth="1"/>
    <col min="9332" max="9332" width="13.7109375" style="18" bestFit="1" customWidth="1"/>
    <col min="9333" max="9333" width="19.28515625" style="18" customWidth="1"/>
    <col min="9334" max="9334" width="11.5703125" style="18" bestFit="1" customWidth="1"/>
    <col min="9335" max="9335" width="9.140625" style="18"/>
    <col min="9336" max="9336" width="40.140625" style="18" customWidth="1"/>
    <col min="9337" max="9582" width="9.140625" style="18"/>
    <col min="9583" max="9583" width="6.7109375" style="18" customWidth="1"/>
    <col min="9584" max="9584" width="10" style="18" customWidth="1"/>
    <col min="9585" max="9585" width="58.140625" style="18" customWidth="1"/>
    <col min="9586" max="9586" width="19.28515625" style="18" customWidth="1"/>
    <col min="9587" max="9587" width="9.42578125" style="18" customWidth="1"/>
    <col min="9588" max="9588" width="13.7109375" style="18" bestFit="1" customWidth="1"/>
    <col min="9589" max="9589" width="19.28515625" style="18" customWidth="1"/>
    <col min="9590" max="9590" width="11.5703125" style="18" bestFit="1" customWidth="1"/>
    <col min="9591" max="9591" width="9.140625" style="18"/>
    <col min="9592" max="9592" width="40.140625" style="18" customWidth="1"/>
    <col min="9593" max="9838" width="9.140625" style="18"/>
    <col min="9839" max="9839" width="6.7109375" style="18" customWidth="1"/>
    <col min="9840" max="9840" width="10" style="18" customWidth="1"/>
    <col min="9841" max="9841" width="58.140625" style="18" customWidth="1"/>
    <col min="9842" max="9842" width="19.28515625" style="18" customWidth="1"/>
    <col min="9843" max="9843" width="9.42578125" style="18" customWidth="1"/>
    <col min="9844" max="9844" width="13.7109375" style="18" bestFit="1" customWidth="1"/>
    <col min="9845" max="9845" width="19.28515625" style="18" customWidth="1"/>
    <col min="9846" max="9846" width="11.5703125" style="18" bestFit="1" customWidth="1"/>
    <col min="9847" max="9847" width="9.140625" style="18"/>
    <col min="9848" max="9848" width="40.140625" style="18" customWidth="1"/>
    <col min="9849" max="10094" width="9.140625" style="18"/>
    <col min="10095" max="10095" width="6.7109375" style="18" customWidth="1"/>
    <col min="10096" max="10096" width="10" style="18" customWidth="1"/>
    <col min="10097" max="10097" width="58.140625" style="18" customWidth="1"/>
    <col min="10098" max="10098" width="19.28515625" style="18" customWidth="1"/>
    <col min="10099" max="10099" width="9.42578125" style="18" customWidth="1"/>
    <col min="10100" max="10100" width="13.7109375" style="18" bestFit="1" customWidth="1"/>
    <col min="10101" max="10101" width="19.28515625" style="18" customWidth="1"/>
    <col min="10102" max="10102" width="11.5703125" style="18" bestFit="1" customWidth="1"/>
    <col min="10103" max="10103" width="9.140625" style="18"/>
    <col min="10104" max="10104" width="40.140625" style="18" customWidth="1"/>
    <col min="10105" max="10350" width="9.140625" style="18"/>
    <col min="10351" max="10351" width="6.7109375" style="18" customWidth="1"/>
    <col min="10352" max="10352" width="10" style="18" customWidth="1"/>
    <col min="10353" max="10353" width="58.140625" style="18" customWidth="1"/>
    <col min="10354" max="10354" width="19.28515625" style="18" customWidth="1"/>
    <col min="10355" max="10355" width="9.42578125" style="18" customWidth="1"/>
    <col min="10356" max="10356" width="13.7109375" style="18" bestFit="1" customWidth="1"/>
    <col min="10357" max="10357" width="19.28515625" style="18" customWidth="1"/>
    <col min="10358" max="10358" width="11.5703125" style="18" bestFit="1" customWidth="1"/>
    <col min="10359" max="10359" width="9.140625" style="18"/>
    <col min="10360" max="10360" width="40.140625" style="18" customWidth="1"/>
    <col min="10361" max="10606" width="9.140625" style="18"/>
    <col min="10607" max="10607" width="6.7109375" style="18" customWidth="1"/>
    <col min="10608" max="10608" width="10" style="18" customWidth="1"/>
    <col min="10609" max="10609" width="58.140625" style="18" customWidth="1"/>
    <col min="10610" max="10610" width="19.28515625" style="18" customWidth="1"/>
    <col min="10611" max="10611" width="9.42578125" style="18" customWidth="1"/>
    <col min="10612" max="10612" width="13.7109375" style="18" bestFit="1" customWidth="1"/>
    <col min="10613" max="10613" width="19.28515625" style="18" customWidth="1"/>
    <col min="10614" max="10614" width="11.5703125" style="18" bestFit="1" customWidth="1"/>
    <col min="10615" max="10615" width="9.140625" style="18"/>
    <col min="10616" max="10616" width="40.140625" style="18" customWidth="1"/>
    <col min="10617" max="10862" width="9.140625" style="18"/>
    <col min="10863" max="10863" width="6.7109375" style="18" customWidth="1"/>
    <col min="10864" max="10864" width="10" style="18" customWidth="1"/>
    <col min="10865" max="10865" width="58.140625" style="18" customWidth="1"/>
    <col min="10866" max="10866" width="19.28515625" style="18" customWidth="1"/>
    <col min="10867" max="10867" width="9.42578125" style="18" customWidth="1"/>
    <col min="10868" max="10868" width="13.7109375" style="18" bestFit="1" customWidth="1"/>
    <col min="10869" max="10869" width="19.28515625" style="18" customWidth="1"/>
    <col min="10870" max="10870" width="11.5703125" style="18" bestFit="1" customWidth="1"/>
    <col min="10871" max="10871" width="9.140625" style="18"/>
    <col min="10872" max="10872" width="40.140625" style="18" customWidth="1"/>
    <col min="10873" max="11118" width="9.140625" style="18"/>
    <col min="11119" max="11119" width="6.7109375" style="18" customWidth="1"/>
    <col min="11120" max="11120" width="10" style="18" customWidth="1"/>
    <col min="11121" max="11121" width="58.140625" style="18" customWidth="1"/>
    <col min="11122" max="11122" width="19.28515625" style="18" customWidth="1"/>
    <col min="11123" max="11123" width="9.42578125" style="18" customWidth="1"/>
    <col min="11124" max="11124" width="13.7109375" style="18" bestFit="1" customWidth="1"/>
    <col min="11125" max="11125" width="19.28515625" style="18" customWidth="1"/>
    <col min="11126" max="11126" width="11.5703125" style="18" bestFit="1" customWidth="1"/>
    <col min="11127" max="11127" width="9.140625" style="18"/>
    <col min="11128" max="11128" width="40.140625" style="18" customWidth="1"/>
    <col min="11129" max="11374" width="9.140625" style="18"/>
    <col min="11375" max="11375" width="6.7109375" style="18" customWidth="1"/>
    <col min="11376" max="11376" width="10" style="18" customWidth="1"/>
    <col min="11377" max="11377" width="58.140625" style="18" customWidth="1"/>
    <col min="11378" max="11378" width="19.28515625" style="18" customWidth="1"/>
    <col min="11379" max="11379" width="9.42578125" style="18" customWidth="1"/>
    <col min="11380" max="11380" width="13.7109375" style="18" bestFit="1" customWidth="1"/>
    <col min="11381" max="11381" width="19.28515625" style="18" customWidth="1"/>
    <col min="11382" max="11382" width="11.5703125" style="18" bestFit="1" customWidth="1"/>
    <col min="11383" max="11383" width="9.140625" style="18"/>
    <col min="11384" max="11384" width="40.140625" style="18" customWidth="1"/>
    <col min="11385" max="11630" width="9.140625" style="18"/>
    <col min="11631" max="11631" width="6.7109375" style="18" customWidth="1"/>
    <col min="11632" max="11632" width="10" style="18" customWidth="1"/>
    <col min="11633" max="11633" width="58.140625" style="18" customWidth="1"/>
    <col min="11634" max="11634" width="19.28515625" style="18" customWidth="1"/>
    <col min="11635" max="11635" width="9.42578125" style="18" customWidth="1"/>
    <col min="11636" max="11636" width="13.7109375" style="18" bestFit="1" customWidth="1"/>
    <col min="11637" max="11637" width="19.28515625" style="18" customWidth="1"/>
    <col min="11638" max="11638" width="11.5703125" style="18" bestFit="1" customWidth="1"/>
    <col min="11639" max="11639" width="9.140625" style="18"/>
    <col min="11640" max="11640" width="40.140625" style="18" customWidth="1"/>
    <col min="11641" max="11886" width="9.140625" style="18"/>
    <col min="11887" max="11887" width="6.7109375" style="18" customWidth="1"/>
    <col min="11888" max="11888" width="10" style="18" customWidth="1"/>
    <col min="11889" max="11889" width="58.140625" style="18" customWidth="1"/>
    <col min="11890" max="11890" width="19.28515625" style="18" customWidth="1"/>
    <col min="11891" max="11891" width="9.42578125" style="18" customWidth="1"/>
    <col min="11892" max="11892" width="13.7109375" style="18" bestFit="1" customWidth="1"/>
    <col min="11893" max="11893" width="19.28515625" style="18" customWidth="1"/>
    <col min="11894" max="11894" width="11.5703125" style="18" bestFit="1" customWidth="1"/>
    <col min="11895" max="11895" width="9.140625" style="18"/>
    <col min="11896" max="11896" width="40.140625" style="18" customWidth="1"/>
    <col min="11897" max="12142" width="9.140625" style="18"/>
    <col min="12143" max="12143" width="6.7109375" style="18" customWidth="1"/>
    <col min="12144" max="12144" width="10" style="18" customWidth="1"/>
    <col min="12145" max="12145" width="58.140625" style="18" customWidth="1"/>
    <col min="12146" max="12146" width="19.28515625" style="18" customWidth="1"/>
    <col min="12147" max="12147" width="9.42578125" style="18" customWidth="1"/>
    <col min="12148" max="12148" width="13.7109375" style="18" bestFit="1" customWidth="1"/>
    <col min="12149" max="12149" width="19.28515625" style="18" customWidth="1"/>
    <col min="12150" max="12150" width="11.5703125" style="18" bestFit="1" customWidth="1"/>
    <col min="12151" max="12151" width="9.140625" style="18"/>
    <col min="12152" max="12152" width="40.140625" style="18" customWidth="1"/>
    <col min="12153" max="12398" width="9.140625" style="18"/>
    <col min="12399" max="12399" width="6.7109375" style="18" customWidth="1"/>
    <col min="12400" max="12400" width="10" style="18" customWidth="1"/>
    <col min="12401" max="12401" width="58.140625" style="18" customWidth="1"/>
    <col min="12402" max="12402" width="19.28515625" style="18" customWidth="1"/>
    <col min="12403" max="12403" width="9.42578125" style="18" customWidth="1"/>
    <col min="12404" max="12404" width="13.7109375" style="18" bestFit="1" customWidth="1"/>
    <col min="12405" max="12405" width="19.28515625" style="18" customWidth="1"/>
    <col min="12406" max="12406" width="11.5703125" style="18" bestFit="1" customWidth="1"/>
    <col min="12407" max="12407" width="9.140625" style="18"/>
    <col min="12408" max="12408" width="40.140625" style="18" customWidth="1"/>
    <col min="12409" max="12654" width="9.140625" style="18"/>
    <col min="12655" max="12655" width="6.7109375" style="18" customWidth="1"/>
    <col min="12656" max="12656" width="10" style="18" customWidth="1"/>
    <col min="12657" max="12657" width="58.140625" style="18" customWidth="1"/>
    <col min="12658" max="12658" width="19.28515625" style="18" customWidth="1"/>
    <col min="12659" max="12659" width="9.42578125" style="18" customWidth="1"/>
    <col min="12660" max="12660" width="13.7109375" style="18" bestFit="1" customWidth="1"/>
    <col min="12661" max="12661" width="19.28515625" style="18" customWidth="1"/>
    <col min="12662" max="12662" width="11.5703125" style="18" bestFit="1" customWidth="1"/>
    <col min="12663" max="12663" width="9.140625" style="18"/>
    <col min="12664" max="12664" width="40.140625" style="18" customWidth="1"/>
    <col min="12665" max="12910" width="9.140625" style="18"/>
    <col min="12911" max="12911" width="6.7109375" style="18" customWidth="1"/>
    <col min="12912" max="12912" width="10" style="18" customWidth="1"/>
    <col min="12913" max="12913" width="58.140625" style="18" customWidth="1"/>
    <col min="12914" max="12914" width="19.28515625" style="18" customWidth="1"/>
    <col min="12915" max="12915" width="9.42578125" style="18" customWidth="1"/>
    <col min="12916" max="12916" width="13.7109375" style="18" bestFit="1" customWidth="1"/>
    <col min="12917" max="12917" width="19.28515625" style="18" customWidth="1"/>
    <col min="12918" max="12918" width="11.5703125" style="18" bestFit="1" customWidth="1"/>
    <col min="12919" max="12919" width="9.140625" style="18"/>
    <col min="12920" max="12920" width="40.140625" style="18" customWidth="1"/>
    <col min="12921" max="13166" width="9.140625" style="18"/>
    <col min="13167" max="13167" width="6.7109375" style="18" customWidth="1"/>
    <col min="13168" max="13168" width="10" style="18" customWidth="1"/>
    <col min="13169" max="13169" width="58.140625" style="18" customWidth="1"/>
    <col min="13170" max="13170" width="19.28515625" style="18" customWidth="1"/>
    <col min="13171" max="13171" width="9.42578125" style="18" customWidth="1"/>
    <col min="13172" max="13172" width="13.7109375" style="18" bestFit="1" customWidth="1"/>
    <col min="13173" max="13173" width="19.28515625" style="18" customWidth="1"/>
    <col min="13174" max="13174" width="11.5703125" style="18" bestFit="1" customWidth="1"/>
    <col min="13175" max="13175" width="9.140625" style="18"/>
    <col min="13176" max="13176" width="40.140625" style="18" customWidth="1"/>
    <col min="13177" max="13422" width="9.140625" style="18"/>
    <col min="13423" max="13423" width="6.7109375" style="18" customWidth="1"/>
    <col min="13424" max="13424" width="10" style="18" customWidth="1"/>
    <col min="13425" max="13425" width="58.140625" style="18" customWidth="1"/>
    <col min="13426" max="13426" width="19.28515625" style="18" customWidth="1"/>
    <col min="13427" max="13427" width="9.42578125" style="18" customWidth="1"/>
    <col min="13428" max="13428" width="13.7109375" style="18" bestFit="1" customWidth="1"/>
    <col min="13429" max="13429" width="19.28515625" style="18" customWidth="1"/>
    <col min="13430" max="13430" width="11.5703125" style="18" bestFit="1" customWidth="1"/>
    <col min="13431" max="13431" width="9.140625" style="18"/>
    <col min="13432" max="13432" width="40.140625" style="18" customWidth="1"/>
    <col min="13433" max="13678" width="9.140625" style="18"/>
    <col min="13679" max="13679" width="6.7109375" style="18" customWidth="1"/>
    <col min="13680" max="13680" width="10" style="18" customWidth="1"/>
    <col min="13681" max="13681" width="58.140625" style="18" customWidth="1"/>
    <col min="13682" max="13682" width="19.28515625" style="18" customWidth="1"/>
    <col min="13683" max="13683" width="9.42578125" style="18" customWidth="1"/>
    <col min="13684" max="13684" width="13.7109375" style="18" bestFit="1" customWidth="1"/>
    <col min="13685" max="13685" width="19.28515625" style="18" customWidth="1"/>
    <col min="13686" max="13686" width="11.5703125" style="18" bestFit="1" customWidth="1"/>
    <col min="13687" max="13687" width="9.140625" style="18"/>
    <col min="13688" max="13688" width="40.140625" style="18" customWidth="1"/>
    <col min="13689" max="13934" width="9.140625" style="18"/>
    <col min="13935" max="13935" width="6.7109375" style="18" customWidth="1"/>
    <col min="13936" max="13936" width="10" style="18" customWidth="1"/>
    <col min="13937" max="13937" width="58.140625" style="18" customWidth="1"/>
    <col min="13938" max="13938" width="19.28515625" style="18" customWidth="1"/>
    <col min="13939" max="13939" width="9.42578125" style="18" customWidth="1"/>
    <col min="13940" max="13940" width="13.7109375" style="18" bestFit="1" customWidth="1"/>
    <col min="13941" max="13941" width="19.28515625" style="18" customWidth="1"/>
    <col min="13942" max="13942" width="11.5703125" style="18" bestFit="1" customWidth="1"/>
    <col min="13943" max="13943" width="9.140625" style="18"/>
    <col min="13944" max="13944" width="40.140625" style="18" customWidth="1"/>
    <col min="13945" max="14190" width="9.140625" style="18"/>
    <col min="14191" max="14191" width="6.7109375" style="18" customWidth="1"/>
    <col min="14192" max="14192" width="10" style="18" customWidth="1"/>
    <col min="14193" max="14193" width="58.140625" style="18" customWidth="1"/>
    <col min="14194" max="14194" width="19.28515625" style="18" customWidth="1"/>
    <col min="14195" max="14195" width="9.42578125" style="18" customWidth="1"/>
    <col min="14196" max="14196" width="13.7109375" style="18" bestFit="1" customWidth="1"/>
    <col min="14197" max="14197" width="19.28515625" style="18" customWidth="1"/>
    <col min="14198" max="14198" width="11.5703125" style="18" bestFit="1" customWidth="1"/>
    <col min="14199" max="14199" width="9.140625" style="18"/>
    <col min="14200" max="14200" width="40.140625" style="18" customWidth="1"/>
    <col min="14201" max="14446" width="9.140625" style="18"/>
    <col min="14447" max="14447" width="6.7109375" style="18" customWidth="1"/>
    <col min="14448" max="14448" width="10" style="18" customWidth="1"/>
    <col min="14449" max="14449" width="58.140625" style="18" customWidth="1"/>
    <col min="14450" max="14450" width="19.28515625" style="18" customWidth="1"/>
    <col min="14451" max="14451" width="9.42578125" style="18" customWidth="1"/>
    <col min="14452" max="14452" width="13.7109375" style="18" bestFit="1" customWidth="1"/>
    <col min="14453" max="14453" width="19.28515625" style="18" customWidth="1"/>
    <col min="14454" max="14454" width="11.5703125" style="18" bestFit="1" customWidth="1"/>
    <col min="14455" max="14455" width="9.140625" style="18"/>
    <col min="14456" max="14456" width="40.140625" style="18" customWidth="1"/>
    <col min="14457" max="14702" width="9.140625" style="18"/>
    <col min="14703" max="14703" width="6.7109375" style="18" customWidth="1"/>
    <col min="14704" max="14704" width="10" style="18" customWidth="1"/>
    <col min="14705" max="14705" width="58.140625" style="18" customWidth="1"/>
    <col min="14706" max="14706" width="19.28515625" style="18" customWidth="1"/>
    <col min="14707" max="14707" width="9.42578125" style="18" customWidth="1"/>
    <col min="14708" max="14708" width="13.7109375" style="18" bestFit="1" customWidth="1"/>
    <col min="14709" max="14709" width="19.28515625" style="18" customWidth="1"/>
    <col min="14710" max="14710" width="11.5703125" style="18" bestFit="1" customWidth="1"/>
    <col min="14711" max="14711" width="9.140625" style="18"/>
    <col min="14712" max="14712" width="40.140625" style="18" customWidth="1"/>
    <col min="14713" max="14958" width="9.140625" style="18"/>
    <col min="14959" max="14959" width="6.7109375" style="18" customWidth="1"/>
    <col min="14960" max="14960" width="10" style="18" customWidth="1"/>
    <col min="14961" max="14961" width="58.140625" style="18" customWidth="1"/>
    <col min="14962" max="14962" width="19.28515625" style="18" customWidth="1"/>
    <col min="14963" max="14963" width="9.42578125" style="18" customWidth="1"/>
    <col min="14964" max="14964" width="13.7109375" style="18" bestFit="1" customWidth="1"/>
    <col min="14965" max="14965" width="19.28515625" style="18" customWidth="1"/>
    <col min="14966" max="14966" width="11.5703125" style="18" bestFit="1" customWidth="1"/>
    <col min="14967" max="14967" width="9.140625" style="18"/>
    <col min="14968" max="14968" width="40.140625" style="18" customWidth="1"/>
    <col min="14969" max="15214" width="9.140625" style="18"/>
    <col min="15215" max="15215" width="6.7109375" style="18" customWidth="1"/>
    <col min="15216" max="15216" width="10" style="18" customWidth="1"/>
    <col min="15217" max="15217" width="58.140625" style="18" customWidth="1"/>
    <col min="15218" max="15218" width="19.28515625" style="18" customWidth="1"/>
    <col min="15219" max="15219" width="9.42578125" style="18" customWidth="1"/>
    <col min="15220" max="15220" width="13.7109375" style="18" bestFit="1" customWidth="1"/>
    <col min="15221" max="15221" width="19.28515625" style="18" customWidth="1"/>
    <col min="15222" max="15222" width="11.5703125" style="18" bestFit="1" customWidth="1"/>
    <col min="15223" max="15223" width="9.140625" style="18"/>
    <col min="15224" max="15224" width="40.140625" style="18" customWidth="1"/>
    <col min="15225" max="15470" width="9.140625" style="18"/>
    <col min="15471" max="15471" width="6.7109375" style="18" customWidth="1"/>
    <col min="15472" max="15472" width="10" style="18" customWidth="1"/>
    <col min="15473" max="15473" width="58.140625" style="18" customWidth="1"/>
    <col min="15474" max="15474" width="19.28515625" style="18" customWidth="1"/>
    <col min="15475" max="15475" width="9.42578125" style="18" customWidth="1"/>
    <col min="15476" max="15476" width="13.7109375" style="18" bestFit="1" customWidth="1"/>
    <col min="15477" max="15477" width="19.28515625" style="18" customWidth="1"/>
    <col min="15478" max="15478" width="11.5703125" style="18" bestFit="1" customWidth="1"/>
    <col min="15479" max="15479" width="9.140625" style="18"/>
    <col min="15480" max="15480" width="40.140625" style="18" customWidth="1"/>
    <col min="15481" max="15726" width="9.140625" style="18"/>
    <col min="15727" max="15727" width="6.7109375" style="18" customWidth="1"/>
    <col min="15728" max="15728" width="10" style="18" customWidth="1"/>
    <col min="15729" max="15729" width="58.140625" style="18" customWidth="1"/>
    <col min="15730" max="15730" width="19.28515625" style="18" customWidth="1"/>
    <col min="15731" max="15731" width="9.42578125" style="18" customWidth="1"/>
    <col min="15732" max="15732" width="13.7109375" style="18" bestFit="1" customWidth="1"/>
    <col min="15733" max="15733" width="19.28515625" style="18" customWidth="1"/>
    <col min="15734" max="15734" width="11.5703125" style="18" bestFit="1" customWidth="1"/>
    <col min="15735" max="15735" width="9.140625" style="18"/>
    <col min="15736" max="15736" width="40.140625" style="18" customWidth="1"/>
    <col min="15737" max="15982" width="9.140625" style="18"/>
    <col min="15983" max="15983" width="6.7109375" style="18" customWidth="1"/>
    <col min="15984" max="15984" width="10" style="18" customWidth="1"/>
    <col min="15985" max="15985" width="58.140625" style="18" customWidth="1"/>
    <col min="15986" max="15986" width="19.28515625" style="18" customWidth="1"/>
    <col min="15987" max="15987" width="9.42578125" style="18" customWidth="1"/>
    <col min="15988" max="15988" width="13.7109375" style="18" bestFit="1" customWidth="1"/>
    <col min="15989" max="15989" width="19.28515625" style="18" customWidth="1"/>
    <col min="15990" max="15990" width="11.5703125" style="18" bestFit="1" customWidth="1"/>
    <col min="15991" max="15991" width="9.140625" style="18"/>
    <col min="15992" max="15992" width="40.140625" style="18" customWidth="1"/>
    <col min="15993" max="16384" width="9.140625" style="18"/>
  </cols>
  <sheetData>
    <row r="1" spans="2:8" ht="7.5" customHeight="1" x14ac:dyDescent="0.35">
      <c r="B1" s="44"/>
      <c r="C1" s="44"/>
      <c r="D1" s="44"/>
      <c r="E1" s="44"/>
      <c r="F1" s="44"/>
    </row>
    <row r="2" spans="2:8" ht="15.75" customHeight="1" x14ac:dyDescent="0.35">
      <c r="B2" s="19"/>
      <c r="C2" s="19"/>
      <c r="D2" s="20"/>
      <c r="E2" s="19"/>
      <c r="F2" s="19"/>
      <c r="H2" s="21" t="s">
        <v>38</v>
      </c>
    </row>
    <row r="3" spans="2:8" ht="15.75" customHeight="1" x14ac:dyDescent="0.35">
      <c r="B3" s="19"/>
      <c r="C3" s="19"/>
      <c r="D3" s="20"/>
      <c r="E3" s="19"/>
      <c r="F3" s="19"/>
    </row>
    <row r="4" spans="2:8" ht="39.75" customHeight="1" x14ac:dyDescent="0.35">
      <c r="B4" s="45"/>
      <c r="C4" s="45"/>
      <c r="D4" s="45"/>
      <c r="E4" s="45"/>
      <c r="F4" s="45"/>
      <c r="G4" s="45"/>
      <c r="H4" s="45"/>
    </row>
    <row r="5" spans="2:8" x14ac:dyDescent="0.35">
      <c r="B5" s="46" t="s">
        <v>0</v>
      </c>
      <c r="C5" s="46"/>
      <c r="D5" s="46"/>
      <c r="E5" s="46"/>
      <c r="F5" s="46"/>
      <c r="G5" s="46"/>
      <c r="H5" s="46"/>
    </row>
    <row r="6" spans="2:8" x14ac:dyDescent="0.35">
      <c r="B6" s="22"/>
      <c r="C6" s="22"/>
      <c r="D6" s="22"/>
      <c r="E6" s="22"/>
      <c r="F6" s="22"/>
    </row>
    <row r="7" spans="2:8" x14ac:dyDescent="0.35">
      <c r="B7" s="50" t="s">
        <v>39</v>
      </c>
      <c r="C7" s="50"/>
      <c r="D7" s="50"/>
      <c r="E7" s="50"/>
      <c r="F7" s="50"/>
      <c r="G7" s="50"/>
      <c r="H7" s="50"/>
    </row>
    <row r="8" spans="2:8" x14ac:dyDescent="0.35">
      <c r="B8" s="23" t="s">
        <v>1</v>
      </c>
      <c r="C8" s="23" t="s">
        <v>2</v>
      </c>
      <c r="D8" s="23" t="s">
        <v>3</v>
      </c>
      <c r="E8" s="23" t="s">
        <v>4</v>
      </c>
      <c r="F8" s="23" t="s">
        <v>5</v>
      </c>
      <c r="G8" s="24" t="s">
        <v>6</v>
      </c>
      <c r="H8" s="24" t="s">
        <v>7</v>
      </c>
    </row>
    <row r="9" spans="2:8" x14ac:dyDescent="0.35">
      <c r="B9" s="23">
        <v>1</v>
      </c>
      <c r="C9" s="25">
        <v>1000195</v>
      </c>
      <c r="D9" s="26" t="s">
        <v>11</v>
      </c>
      <c r="E9" s="27" t="s">
        <v>8</v>
      </c>
      <c r="F9" s="27">
        <v>57</v>
      </c>
      <c r="G9" s="34"/>
      <c r="H9" s="28">
        <f>G9*F9</f>
        <v>0</v>
      </c>
    </row>
    <row r="10" spans="2:8" ht="31.5" hidden="1" x14ac:dyDescent="0.35">
      <c r="B10" s="23">
        <v>2</v>
      </c>
      <c r="C10" s="25">
        <v>1000197</v>
      </c>
      <c r="D10" s="26" t="s">
        <v>12</v>
      </c>
      <c r="E10" s="27" t="s">
        <v>8</v>
      </c>
      <c r="F10" s="27">
        <v>0</v>
      </c>
      <c r="G10" s="34"/>
      <c r="H10" s="28">
        <f t="shared" ref="H10:H17" si="0">G10*F10</f>
        <v>0</v>
      </c>
    </row>
    <row r="11" spans="2:8" x14ac:dyDescent="0.35">
      <c r="B11" s="23">
        <v>3</v>
      </c>
      <c r="C11" s="25">
        <v>1000198</v>
      </c>
      <c r="D11" s="26" t="s">
        <v>13</v>
      </c>
      <c r="E11" s="27" t="s">
        <v>8</v>
      </c>
      <c r="F11" s="27">
        <v>36</v>
      </c>
      <c r="G11" s="34"/>
      <c r="H11" s="28">
        <f t="shared" si="0"/>
        <v>0</v>
      </c>
    </row>
    <row r="12" spans="2:8" ht="31.5" x14ac:dyDescent="0.35">
      <c r="B12" s="23">
        <v>4</v>
      </c>
      <c r="C12" s="25">
        <v>1000199</v>
      </c>
      <c r="D12" s="26" t="s">
        <v>14</v>
      </c>
      <c r="E12" s="27" t="s">
        <v>8</v>
      </c>
      <c r="F12" s="27">
        <v>314</v>
      </c>
      <c r="G12" s="34"/>
      <c r="H12" s="28">
        <f t="shared" si="0"/>
        <v>0</v>
      </c>
    </row>
    <row r="13" spans="2:8" x14ac:dyDescent="0.35">
      <c r="B13" s="23">
        <v>5</v>
      </c>
      <c r="C13" s="25">
        <v>1000228</v>
      </c>
      <c r="D13" s="26" t="s">
        <v>15</v>
      </c>
      <c r="E13" s="27" t="s">
        <v>8</v>
      </c>
      <c r="F13" s="27">
        <v>384</v>
      </c>
      <c r="G13" s="34"/>
      <c r="H13" s="28">
        <f t="shared" si="0"/>
        <v>0</v>
      </c>
    </row>
    <row r="14" spans="2:8" ht="31.5" x14ac:dyDescent="0.35">
      <c r="B14" s="23">
        <v>6</v>
      </c>
      <c r="C14" s="25">
        <v>1000207</v>
      </c>
      <c r="D14" s="26" t="s">
        <v>16</v>
      </c>
      <c r="E14" s="27" t="s">
        <v>8</v>
      </c>
      <c r="F14" s="27">
        <v>384</v>
      </c>
      <c r="G14" s="34"/>
      <c r="H14" s="28">
        <f t="shared" si="0"/>
        <v>0</v>
      </c>
    </row>
    <row r="15" spans="2:8" x14ac:dyDescent="0.35">
      <c r="B15" s="23">
        <v>7</v>
      </c>
      <c r="C15" s="25">
        <v>1000229</v>
      </c>
      <c r="D15" s="26" t="s">
        <v>17</v>
      </c>
      <c r="E15" s="27" t="s">
        <v>8</v>
      </c>
      <c r="F15" s="27">
        <v>384</v>
      </c>
      <c r="G15" s="34"/>
      <c r="H15" s="28">
        <f t="shared" si="0"/>
        <v>0</v>
      </c>
    </row>
    <row r="16" spans="2:8" x14ac:dyDescent="0.35">
      <c r="B16" s="23">
        <v>8</v>
      </c>
      <c r="C16" s="25">
        <v>1000196</v>
      </c>
      <c r="D16" s="26" t="s">
        <v>18</v>
      </c>
      <c r="E16" s="27" t="s">
        <v>8</v>
      </c>
      <c r="F16" s="27">
        <v>57</v>
      </c>
      <c r="G16" s="34"/>
      <c r="H16" s="28">
        <f t="shared" si="0"/>
        <v>0</v>
      </c>
    </row>
    <row r="17" spans="2:8" x14ac:dyDescent="0.35">
      <c r="B17" s="23">
        <v>9</v>
      </c>
      <c r="C17" s="29">
        <v>1000252</v>
      </c>
      <c r="D17" s="30" t="s">
        <v>19</v>
      </c>
      <c r="E17" s="27" t="s">
        <v>20</v>
      </c>
      <c r="F17" s="27">
        <v>2</v>
      </c>
      <c r="G17" s="34"/>
      <c r="H17" s="28">
        <f t="shared" si="0"/>
        <v>0</v>
      </c>
    </row>
    <row r="18" spans="2:8" x14ac:dyDescent="0.35">
      <c r="B18" s="47" t="s">
        <v>40</v>
      </c>
      <c r="C18" s="48"/>
      <c r="D18" s="48"/>
      <c r="E18" s="48"/>
      <c r="F18" s="48"/>
      <c r="G18" s="49"/>
      <c r="H18" s="16">
        <f>SUM(H9:H17)</f>
        <v>0</v>
      </c>
    </row>
    <row r="19" spans="2:8" x14ac:dyDescent="0.35">
      <c r="B19" s="51" t="s">
        <v>41</v>
      </c>
      <c r="C19" s="52"/>
      <c r="D19" s="52"/>
      <c r="E19" s="52"/>
      <c r="F19" s="52"/>
      <c r="G19" s="52"/>
      <c r="H19" s="53"/>
    </row>
    <row r="20" spans="2:8" x14ac:dyDescent="0.35">
      <c r="B20" s="23" t="s">
        <v>1</v>
      </c>
      <c r="C20" s="23" t="s">
        <v>2</v>
      </c>
      <c r="D20" s="23" t="s">
        <v>3</v>
      </c>
      <c r="E20" s="23" t="s">
        <v>4</v>
      </c>
      <c r="F20" s="23" t="s">
        <v>5</v>
      </c>
      <c r="G20" s="24" t="s">
        <v>6</v>
      </c>
      <c r="H20" s="24" t="s">
        <v>7</v>
      </c>
    </row>
    <row r="21" spans="2:8" x14ac:dyDescent="0.35">
      <c r="B21" s="23">
        <v>1</v>
      </c>
      <c r="C21" s="25">
        <v>1000240</v>
      </c>
      <c r="D21" s="26" t="s">
        <v>45</v>
      </c>
      <c r="E21" s="31" t="s">
        <v>43</v>
      </c>
      <c r="F21" s="27">
        <v>1617</v>
      </c>
      <c r="G21" s="34"/>
      <c r="H21" s="28">
        <f>F21*G21</f>
        <v>0</v>
      </c>
    </row>
    <row r="22" spans="2:8" x14ac:dyDescent="0.35">
      <c r="B22" s="23">
        <v>2</v>
      </c>
      <c r="C22" s="25">
        <v>1000239</v>
      </c>
      <c r="D22" s="26" t="s">
        <v>46</v>
      </c>
      <c r="E22" s="31" t="s">
        <v>43</v>
      </c>
      <c r="F22" s="27">
        <v>1485</v>
      </c>
      <c r="G22" s="34"/>
      <c r="H22" s="28">
        <f t="shared" ref="H22:H30" si="1">F22*G22</f>
        <v>0</v>
      </c>
    </row>
    <row r="23" spans="2:8" x14ac:dyDescent="0.35">
      <c r="B23" s="23">
        <v>3</v>
      </c>
      <c r="C23" s="25">
        <v>1000219</v>
      </c>
      <c r="D23" s="26" t="s">
        <v>47</v>
      </c>
      <c r="E23" s="31" t="s">
        <v>8</v>
      </c>
      <c r="F23" s="27">
        <v>87</v>
      </c>
      <c r="G23" s="34"/>
      <c r="H23" s="28">
        <f t="shared" si="1"/>
        <v>0</v>
      </c>
    </row>
    <row r="24" spans="2:8" x14ac:dyDescent="0.35">
      <c r="B24" s="23">
        <v>4</v>
      </c>
      <c r="C24" s="25">
        <v>1000218</v>
      </c>
      <c r="D24" s="26" t="s">
        <v>48</v>
      </c>
      <c r="E24" s="31" t="s">
        <v>8</v>
      </c>
      <c r="F24" s="27">
        <v>50</v>
      </c>
      <c r="G24" s="34"/>
      <c r="H24" s="28">
        <f t="shared" si="1"/>
        <v>0</v>
      </c>
    </row>
    <row r="25" spans="2:8" x14ac:dyDescent="0.35">
      <c r="B25" s="23">
        <v>5</v>
      </c>
      <c r="C25" s="25">
        <v>1000210</v>
      </c>
      <c r="D25" s="26" t="s">
        <v>49</v>
      </c>
      <c r="E25" s="31" t="s">
        <v>8</v>
      </c>
      <c r="F25" s="27">
        <v>90</v>
      </c>
      <c r="G25" s="34"/>
      <c r="H25" s="28">
        <f t="shared" si="1"/>
        <v>0</v>
      </c>
    </row>
    <row r="26" spans="2:8" x14ac:dyDescent="0.35">
      <c r="B26" s="23">
        <v>6</v>
      </c>
      <c r="C26" s="25">
        <v>1000156</v>
      </c>
      <c r="D26" s="26" t="s">
        <v>50</v>
      </c>
      <c r="E26" s="31" t="s">
        <v>8</v>
      </c>
      <c r="F26" s="27">
        <v>21</v>
      </c>
      <c r="G26" s="34"/>
      <c r="H26" s="28">
        <f t="shared" si="1"/>
        <v>0</v>
      </c>
    </row>
    <row r="27" spans="2:8" x14ac:dyDescent="0.35">
      <c r="B27" s="23">
        <v>7</v>
      </c>
      <c r="C27" s="25">
        <v>1000183</v>
      </c>
      <c r="D27" s="26" t="s">
        <v>51</v>
      </c>
      <c r="E27" s="31" t="s">
        <v>8</v>
      </c>
      <c r="F27" s="27">
        <v>21</v>
      </c>
      <c r="G27" s="34"/>
      <c r="H27" s="28">
        <f t="shared" si="1"/>
        <v>0</v>
      </c>
    </row>
    <row r="28" spans="2:8" ht="31.5" x14ac:dyDescent="0.35">
      <c r="B28" s="23">
        <v>8</v>
      </c>
      <c r="C28" s="25">
        <v>1000325</v>
      </c>
      <c r="D28" s="26" t="s">
        <v>52</v>
      </c>
      <c r="E28" s="31" t="s">
        <v>44</v>
      </c>
      <c r="F28" s="27">
        <v>60</v>
      </c>
      <c r="G28" s="34"/>
      <c r="H28" s="28">
        <f t="shared" si="1"/>
        <v>0</v>
      </c>
    </row>
    <row r="29" spans="2:8" x14ac:dyDescent="0.35">
      <c r="B29" s="23">
        <v>9</v>
      </c>
      <c r="C29" s="25">
        <v>1000248</v>
      </c>
      <c r="D29" s="26" t="s">
        <v>53</v>
      </c>
      <c r="E29" s="31" t="s">
        <v>8</v>
      </c>
      <c r="F29" s="27">
        <v>8910</v>
      </c>
      <c r="G29" s="34"/>
      <c r="H29" s="28">
        <f t="shared" si="1"/>
        <v>0</v>
      </c>
    </row>
    <row r="30" spans="2:8" x14ac:dyDescent="0.35">
      <c r="B30" s="23">
        <v>10</v>
      </c>
      <c r="C30" s="25">
        <v>1000227</v>
      </c>
      <c r="D30" s="26" t="s">
        <v>54</v>
      </c>
      <c r="E30" s="31" t="s">
        <v>8</v>
      </c>
      <c r="F30" s="27">
        <v>270</v>
      </c>
      <c r="G30" s="34"/>
      <c r="H30" s="28">
        <f t="shared" si="1"/>
        <v>0</v>
      </c>
    </row>
    <row r="31" spans="2:8" x14ac:dyDescent="0.35">
      <c r="B31" s="47" t="s">
        <v>42</v>
      </c>
      <c r="C31" s="48"/>
      <c r="D31" s="48"/>
      <c r="E31" s="48"/>
      <c r="F31" s="48"/>
      <c r="G31" s="49"/>
      <c r="H31" s="16">
        <f>SUM(H21:H30)</f>
        <v>0</v>
      </c>
    </row>
    <row r="32" spans="2:8" x14ac:dyDescent="0.35">
      <c r="B32" s="51" t="s">
        <v>64</v>
      </c>
      <c r="C32" s="52"/>
      <c r="D32" s="52"/>
      <c r="E32" s="52"/>
      <c r="F32" s="52"/>
      <c r="G32" s="52"/>
      <c r="H32" s="53"/>
    </row>
    <row r="33" spans="2:8" x14ac:dyDescent="0.35">
      <c r="B33" s="23" t="s">
        <v>1</v>
      </c>
      <c r="C33" s="23" t="s">
        <v>2</v>
      </c>
      <c r="D33" s="23" t="s">
        <v>3</v>
      </c>
      <c r="E33" s="23" t="s">
        <v>4</v>
      </c>
      <c r="F33" s="23" t="s">
        <v>5</v>
      </c>
      <c r="G33" s="24" t="s">
        <v>6</v>
      </c>
      <c r="H33" s="24" t="s">
        <v>7</v>
      </c>
    </row>
    <row r="34" spans="2:8" ht="31.5" x14ac:dyDescent="0.35">
      <c r="B34" s="32">
        <v>1</v>
      </c>
      <c r="C34" s="25">
        <v>1000209</v>
      </c>
      <c r="D34" s="26" t="s">
        <v>69</v>
      </c>
      <c r="E34" s="31" t="s">
        <v>70</v>
      </c>
      <c r="F34" s="27">
        <v>423</v>
      </c>
      <c r="G34" s="34"/>
      <c r="H34" s="28">
        <f>F34*G34</f>
        <v>0</v>
      </c>
    </row>
    <row r="35" spans="2:8" ht="31.5" x14ac:dyDescent="0.35">
      <c r="B35" s="32">
        <v>2</v>
      </c>
      <c r="C35" s="25">
        <v>1000213</v>
      </c>
      <c r="D35" s="26" t="s">
        <v>71</v>
      </c>
      <c r="E35" s="31" t="s">
        <v>70</v>
      </c>
      <c r="F35" s="27">
        <v>52</v>
      </c>
      <c r="G35" s="34"/>
      <c r="H35" s="28">
        <f t="shared" ref="H35:H44" si="2">F35*G35</f>
        <v>0</v>
      </c>
    </row>
    <row r="36" spans="2:8" x14ac:dyDescent="0.35">
      <c r="B36" s="32">
        <v>3</v>
      </c>
      <c r="C36" s="25">
        <v>1000218</v>
      </c>
      <c r="D36" s="26" t="s">
        <v>48</v>
      </c>
      <c r="E36" s="31" t="s">
        <v>70</v>
      </c>
      <c r="F36" s="27">
        <v>74</v>
      </c>
      <c r="G36" s="34"/>
      <c r="H36" s="28">
        <f t="shared" si="2"/>
        <v>0</v>
      </c>
    </row>
    <row r="37" spans="2:8" ht="31.5" x14ac:dyDescent="0.35">
      <c r="B37" s="32">
        <v>4</v>
      </c>
      <c r="C37" s="25">
        <v>1000219</v>
      </c>
      <c r="D37" s="26" t="s">
        <v>72</v>
      </c>
      <c r="E37" s="31" t="s">
        <v>70</v>
      </c>
      <c r="F37" s="27">
        <v>132</v>
      </c>
      <c r="G37" s="34"/>
      <c r="H37" s="28">
        <f t="shared" si="2"/>
        <v>0</v>
      </c>
    </row>
    <row r="38" spans="2:8" ht="31.5" x14ac:dyDescent="0.35">
      <c r="B38" s="32">
        <v>5</v>
      </c>
      <c r="C38" s="25">
        <v>1000220</v>
      </c>
      <c r="D38" s="26" t="s">
        <v>73</v>
      </c>
      <c r="E38" s="31" t="s">
        <v>70</v>
      </c>
      <c r="F38" s="27">
        <v>52</v>
      </c>
      <c r="G38" s="34"/>
      <c r="H38" s="28">
        <f t="shared" si="2"/>
        <v>0</v>
      </c>
    </row>
    <row r="39" spans="2:8" x14ac:dyDescent="0.35">
      <c r="B39" s="32">
        <v>6</v>
      </c>
      <c r="C39" s="25">
        <v>1000239</v>
      </c>
      <c r="D39" s="26" t="s">
        <v>74</v>
      </c>
      <c r="E39" s="31" t="s">
        <v>43</v>
      </c>
      <c r="F39" s="27">
        <v>3860</v>
      </c>
      <c r="G39" s="34"/>
      <c r="H39" s="28">
        <f t="shared" si="2"/>
        <v>0</v>
      </c>
    </row>
    <row r="40" spans="2:8" x14ac:dyDescent="0.35">
      <c r="B40" s="32">
        <v>7</v>
      </c>
      <c r="C40" s="25">
        <v>1000240</v>
      </c>
      <c r="D40" s="26" t="s">
        <v>75</v>
      </c>
      <c r="E40" s="31" t="s">
        <v>43</v>
      </c>
      <c r="F40" s="27">
        <v>1350</v>
      </c>
      <c r="G40" s="34"/>
      <c r="H40" s="28">
        <f t="shared" si="2"/>
        <v>0</v>
      </c>
    </row>
    <row r="41" spans="2:8" x14ac:dyDescent="0.35">
      <c r="B41" s="32">
        <v>8</v>
      </c>
      <c r="C41" s="25">
        <v>1000248</v>
      </c>
      <c r="D41" s="26" t="s">
        <v>53</v>
      </c>
      <c r="E41" s="31" t="s">
        <v>43</v>
      </c>
      <c r="F41" s="27">
        <v>14595</v>
      </c>
      <c r="G41" s="34"/>
      <c r="H41" s="28">
        <f t="shared" si="2"/>
        <v>0</v>
      </c>
    </row>
    <row r="42" spans="2:8" ht="31.5" x14ac:dyDescent="0.35">
      <c r="B42" s="32">
        <v>9</v>
      </c>
      <c r="C42" s="25">
        <v>1000278</v>
      </c>
      <c r="D42" s="26" t="s">
        <v>76</v>
      </c>
      <c r="E42" s="31" t="s">
        <v>8</v>
      </c>
      <c r="F42" s="27">
        <v>3</v>
      </c>
      <c r="G42" s="34"/>
      <c r="H42" s="28">
        <f t="shared" si="2"/>
        <v>0</v>
      </c>
    </row>
    <row r="43" spans="2:8" ht="31.5" x14ac:dyDescent="0.35">
      <c r="B43" s="32">
        <v>10</v>
      </c>
      <c r="C43" s="25">
        <v>1000281</v>
      </c>
      <c r="D43" s="26" t="s">
        <v>77</v>
      </c>
      <c r="E43" s="31" t="s">
        <v>65</v>
      </c>
      <c r="F43" s="27">
        <v>22400</v>
      </c>
      <c r="G43" s="34"/>
      <c r="H43" s="28">
        <f>F43*G43/100</f>
        <v>0</v>
      </c>
    </row>
    <row r="44" spans="2:8" ht="31.5" x14ac:dyDescent="0.35">
      <c r="B44" s="32">
        <v>11</v>
      </c>
      <c r="C44" s="25">
        <v>1000284</v>
      </c>
      <c r="D44" s="26" t="s">
        <v>78</v>
      </c>
      <c r="E44" s="31" t="s">
        <v>79</v>
      </c>
      <c r="F44" s="27">
        <v>14.159950000000002</v>
      </c>
      <c r="G44" s="34"/>
      <c r="H44" s="28">
        <f t="shared" si="2"/>
        <v>0</v>
      </c>
    </row>
    <row r="45" spans="2:8" x14ac:dyDescent="0.35">
      <c r="B45" s="47" t="s">
        <v>66</v>
      </c>
      <c r="C45" s="48"/>
      <c r="D45" s="48"/>
      <c r="E45" s="48"/>
      <c r="F45" s="48"/>
      <c r="G45" s="49"/>
      <c r="H45" s="16">
        <f>SUM(H34:H44)</f>
        <v>0</v>
      </c>
    </row>
    <row r="46" spans="2:8" x14ac:dyDescent="0.35">
      <c r="B46" s="47" t="s">
        <v>67</v>
      </c>
      <c r="C46" s="48"/>
      <c r="D46" s="48"/>
      <c r="E46" s="48"/>
      <c r="F46" s="48"/>
      <c r="G46" s="49"/>
      <c r="H46" s="16">
        <f>H18+H31+H45</f>
        <v>0</v>
      </c>
    </row>
    <row r="47" spans="2:8" x14ac:dyDescent="0.35">
      <c r="B47" s="14"/>
      <c r="C47" s="14"/>
      <c r="D47" s="14"/>
      <c r="E47" s="14"/>
      <c r="F47" s="14"/>
      <c r="G47" s="14"/>
      <c r="H47" s="15"/>
    </row>
    <row r="48" spans="2:8" x14ac:dyDescent="0.35">
      <c r="B48" s="33"/>
      <c r="C48" s="33"/>
      <c r="D48" s="33"/>
      <c r="E48" s="33"/>
      <c r="F48" s="33"/>
      <c r="G48" s="33"/>
      <c r="H48" s="33"/>
    </row>
    <row r="49" spans="2:8" x14ac:dyDescent="0.35">
      <c r="B49" s="1" t="s">
        <v>29</v>
      </c>
      <c r="C49" s="2"/>
      <c r="D49" s="2"/>
      <c r="E49" s="35"/>
      <c r="F49" s="36"/>
      <c r="G49" s="4"/>
      <c r="H49" s="5"/>
    </row>
    <row r="50" spans="2:8" x14ac:dyDescent="0.35">
      <c r="B50" s="5"/>
      <c r="C50" s="5"/>
      <c r="D50" s="5"/>
      <c r="E50" s="6"/>
      <c r="F50" s="7"/>
      <c r="G50" s="4"/>
      <c r="H50" s="5"/>
    </row>
    <row r="51" spans="2:8" x14ac:dyDescent="0.35">
      <c r="B51" s="41" t="s">
        <v>30</v>
      </c>
      <c r="C51" s="41"/>
      <c r="D51" s="41"/>
      <c r="E51" s="41"/>
      <c r="F51" s="3"/>
      <c r="G51" s="4"/>
      <c r="H51" s="5"/>
    </row>
    <row r="52" spans="2:8" x14ac:dyDescent="0.35">
      <c r="B52" s="42" t="s">
        <v>31</v>
      </c>
      <c r="C52" s="42"/>
      <c r="D52" s="42"/>
      <c r="E52" s="42"/>
      <c r="F52" s="42"/>
      <c r="G52" s="42"/>
      <c r="H52" s="42"/>
    </row>
    <row r="53" spans="2:8" x14ac:dyDescent="0.35">
      <c r="B53" s="42"/>
      <c r="C53" s="42"/>
      <c r="D53" s="42"/>
      <c r="E53" s="42"/>
      <c r="F53" s="42"/>
      <c r="G53" s="42"/>
      <c r="H53" s="42"/>
    </row>
    <row r="54" spans="2:8" x14ac:dyDescent="0.35">
      <c r="B54" s="42"/>
      <c r="C54" s="42"/>
      <c r="D54" s="42"/>
      <c r="E54" s="42"/>
      <c r="F54" s="42"/>
      <c r="G54" s="42"/>
      <c r="H54" s="42"/>
    </row>
    <row r="55" spans="2:8" x14ac:dyDescent="0.35">
      <c r="B55" s="42"/>
      <c r="C55" s="42"/>
      <c r="D55" s="42"/>
      <c r="E55" s="42"/>
      <c r="F55" s="42"/>
      <c r="G55" s="42"/>
      <c r="H55" s="42"/>
    </row>
    <row r="56" spans="2:8" x14ac:dyDescent="0.35">
      <c r="B56" s="42" t="s">
        <v>32</v>
      </c>
      <c r="C56" s="42"/>
      <c r="D56" s="42"/>
      <c r="E56" s="42"/>
      <c r="F56" s="42"/>
      <c r="G56" s="42"/>
      <c r="H56" s="42"/>
    </row>
    <row r="57" spans="2:8" x14ac:dyDescent="0.35">
      <c r="B57" s="42"/>
      <c r="C57" s="42"/>
      <c r="D57" s="42"/>
      <c r="E57" s="42"/>
      <c r="F57" s="42"/>
      <c r="G57" s="42"/>
      <c r="H57" s="42"/>
    </row>
    <row r="58" spans="2:8" x14ac:dyDescent="0.35">
      <c r="B58" s="42"/>
      <c r="C58" s="42"/>
      <c r="D58" s="42"/>
      <c r="E58" s="42"/>
      <c r="F58" s="42"/>
      <c r="G58" s="42"/>
      <c r="H58" s="42"/>
    </row>
    <row r="59" spans="2:8" x14ac:dyDescent="0.35">
      <c r="B59" s="43" t="s">
        <v>33</v>
      </c>
      <c r="C59" s="43"/>
      <c r="D59" s="43"/>
      <c r="E59" s="43"/>
      <c r="F59" s="43"/>
      <c r="G59" s="43"/>
      <c r="H59" s="43"/>
    </row>
    <row r="60" spans="2:8" x14ac:dyDescent="0.35">
      <c r="B60" s="43"/>
      <c r="C60" s="43"/>
      <c r="D60" s="43"/>
      <c r="E60" s="43"/>
      <c r="F60" s="43"/>
      <c r="G60" s="43"/>
      <c r="H60" s="43"/>
    </row>
    <row r="61" spans="2:8" x14ac:dyDescent="0.35">
      <c r="B61" s="43"/>
      <c r="C61" s="43"/>
      <c r="D61" s="43"/>
      <c r="E61" s="43"/>
      <c r="F61" s="43"/>
      <c r="G61" s="43"/>
      <c r="H61" s="43"/>
    </row>
    <row r="62" spans="2:8" x14ac:dyDescent="0.35">
      <c r="B62" s="8"/>
      <c r="C62" s="8"/>
      <c r="D62" s="8"/>
      <c r="E62" s="8"/>
      <c r="F62" s="8"/>
      <c r="G62" s="8"/>
      <c r="H62" s="8"/>
    </row>
    <row r="63" spans="2:8" x14ac:dyDescent="0.35">
      <c r="B63" s="9"/>
      <c r="C63" s="9"/>
      <c r="D63" s="9"/>
      <c r="E63" s="10"/>
      <c r="F63" s="3"/>
      <c r="G63" s="4"/>
      <c r="H63" s="9"/>
    </row>
    <row r="64" spans="2:8" x14ac:dyDescent="0.35">
      <c r="B64" s="11" t="s">
        <v>34</v>
      </c>
      <c r="C64" s="2"/>
      <c r="D64" s="12"/>
      <c r="E64" s="10"/>
      <c r="F64" s="3"/>
      <c r="G64" s="4"/>
      <c r="H64" s="9"/>
    </row>
    <row r="65" spans="2:8" x14ac:dyDescent="0.35">
      <c r="B65" s="13" t="s">
        <v>35</v>
      </c>
      <c r="C65" s="2"/>
      <c r="D65" s="12"/>
      <c r="E65" s="10"/>
      <c r="F65" s="3"/>
      <c r="G65" s="4"/>
      <c r="H65" s="9"/>
    </row>
    <row r="66" spans="2:8" x14ac:dyDescent="0.35">
      <c r="B66" s="13" t="s">
        <v>36</v>
      </c>
      <c r="C66" s="2"/>
      <c r="D66" s="12"/>
      <c r="E66" s="10"/>
      <c r="F66" s="3"/>
      <c r="G66" s="4"/>
      <c r="H66" s="9"/>
    </row>
    <row r="67" spans="2:8" x14ac:dyDescent="0.35">
      <c r="B67" s="13"/>
      <c r="C67" s="2"/>
      <c r="D67" s="12"/>
      <c r="E67" s="10"/>
      <c r="F67" s="3"/>
      <c r="G67" s="4"/>
      <c r="H67" s="9"/>
    </row>
    <row r="68" spans="2:8" x14ac:dyDescent="0.35">
      <c r="B68" s="13" t="s">
        <v>37</v>
      </c>
      <c r="C68" s="2"/>
      <c r="D68" s="12"/>
      <c r="E68" s="10"/>
      <c r="F68" s="3"/>
      <c r="G68" s="4"/>
      <c r="H68" s="9"/>
    </row>
  </sheetData>
  <sheetProtection password="B9EB" sheet="1" objects="1" scenarios="1"/>
  <mergeCells count="14">
    <mergeCell ref="B51:E51"/>
    <mergeCell ref="B52:H55"/>
    <mergeCell ref="B56:H58"/>
    <mergeCell ref="B59:H61"/>
    <mergeCell ref="B1:F1"/>
    <mergeCell ref="B4:H4"/>
    <mergeCell ref="B5:H5"/>
    <mergeCell ref="B18:G18"/>
    <mergeCell ref="B7:H7"/>
    <mergeCell ref="B19:H19"/>
    <mergeCell ref="B31:G31"/>
    <mergeCell ref="B32:H32"/>
    <mergeCell ref="B45:G45"/>
    <mergeCell ref="B46:G46"/>
  </mergeCells>
  <pageMargins left="0.7" right="0.7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1"/>
  <sheetViews>
    <sheetView tabSelected="1" workbookViewId="0">
      <selection activeCell="D18" sqref="D18"/>
    </sheetView>
  </sheetViews>
  <sheetFormatPr defaultRowHeight="15" x14ac:dyDescent="0.25"/>
  <cols>
    <col min="1" max="2" width="9.140625" style="33"/>
    <col min="3" max="3" width="9" style="33" bestFit="1" customWidth="1"/>
    <col min="4" max="4" width="60.28515625" style="33" bestFit="1" customWidth="1"/>
    <col min="5" max="16384" width="9.140625" style="33"/>
  </cols>
  <sheetData>
    <row r="2" spans="2:8" ht="21" x14ac:dyDescent="0.35">
      <c r="B2" s="19"/>
      <c r="C2" s="19"/>
      <c r="D2" s="20"/>
      <c r="E2" s="19"/>
      <c r="F2" s="19"/>
    </row>
    <row r="3" spans="2:8" ht="21" x14ac:dyDescent="0.35">
      <c r="B3" s="19"/>
      <c r="C3" s="19"/>
      <c r="D3" s="20"/>
      <c r="E3" s="19"/>
      <c r="F3" s="19"/>
    </row>
    <row r="4" spans="2:8" ht="21" x14ac:dyDescent="0.35">
      <c r="B4" s="45" t="s">
        <v>10</v>
      </c>
      <c r="C4" s="45"/>
      <c r="D4" s="45"/>
      <c r="E4" s="45"/>
      <c r="F4" s="45"/>
    </row>
    <row r="5" spans="2:8" ht="21" x14ac:dyDescent="0.35">
      <c r="B5" s="46"/>
      <c r="C5" s="46"/>
      <c r="D5" s="46"/>
      <c r="E5" s="46"/>
      <c r="F5" s="46"/>
    </row>
    <row r="6" spans="2:8" ht="21" x14ac:dyDescent="0.35">
      <c r="B6" s="54" t="s">
        <v>39</v>
      </c>
      <c r="C6" s="54"/>
      <c r="D6" s="54"/>
      <c r="E6" s="54"/>
      <c r="F6" s="54"/>
      <c r="G6" s="37"/>
      <c r="H6" s="37"/>
    </row>
    <row r="7" spans="2:8" ht="21" x14ac:dyDescent="0.35">
      <c r="B7" s="23" t="s">
        <v>1</v>
      </c>
      <c r="C7" s="23" t="s">
        <v>9</v>
      </c>
      <c r="D7" s="23" t="s">
        <v>10</v>
      </c>
      <c r="E7" s="23" t="s">
        <v>4</v>
      </c>
      <c r="F7" s="23" t="s">
        <v>5</v>
      </c>
    </row>
    <row r="8" spans="2:8" ht="15.75" x14ac:dyDescent="0.25">
      <c r="B8" s="38">
        <v>1</v>
      </c>
      <c r="C8" s="29">
        <v>100926</v>
      </c>
      <c r="D8" s="30" t="s">
        <v>21</v>
      </c>
      <c r="E8" s="29" t="s">
        <v>22</v>
      </c>
      <c r="F8" s="38">
        <v>383</v>
      </c>
    </row>
    <row r="9" spans="2:8" ht="15.75" x14ac:dyDescent="0.25">
      <c r="B9" s="38">
        <v>2</v>
      </c>
      <c r="C9" s="39">
        <v>100939</v>
      </c>
      <c r="D9" s="30" t="s">
        <v>23</v>
      </c>
      <c r="E9" s="29" t="s">
        <v>22</v>
      </c>
      <c r="F9" s="38">
        <v>36</v>
      </c>
    </row>
    <row r="10" spans="2:8" ht="15.75" x14ac:dyDescent="0.25">
      <c r="B10" s="38">
        <v>3</v>
      </c>
      <c r="C10" s="29">
        <v>100737</v>
      </c>
      <c r="D10" s="30" t="s">
        <v>24</v>
      </c>
      <c r="E10" s="29" t="s">
        <v>22</v>
      </c>
      <c r="F10" s="38">
        <v>19</v>
      </c>
    </row>
    <row r="11" spans="2:8" ht="15.75" x14ac:dyDescent="0.25">
      <c r="B11" s="38">
        <v>4</v>
      </c>
      <c r="C11" s="29">
        <v>100896</v>
      </c>
      <c r="D11" s="30" t="s">
        <v>25</v>
      </c>
      <c r="E11" s="29" t="s">
        <v>22</v>
      </c>
      <c r="F11" s="38">
        <v>383</v>
      </c>
    </row>
    <row r="12" spans="2:8" ht="15.75" x14ac:dyDescent="0.25">
      <c r="B12" s="38">
        <v>5</v>
      </c>
      <c r="C12" s="29">
        <v>101727</v>
      </c>
      <c r="D12" s="30" t="s">
        <v>26</v>
      </c>
      <c r="E12" s="29" t="s">
        <v>22</v>
      </c>
      <c r="F12" s="38">
        <v>383</v>
      </c>
    </row>
    <row r="13" spans="2:8" ht="15.75" x14ac:dyDescent="0.25">
      <c r="B13" s="38">
        <v>6</v>
      </c>
      <c r="C13" s="29">
        <v>100878</v>
      </c>
      <c r="D13" s="30" t="s">
        <v>27</v>
      </c>
      <c r="E13" s="29" t="s">
        <v>22</v>
      </c>
      <c r="F13" s="38">
        <v>383</v>
      </c>
    </row>
    <row r="14" spans="2:8" ht="15.75" x14ac:dyDescent="0.25">
      <c r="B14" s="38">
        <v>7</v>
      </c>
      <c r="C14" s="29">
        <v>100883</v>
      </c>
      <c r="D14" s="30" t="s">
        <v>28</v>
      </c>
      <c r="E14" s="29" t="s">
        <v>22</v>
      </c>
      <c r="F14" s="38">
        <v>314</v>
      </c>
    </row>
    <row r="15" spans="2:8" ht="21" x14ac:dyDescent="0.35">
      <c r="B15" s="54" t="s">
        <v>41</v>
      </c>
      <c r="C15" s="54"/>
      <c r="D15" s="54"/>
      <c r="E15" s="54"/>
      <c r="F15" s="54"/>
    </row>
    <row r="16" spans="2:8" ht="21" x14ac:dyDescent="0.35">
      <c r="B16" s="23" t="s">
        <v>1</v>
      </c>
      <c r="C16" s="23" t="s">
        <v>9</v>
      </c>
      <c r="D16" s="23" t="s">
        <v>10</v>
      </c>
      <c r="E16" s="23" t="s">
        <v>4</v>
      </c>
      <c r="F16" s="23" t="s">
        <v>5</v>
      </c>
    </row>
    <row r="17" spans="2:6" ht="15.75" x14ac:dyDescent="0.25">
      <c r="B17" s="38">
        <v>1</v>
      </c>
      <c r="C17" s="29">
        <v>100519</v>
      </c>
      <c r="D17" s="30" t="s">
        <v>55</v>
      </c>
      <c r="E17" s="29" t="s">
        <v>43</v>
      </c>
      <c r="F17" s="38">
        <v>1617</v>
      </c>
    </row>
    <row r="18" spans="2:6" ht="15.75" x14ac:dyDescent="0.25">
      <c r="B18" s="38">
        <v>2</v>
      </c>
      <c r="C18" s="39">
        <v>103874</v>
      </c>
      <c r="D18" s="30" t="s">
        <v>56</v>
      </c>
      <c r="E18" s="29" t="s">
        <v>22</v>
      </c>
      <c r="F18" s="38">
        <v>1485</v>
      </c>
    </row>
    <row r="19" spans="2:6" ht="15.75" x14ac:dyDescent="0.25">
      <c r="B19" s="38">
        <v>3</v>
      </c>
      <c r="C19" s="29">
        <v>103892</v>
      </c>
      <c r="D19" s="30" t="s">
        <v>57</v>
      </c>
      <c r="E19" s="29" t="s">
        <v>43</v>
      </c>
      <c r="F19" s="38">
        <v>50</v>
      </c>
    </row>
    <row r="20" spans="2:6" ht="15.75" x14ac:dyDescent="0.25">
      <c r="B20" s="38">
        <v>4</v>
      </c>
      <c r="C20" s="29">
        <v>103891</v>
      </c>
      <c r="D20" s="30" t="s">
        <v>58</v>
      </c>
      <c r="E20" s="29" t="s">
        <v>22</v>
      </c>
      <c r="F20" s="38">
        <v>87</v>
      </c>
    </row>
    <row r="21" spans="2:6" ht="15.75" x14ac:dyDescent="0.25">
      <c r="B21" s="38">
        <v>5</v>
      </c>
      <c r="C21" s="29">
        <v>101741</v>
      </c>
      <c r="D21" s="30" t="s">
        <v>59</v>
      </c>
      <c r="E21" s="29" t="s">
        <v>22</v>
      </c>
      <c r="F21" s="38">
        <v>60</v>
      </c>
    </row>
    <row r="22" spans="2:6" ht="15.75" x14ac:dyDescent="0.25">
      <c r="B22" s="38">
        <v>6</v>
      </c>
      <c r="C22" s="29">
        <v>101768</v>
      </c>
      <c r="D22" s="30" t="s">
        <v>60</v>
      </c>
      <c r="E22" s="29" t="s">
        <v>22</v>
      </c>
      <c r="F22" s="38">
        <v>40</v>
      </c>
    </row>
    <row r="23" spans="2:6" ht="15.75" x14ac:dyDescent="0.25">
      <c r="B23" s="38">
        <v>7</v>
      </c>
      <c r="C23" s="29">
        <v>103894</v>
      </c>
      <c r="D23" s="30" t="s">
        <v>61</v>
      </c>
      <c r="E23" s="29" t="s">
        <v>22</v>
      </c>
      <c r="F23" s="38">
        <v>227</v>
      </c>
    </row>
    <row r="24" spans="2:6" ht="15.75" x14ac:dyDescent="0.25">
      <c r="B24" s="38">
        <v>8</v>
      </c>
      <c r="C24" s="29">
        <v>100719</v>
      </c>
      <c r="D24" s="30" t="s">
        <v>62</v>
      </c>
      <c r="E24" s="29" t="s">
        <v>22</v>
      </c>
      <c r="F24" s="38">
        <v>21</v>
      </c>
    </row>
    <row r="25" spans="2:6" ht="15.75" x14ac:dyDescent="0.25">
      <c r="B25" s="38">
        <v>9</v>
      </c>
      <c r="C25" s="29">
        <v>100814</v>
      </c>
      <c r="D25" s="30" t="s">
        <v>63</v>
      </c>
      <c r="E25" s="29" t="s">
        <v>22</v>
      </c>
      <c r="F25" s="38">
        <v>2</v>
      </c>
    </row>
    <row r="26" spans="2:6" ht="21" x14ac:dyDescent="0.35">
      <c r="B26" s="54" t="s">
        <v>68</v>
      </c>
      <c r="C26" s="54"/>
      <c r="D26" s="54"/>
      <c r="E26" s="54"/>
      <c r="F26" s="54"/>
    </row>
    <row r="27" spans="2:6" ht="21" x14ac:dyDescent="0.35">
      <c r="B27" s="23" t="s">
        <v>1</v>
      </c>
      <c r="C27" s="23" t="s">
        <v>9</v>
      </c>
      <c r="D27" s="23" t="s">
        <v>10</v>
      </c>
      <c r="E27" s="23" t="s">
        <v>4</v>
      </c>
      <c r="F27" s="40" t="s">
        <v>5</v>
      </c>
    </row>
    <row r="28" spans="2:6" ht="15.75" x14ac:dyDescent="0.25">
      <c r="B28" s="38">
        <v>1</v>
      </c>
      <c r="C28" s="29">
        <v>100519</v>
      </c>
      <c r="D28" s="30" t="str">
        <f>VLOOKUP(C28,[1]Материали!$A$2:$B$674,2,0)</f>
        <v>ПРОВОДНИК НН УСУКАН AL/R 3х70+54.6</v>
      </c>
      <c r="E28" s="29" t="str">
        <f>VLOOKUP(C28,[1]Материали!$A$2:$F$674,3,0)</f>
        <v>М</v>
      </c>
      <c r="F28" s="38">
        <v>1350</v>
      </c>
    </row>
    <row r="29" spans="2:6" ht="15.75" x14ac:dyDescent="0.25">
      <c r="B29" s="38">
        <v>2</v>
      </c>
      <c r="C29" s="39">
        <v>100559</v>
      </c>
      <c r="D29" s="30" t="str">
        <f>VLOOKUP(C29,[1]Материали!$A$2:$B$674,2,0)</f>
        <v>ПРОВОДНИК НН УСУКАН AL/R 3х35+54.6</v>
      </c>
      <c r="E29" s="29" t="str">
        <f>VLOOKUP(C29,[1]Материали!$A$2:$F$674,3,0)</f>
        <v>М</v>
      </c>
      <c r="F29" s="38">
        <v>3860</v>
      </c>
    </row>
    <row r="30" spans="2:6" ht="15.75" x14ac:dyDescent="0.25">
      <c r="B30" s="38">
        <v>3</v>
      </c>
      <c r="C30" s="29">
        <v>101741</v>
      </c>
      <c r="D30" s="30" t="str">
        <f>VLOOKUP(C30,[1]Материали!$A$2:$B$674,2,0)</f>
        <v>КЛЕМА ОТКЛОНИТЕЛНА Al25-95/Al25-95 УИП</v>
      </c>
      <c r="E30" s="29" t="str">
        <f>VLOOKUP(C30,[1]Материали!$A$2:$F$674,3,0)</f>
        <v>БР</v>
      </c>
      <c r="F30" s="38">
        <v>52</v>
      </c>
    </row>
    <row r="31" spans="2:6" ht="15.75" x14ac:dyDescent="0.25">
      <c r="B31" s="38">
        <v>4</v>
      </c>
      <c r="C31" s="29">
        <v>100757</v>
      </c>
      <c r="D31" s="30" t="str">
        <f>VLOOKUP(C31,[1]Материали!$A$2:$B$674,2,0)</f>
        <v>КЛЕМА ОПЪВАТЕЛНА 54.6-70 1500КГ. УИП</v>
      </c>
      <c r="E31" s="29" t="str">
        <f>VLOOKUP(C31,[1]Материали!$A$2:$F$674,3,0)</f>
        <v>БР</v>
      </c>
      <c r="F31" s="38">
        <v>132</v>
      </c>
    </row>
    <row r="32" spans="2:6" ht="15.75" x14ac:dyDescent="0.25">
      <c r="B32" s="38">
        <v>5</v>
      </c>
      <c r="C32" s="29">
        <v>100755</v>
      </c>
      <c r="D32" s="30" t="str">
        <f>VLOOKUP(C32,[1]Материали!$A$2:$B$674,2,0)</f>
        <v>КЛЕМА НОСЕЩА С КОНЗОЛА 54-70 1500КГ УИП</v>
      </c>
      <c r="E32" s="29" t="str">
        <f>VLOOKUP(C32,[1]Материали!$A$2:$F$674,3,0)</f>
        <v>БР</v>
      </c>
      <c r="F32" s="38">
        <v>74</v>
      </c>
    </row>
    <row r="33" spans="2:6" ht="15.75" x14ac:dyDescent="0.25">
      <c r="B33" s="38">
        <v>6</v>
      </c>
      <c r="C33" s="29">
        <v>101759</v>
      </c>
      <c r="D33" s="30" t="str">
        <f>VLOOKUP(C33,[1]Материали!$A$2:$B$674,2,0)</f>
        <v>ШПИЛКА ЦЯЛА РЕЗБА 14/300 С ГАЙКИ И ШАЙБИ</v>
      </c>
      <c r="E33" s="29" t="str">
        <f>VLOOKUP(C33,[1]Материали!$A$2:$F$674,3,0)</f>
        <v>БР</v>
      </c>
      <c r="F33" s="38">
        <v>74</v>
      </c>
    </row>
    <row r="34" spans="2:6" ht="15.75" x14ac:dyDescent="0.25">
      <c r="B34" s="38">
        <v>7</v>
      </c>
      <c r="C34" s="29">
        <v>100877</v>
      </c>
      <c r="D34" s="30" t="str">
        <f>VLOOKUP(C34,[1]Материали!$A$2:$B$674,2,0)</f>
        <v>ШПИЛКА С УХО М 16/300 С ГАЙКА И ШАЙБА</v>
      </c>
      <c r="E34" s="29" t="str">
        <f>VLOOKUP(C34,[1]Материали!$A$2:$F$674,3,0)</f>
        <v>БР</v>
      </c>
      <c r="F34" s="38">
        <v>148</v>
      </c>
    </row>
    <row r="35" spans="2:6" ht="15.75" x14ac:dyDescent="0.25">
      <c r="B35" s="38">
        <v>8</v>
      </c>
      <c r="C35" s="29">
        <v>100814</v>
      </c>
      <c r="D35" s="30" t="str">
        <f>VLOOKUP(C35,[1]Материали!$A$2:$B$674,2,0)</f>
        <v>ЛЕНТА ПРИСТЯГАЩА ПВЦ 9/340 ММ. 100БР.</v>
      </c>
      <c r="E35" s="29" t="str">
        <f>VLOOKUP(C35,[1]Материали!$A$2:$F$674,3,0)</f>
        <v>БР</v>
      </c>
      <c r="F35" s="38">
        <v>6</v>
      </c>
    </row>
    <row r="36" spans="2:6" ht="15.75" x14ac:dyDescent="0.25">
      <c r="B36" s="38">
        <v>9</v>
      </c>
      <c r="C36" s="29">
        <v>100846</v>
      </c>
      <c r="D36" s="30" t="str">
        <f>VLOOKUP(C36,[1]Материали!$A$2:$B$674,2,0)</f>
        <v>ОБУВКА ИЗОЛИРАНА 54.6 ММ2 УИП</v>
      </c>
      <c r="E36" s="29" t="str">
        <f>VLOOKUP(C36,[1]Материали!$A$2:$F$674,3,0)</f>
        <v>БР</v>
      </c>
      <c r="F36" s="38">
        <v>3</v>
      </c>
    </row>
    <row r="37" spans="2:6" ht="15.75" x14ac:dyDescent="0.25">
      <c r="B37" s="38">
        <v>10</v>
      </c>
      <c r="C37" s="29">
        <v>100847</v>
      </c>
      <c r="D37" s="30" t="str">
        <f>VLOOKUP(C37,[1]Материали!$A$2:$B$674,2,0)</f>
        <v>ОБУВКА ИЗОЛИРАНА 70 ММ2 УИП</v>
      </c>
      <c r="E37" s="29" t="str">
        <f>VLOOKUP(C37,[1]Материали!$A$2:$F$674,3,0)</f>
        <v>БР</v>
      </c>
      <c r="F37" s="38">
        <v>9</v>
      </c>
    </row>
    <row r="38" spans="2:6" ht="15.75" x14ac:dyDescent="0.25">
      <c r="B38" s="38">
        <v>11</v>
      </c>
      <c r="C38" s="39">
        <v>101740</v>
      </c>
      <c r="D38" s="30" t="str">
        <f>VLOOKUP(C38,[1]Материали!$A$2:$B$674,2,0)</f>
        <v>КЛЕМА ОТКЛОНИТЕЛНА Al16-95/Al2.5-35 УИП</v>
      </c>
      <c r="E38" s="29" t="str">
        <f>VLOOKUP(C38,[1]Материали!$A$2:$F$674,3,0)</f>
        <v>БР</v>
      </c>
      <c r="F38" s="38">
        <v>296</v>
      </c>
    </row>
    <row r="39" spans="2:6" ht="15.75" x14ac:dyDescent="0.25">
      <c r="B39" s="38">
        <v>12</v>
      </c>
      <c r="C39" s="29">
        <v>100870</v>
      </c>
      <c r="D39" s="30" t="str">
        <f>VLOOKUP(C39,[1]Материали!$A$2:$B$674,2,0)</f>
        <v>КАПА КАБЕЛНА ТЕРМОСВИВАЕМА 35/15 ММ</v>
      </c>
      <c r="E39" s="29" t="str">
        <f>VLOOKUP(C39,[1]Материали!$A$2:$F$674,3,0)</f>
        <v>БР</v>
      </c>
      <c r="F39" s="38">
        <v>52</v>
      </c>
    </row>
    <row r="40" spans="2:6" ht="15.75" x14ac:dyDescent="0.25">
      <c r="B40" s="38">
        <v>13</v>
      </c>
      <c r="C40" s="29">
        <v>100783</v>
      </c>
      <c r="D40" s="30" t="str">
        <f>VLOOKUP(C40,[1]Материали!$A$2:$B$674,2,0)</f>
        <v>КЛЕМА ОТКЛОН. Al(ГОЛ)50-240/Al35-150 УИП</v>
      </c>
      <c r="E40" s="29" t="str">
        <f>VLOOKUP(C40,[1]Материали!$A$2:$F$674,3,0)</f>
        <v>БР</v>
      </c>
      <c r="F40" s="38">
        <v>4</v>
      </c>
    </row>
    <row r="41" spans="2:6" ht="15.75" x14ac:dyDescent="0.25">
      <c r="B41" s="38">
        <v>14</v>
      </c>
      <c r="C41" s="29">
        <v>100685</v>
      </c>
      <c r="D41" s="30" t="str">
        <f>VLOOKUP(C41,[1]Материали!$A$2:$B$674,2,0)</f>
        <v>ЗАЗЕМИТЕЛ ПОСТОЯНЕН ВЕРТ 63х63х6/1500 ММ</v>
      </c>
      <c r="E41" s="29" t="str">
        <f>VLOOKUP(C41,[1]Материали!$A$2:$F$674,3,0)</f>
        <v>БР</v>
      </c>
      <c r="F41" s="38">
        <v>20</v>
      </c>
    </row>
  </sheetData>
  <sheetProtection password="B9EB" sheet="1" objects="1" scenarios="1"/>
  <mergeCells count="5">
    <mergeCell ref="B26:F26"/>
    <mergeCell ref="B4:F4"/>
    <mergeCell ref="B5:F5"/>
    <mergeCell ref="B6:F6"/>
    <mergeCell ref="B15:F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cp:lastPrinted>2018-06-26T12:25:48Z</cp:lastPrinted>
  <dcterms:created xsi:type="dcterms:W3CDTF">2018-06-05T06:43:02Z</dcterms:created>
  <dcterms:modified xsi:type="dcterms:W3CDTF">2018-06-26T12:55:48Z</dcterms:modified>
</cp:coreProperties>
</file>