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Лист1!$A$6:$I$301</definedName>
  </definedNames>
  <calcPr calcId="145621"/>
</workbook>
</file>

<file path=xl/calcChain.xml><?xml version="1.0" encoding="utf-8"?>
<calcChain xmlns="http://schemas.openxmlformats.org/spreadsheetml/2006/main">
  <c r="I288" i="1" l="1"/>
  <c r="I289" i="1"/>
  <c r="I290" i="1"/>
  <c r="I291" i="1"/>
  <c r="I292" i="1"/>
  <c r="I293" i="1"/>
  <c r="I294" i="1"/>
  <c r="I295" i="1"/>
  <c r="I296" i="1"/>
  <c r="I287" i="1"/>
  <c r="I7" i="1" l="1"/>
  <c r="I15" i="1" l="1"/>
  <c r="I8" i="1"/>
  <c r="I9" i="1"/>
  <c r="I10" i="1"/>
  <c r="I11" i="1"/>
  <c r="I12" i="1"/>
  <c r="I13" i="1"/>
  <c r="I14"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98" i="1" l="1"/>
  <c r="I297" i="1"/>
  <c r="I299" i="1" l="1"/>
</calcChain>
</file>

<file path=xl/sharedStrings.xml><?xml version="1.0" encoding="utf-8"?>
<sst xmlns="http://schemas.openxmlformats.org/spreadsheetml/2006/main" count="1035" uniqueCount="567">
  <si>
    <t>пикетаж,  изкоп на дупка,  изправяне,  отвесиране,  направа и полагане на бетон,  боядисване,  номериране вкл.материалите + бетон</t>
  </si>
  <si>
    <t>разкопаване, отвесиране, трамбоване, заливане с бетон, вкл. разкачане и подвързване на съществуващите проводници и бетон</t>
  </si>
  <si>
    <t>разкопаване, разбиване на бетон,  сваляне с кран, демонтаж превръзки и проводник, натоварване на автомобил</t>
  </si>
  <si>
    <t>изчерпване на водата вкл. и необходимото оборудване за дейността</t>
  </si>
  <si>
    <t>демонтаж на превръзка, проводник, развиване гайка /срязване/ и изолатора</t>
  </si>
  <si>
    <t>Монтаж на клема Т-образна, свързваща основния клон към други отклонения /усукан-усукан, усукан-неизолиран проводник за различни сечения/  и пристягане с РVС лента</t>
  </si>
  <si>
    <t>В/ху болт свинска опашка се монтира клема РА-25, в който се монтират 2х16 или 4х25 усукан проводник, другият край е хванат с анкерен болт с ухо/конзола отвори/клема опъвателна към абоната</t>
  </si>
  <si>
    <t>Монтаж на разединител /РОС,  РОМ, РОМзК/</t>
  </si>
  <si>
    <t>Демонтаж на разединител /РОС,  РОМ, РОМзК/</t>
  </si>
  <si>
    <t xml:space="preserve">Демонтаж на стойки Н.Н. тип ОВП </t>
  </si>
  <si>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</si>
  <si>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</si>
  <si>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</si>
  <si>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</si>
  <si>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</si>
  <si>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</si>
  <si>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</si>
  <si>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труд за 1 бр. проводник/кабел</t>
  </si>
  <si>
    <t>%</t>
  </si>
  <si>
    <t>труд,  техника,  консумативи</t>
  </si>
  <si>
    <t>монтаж в/у стойки (без направа) и подвързване към тоководещи части</t>
  </si>
  <si>
    <t>разкачане на клемите, освобождаване на проводника и демонтиране на тялото</t>
  </si>
  <si>
    <t xml:space="preserve">Депониране на стоманобетонни стълбове </t>
  </si>
  <si>
    <t>Натоварване,  извозване и разтоварване  (такса смет се заплаща срещу документ,  избор на фирмата начина дали стълбовете да се извозват цели или натрошени,  Възложителят не желае заплащане на металите, съдържащи се в стълба)</t>
  </si>
  <si>
    <t>Полагане PVC тръби ∅ 140 в изкоп</t>
  </si>
  <si>
    <t>Полагане PVC тръби ∅ 160 в изкоп</t>
  </si>
  <si>
    <t>тръба до 3 м, до ∅ 160 мм; отрязване,  пасване,  и прекрепване,  вкарване на кабела в тръбата,  двукратно боядисване и уплътняване горния край на тръбата с термошлаух</t>
  </si>
  <si>
    <t>тръба до 3 м, до ∅  160мм; отрязване,  пасване,  и прекрепване,  вкарване на кабела в тръбата, уплътняване горния край на тръбата.</t>
  </si>
  <si>
    <r>
      <t xml:space="preserve">бетон до 10 см, арматура </t>
    </r>
    <r>
      <rPr>
        <sz val="10"/>
        <color indexed="63"/>
        <rFont val="Arial"/>
        <family val="2"/>
        <charset val="204"/>
      </rPr>
      <t xml:space="preserve">∅ </t>
    </r>
    <r>
      <rPr>
        <sz val="10"/>
        <color indexed="8"/>
        <rFont val="Arial"/>
        <family val="2"/>
        <charset val="204"/>
      </rPr>
      <t xml:space="preserve"> 6 мм  включително материали и консумативи</t>
    </r>
  </si>
  <si>
    <r>
      <t xml:space="preserve">бетон до 20 см,  арматура </t>
    </r>
    <r>
      <rPr>
        <sz val="10"/>
        <color indexed="63"/>
        <rFont val="Arial"/>
        <family val="2"/>
        <charset val="204"/>
      </rPr>
      <t xml:space="preserve">∅ </t>
    </r>
    <r>
      <rPr>
        <sz val="10"/>
        <color indexed="8"/>
        <rFont val="Arial"/>
        <family val="2"/>
        <charset val="204"/>
      </rPr>
      <t xml:space="preserve">6-10 мм включително материали и консумативи </t>
    </r>
  </si>
  <si>
    <r>
      <t xml:space="preserve">Направа на сондаж под път с къртица </t>
    </r>
    <r>
      <rPr>
        <sz val="10"/>
        <color indexed="63"/>
        <rFont val="Arial"/>
        <family val="2"/>
        <charset val="204"/>
      </rPr>
      <t xml:space="preserve">∅ </t>
    </r>
    <r>
      <rPr>
        <sz val="10"/>
        <color indexed="8"/>
        <rFont val="Arial"/>
        <family val="2"/>
        <charset val="204"/>
      </rPr>
      <t>110</t>
    </r>
  </si>
  <si>
    <r>
      <t xml:space="preserve">Направа на сондаж под път с къртица </t>
    </r>
    <r>
      <rPr>
        <sz val="10"/>
        <color indexed="63"/>
        <rFont val="Arial"/>
        <family val="2"/>
        <charset val="204"/>
      </rPr>
      <t xml:space="preserve">∅ </t>
    </r>
    <r>
      <rPr>
        <sz val="10"/>
        <color indexed="8"/>
        <rFont val="Arial"/>
        <family val="2"/>
        <charset val="204"/>
      </rPr>
      <t>130</t>
    </r>
  </si>
  <si>
    <r>
      <t xml:space="preserve">Направа на сондаж под път с къртица </t>
    </r>
    <r>
      <rPr>
        <sz val="10"/>
        <color indexed="63"/>
        <rFont val="Arial"/>
        <family val="2"/>
        <charset val="204"/>
      </rPr>
      <t xml:space="preserve">∅ </t>
    </r>
    <r>
      <rPr>
        <sz val="10"/>
        <color indexed="8"/>
        <rFont val="Arial"/>
        <family val="2"/>
        <charset val="204"/>
      </rPr>
      <t>140</t>
    </r>
  </si>
  <si>
    <r>
      <t xml:space="preserve">Направа на сондаж под път с къртица </t>
    </r>
    <r>
      <rPr>
        <sz val="10"/>
        <color indexed="63"/>
        <rFont val="Arial"/>
        <family val="2"/>
        <charset val="204"/>
      </rPr>
      <t xml:space="preserve">∅ </t>
    </r>
    <r>
      <rPr>
        <sz val="10"/>
        <color indexed="8"/>
        <rFont val="Arial"/>
        <family val="2"/>
        <charset val="204"/>
      </rPr>
      <t>160</t>
    </r>
  </si>
  <si>
    <r>
      <t xml:space="preserve">Монтаж метална тръба до </t>
    </r>
    <r>
      <rPr>
        <sz val="10"/>
        <color indexed="63"/>
        <rFont val="Arial"/>
        <family val="2"/>
        <charset val="204"/>
      </rPr>
      <t xml:space="preserve">∅ </t>
    </r>
    <r>
      <rPr>
        <sz val="10"/>
        <color indexed="8"/>
        <rFont val="Arial"/>
        <family val="2"/>
        <charset val="204"/>
      </rPr>
      <t>160 при пресичане на канали, дерета мостове и др.</t>
    </r>
  </si>
  <si>
    <r>
      <t xml:space="preserve">Монтаж РVС тръби </t>
    </r>
    <r>
      <rPr>
        <sz val="10"/>
        <color indexed="63"/>
        <rFont val="Arial"/>
        <family val="2"/>
        <charset val="204"/>
      </rPr>
      <t xml:space="preserve">∅ </t>
    </r>
    <r>
      <rPr>
        <sz val="10"/>
        <color indexed="8"/>
        <rFont val="Arial"/>
        <family val="2"/>
        <charset val="204"/>
      </rPr>
      <t xml:space="preserve">110 в бет.кожух  </t>
    </r>
  </si>
  <si>
    <r>
      <t xml:space="preserve">тръби,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 8 мм във вид на мрежа по цялата дължина </t>
    </r>
  </si>
  <si>
    <r>
      <t xml:space="preserve">Монтаж РVС тръби </t>
    </r>
    <r>
      <rPr>
        <sz val="10"/>
        <color indexed="63"/>
        <rFont val="Arial"/>
        <family val="2"/>
        <charset val="204"/>
      </rPr>
      <t xml:space="preserve">∅ </t>
    </r>
    <r>
      <rPr>
        <sz val="10"/>
        <color indexed="8"/>
        <rFont val="Arial"/>
        <family val="2"/>
        <charset val="204"/>
      </rPr>
      <t>140 в бет.кожух</t>
    </r>
  </si>
  <si>
    <r>
      <t xml:space="preserve">Доставка и монтаж РVС тръби </t>
    </r>
    <r>
      <rPr>
        <sz val="10"/>
        <color indexed="63"/>
        <rFont val="Arial"/>
        <family val="2"/>
        <charset val="204"/>
      </rPr>
      <t xml:space="preserve">∅ </t>
    </r>
    <r>
      <rPr>
        <sz val="10"/>
        <color indexed="8"/>
        <rFont val="Arial"/>
        <family val="2"/>
        <charset val="204"/>
      </rPr>
      <t>160 в бет.кожух</t>
    </r>
  </si>
  <si>
    <r>
      <t xml:space="preserve">тръби с дебелина на тръбата минимум 4.1мм,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t>
    </r>
    <r>
      <rPr>
        <sz val="10"/>
        <color indexed="63"/>
        <rFont val="Arial"/>
        <family val="2"/>
        <charset val="204"/>
      </rPr>
      <t xml:space="preserve">∅ </t>
    </r>
    <r>
      <rPr>
        <sz val="10"/>
        <color indexed="8"/>
        <rFont val="Arial"/>
        <family val="2"/>
        <charset val="204"/>
      </rPr>
      <t xml:space="preserve">8 мм във вид на мрежа по цялата дължина </t>
    </r>
  </si>
  <si>
    <r>
      <t xml:space="preserve">Полагане PVC тръби </t>
    </r>
    <r>
      <rPr>
        <sz val="10"/>
        <color indexed="63"/>
        <rFont val="Arial"/>
        <family val="2"/>
        <charset val="204"/>
      </rPr>
      <t xml:space="preserve">∅ </t>
    </r>
    <r>
      <rPr>
        <sz val="10"/>
        <color indexed="8"/>
        <rFont val="Arial"/>
        <family val="2"/>
        <charset val="204"/>
      </rPr>
      <t>110 в изкоп</t>
    </r>
  </si>
  <si>
    <r>
      <t>Полагане на кабел в изкоп до 4х50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</si>
  <si>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до 4х95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</si>
  <si>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над 4х120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</si>
  <si>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4х50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</si>
  <si>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4х95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</si>
  <si>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тръби над 4х120 мм</t>
    </r>
    <r>
      <rPr>
        <vertAlign val="superscript"/>
        <sz val="10"/>
        <color indexed="8"/>
        <rFont val="Arial"/>
        <family val="2"/>
        <charset val="204"/>
      </rPr>
      <t>2</t>
    </r>
    <r>
      <rPr>
        <sz val="10"/>
        <color indexed="8"/>
        <rFont val="Arial"/>
        <family val="2"/>
        <charset val="204"/>
      </rPr>
      <t xml:space="preserve"> ключително</t>
    </r>
  </si>
  <si>
    <r>
      <t>Изваждане на кабел от изкоп над 3х95+50/4х95/ мм</t>
    </r>
    <r>
      <rPr>
        <vertAlign val="superscript"/>
        <sz val="10"/>
        <color indexed="8"/>
        <rFont val="Arial"/>
        <family val="2"/>
        <charset val="204"/>
      </rPr>
      <t>2</t>
    </r>
    <r>
      <rPr>
        <sz val="10"/>
        <color indexed="8"/>
        <rFont val="Arial"/>
        <family val="2"/>
        <charset val="204"/>
      </rPr>
      <t xml:space="preserve"> включително</t>
    </r>
  </si>
  <si>
    <r>
      <t>Изправяне на СРС ЪМ 20</t>
    </r>
    <r>
      <rPr>
        <vertAlign val="superscript"/>
        <sz val="10"/>
        <color indexed="8"/>
        <rFont val="Arial"/>
        <family val="2"/>
        <charset val="204"/>
      </rPr>
      <t>0</t>
    </r>
    <r>
      <rPr>
        <sz val="10"/>
        <color indexed="8"/>
        <rFont val="Arial"/>
        <family val="2"/>
        <charset val="204"/>
      </rPr>
      <t>- 951 в равнинен терен</t>
    </r>
  </si>
  <si>
    <r>
      <t>Изправяне на СРС ЪМ 20</t>
    </r>
    <r>
      <rPr>
        <vertAlign val="superscript"/>
        <sz val="10"/>
        <color indexed="8"/>
        <rFont val="Arial"/>
        <family val="2"/>
        <charset val="204"/>
      </rPr>
      <t>0</t>
    </r>
    <r>
      <rPr>
        <sz val="10"/>
        <color indexed="8"/>
        <rFont val="Arial"/>
        <family val="2"/>
        <charset val="204"/>
      </rPr>
      <t>- 951 в планински терен</t>
    </r>
  </si>
  <si>
    <r>
      <t>Изправяне на СРС ЪМ 60</t>
    </r>
    <r>
      <rPr>
        <vertAlign val="superscript"/>
        <sz val="10"/>
        <color indexed="8"/>
        <rFont val="Arial"/>
        <family val="2"/>
        <charset val="204"/>
      </rPr>
      <t>0</t>
    </r>
    <r>
      <rPr>
        <sz val="10"/>
        <color indexed="8"/>
        <rFont val="Arial"/>
        <family val="2"/>
        <charset val="204"/>
      </rPr>
      <t>- 951 в равнинен терен</t>
    </r>
  </si>
  <si>
    <r>
      <t>Изправяне на СРС ЪМ 60</t>
    </r>
    <r>
      <rPr>
        <vertAlign val="superscript"/>
        <sz val="10"/>
        <color indexed="8"/>
        <rFont val="Arial"/>
        <family val="2"/>
        <charset val="204"/>
      </rPr>
      <t>0</t>
    </r>
    <r>
      <rPr>
        <sz val="10"/>
        <color indexed="8"/>
        <rFont val="Arial"/>
        <family val="2"/>
        <charset val="204"/>
      </rPr>
      <t>- 951 в планински терен</t>
    </r>
  </si>
  <si>
    <r>
      <t>Изправяне на СРС ЪМ 90</t>
    </r>
    <r>
      <rPr>
        <vertAlign val="superscript"/>
        <sz val="10"/>
        <color indexed="8"/>
        <rFont val="Arial"/>
        <family val="2"/>
        <charset val="204"/>
      </rPr>
      <t>0</t>
    </r>
    <r>
      <rPr>
        <sz val="10"/>
        <color indexed="8"/>
        <rFont val="Arial"/>
        <family val="2"/>
        <charset val="204"/>
      </rPr>
      <t>- 951 в равнинен терен</t>
    </r>
  </si>
  <si>
    <r>
      <t>Изправяне на СРС ЪМ 90</t>
    </r>
    <r>
      <rPr>
        <vertAlign val="superscript"/>
        <sz val="10"/>
        <color indexed="8"/>
        <rFont val="Arial"/>
        <family val="2"/>
        <charset val="204"/>
      </rPr>
      <t>0</t>
    </r>
    <r>
      <rPr>
        <sz val="10"/>
        <color indexed="8"/>
        <rFont val="Arial"/>
        <family val="2"/>
        <charset val="204"/>
      </rPr>
      <t>- 951 в планински терен</t>
    </r>
  </si>
  <si>
    <r>
      <t>Монтаж на единичен проводник  до М-16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</si>
  <si>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до АС-35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</si>
  <si>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АС-50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</si>
  <si>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АС-70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</si>
  <si>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АС-95 мм</t>
    </r>
    <r>
      <rPr>
        <vertAlign val="superscript"/>
        <sz val="10"/>
        <color indexed="8"/>
        <rFont val="Arial"/>
        <family val="2"/>
        <charset val="204"/>
      </rPr>
      <t xml:space="preserve">2 </t>
    </r>
    <r>
      <rPr>
        <sz val="10"/>
        <color indexed="8"/>
        <rFont val="Arial"/>
        <family val="2"/>
        <charset val="204"/>
      </rPr>
      <t>НН</t>
    </r>
  </si>
  <si>
    <t>тръби доставка на изпълнителя</t>
  </si>
  <si>
    <t>Nr.</t>
  </si>
  <si>
    <t>Наименование</t>
  </si>
  <si>
    <t>Позицията включва</t>
  </si>
  <si>
    <t>м.е.</t>
  </si>
  <si>
    <t>доставка материали</t>
  </si>
  <si>
    <t>количество</t>
  </si>
  <si>
    <t>Направа на шурфове 1/0.8/0.6</t>
  </si>
  <si>
    <t>бр.</t>
  </si>
  <si>
    <t>Направа на шурфове 1.1/1/0.6</t>
  </si>
  <si>
    <t>труд,  инструменти,  механизация (до 10 см)</t>
  </si>
  <si>
    <t>труд,  инструменти,  механизация</t>
  </si>
  <si>
    <t>Разкъртване на асфалтова настилка</t>
  </si>
  <si>
    <t>м2</t>
  </si>
  <si>
    <t>м</t>
  </si>
  <si>
    <t>Възстановяване на тротоар-бетонен с армировка</t>
  </si>
  <si>
    <t>включително материали и консумативи по възстановяването им</t>
  </si>
  <si>
    <t>включително материали и консумативи</t>
  </si>
  <si>
    <t>Възстановяване на път бетонен до 20 см с армировка</t>
  </si>
  <si>
    <t>Демонтаж бетонни бордюри</t>
  </si>
  <si>
    <t>Направа изкоп ІІІ категория 0.8/0.4</t>
  </si>
  <si>
    <t>изкопаване,  зариване (обратно засипване със земни почви),  трамбоване</t>
  </si>
  <si>
    <t>Направа изкоп ІІІ категория 0.8/0.4 в/у кабел</t>
  </si>
  <si>
    <t>Направа изкоп ІІІ категория 0.8/0.6</t>
  </si>
  <si>
    <t>Направа изкоп ІІІ категория 0.8/0.8</t>
  </si>
  <si>
    <t>Направа изкоп ІІІ категория 1.1/0.4</t>
  </si>
  <si>
    <t>Направа изкоп ІІІ категория 1.1/0.6</t>
  </si>
  <si>
    <t>Направа изкоп ІІІ категория 1.1/0.8</t>
  </si>
  <si>
    <t>Направа изкоп ІІІ категория 1.3/0.8</t>
  </si>
  <si>
    <t>Направа изкоп ІV категория 0.8/0.4</t>
  </si>
  <si>
    <t>Направа изкоп ІV категория 0.8/0.6</t>
  </si>
  <si>
    <t>Направа изкоп ІV категория 0.8/0.8</t>
  </si>
  <si>
    <t>Направа изкоп ІV категория 0.8/0.8 в/у кабел</t>
  </si>
  <si>
    <t>Направа изкоп ІV категория 1.1/0.4</t>
  </si>
  <si>
    <t>Направа изкоп ІV категория 1.1/0.4 в/у кабел</t>
  </si>
  <si>
    <t>Направа изкоп ІV категория 1.1/0.6</t>
  </si>
  <si>
    <t>Направа изкоп ІV категория 1.1/0.6 в/у кабел</t>
  </si>
  <si>
    <t>Направа изкоп ІV категория 1.1/0.8</t>
  </si>
  <si>
    <t>Направа изкоп ІV категория 1.1/0.8 в/у кабел</t>
  </si>
  <si>
    <t>Направа изкоп ІV категория 1.3/0.8</t>
  </si>
  <si>
    <t>Направа изкоп в скален терен - машинен</t>
  </si>
  <si>
    <t>Направа изкоп в скален терен - ръчен</t>
  </si>
  <si>
    <t>Направа изкоп машинен</t>
  </si>
  <si>
    <t>направа на шахти,  пробиване,  доставка и полагане на тръба,  заравяне на изкопа с трамбоване след полагане на кабела</t>
  </si>
  <si>
    <t>труд/доставката на тръбата е срещу фактура</t>
  </si>
  <si>
    <t>10 см пясък,  над кабела втори пласт 10 см пясък,  поставяне на лента с доставка на материали</t>
  </si>
  <si>
    <t>10 см пясък,  над кабела втори пласт 10 см пясък,  нареждане на тухли плътно една след друга с доставка на материали</t>
  </si>
  <si>
    <t>Направа подложка за кабел с пясък и покриване с тухли за повече от един кабел</t>
  </si>
  <si>
    <t>10 см пясък,  над кабела втори пласт 10 см пясък,  нареждане на тухли плътно една до друга с доставка на материали</t>
  </si>
  <si>
    <t>Направа и монтаж репери за кабелни линии</t>
  </si>
  <si>
    <t>направа на стомано-бетонно реперно стълбче,  поставяне и надписване на репера,  и зариване и трамбоване на дупката</t>
  </si>
  <si>
    <t>изкоп,  кофраж,  армировка,  бетон, бетонов капак,  зариване</t>
  </si>
  <si>
    <t>Направа шахта за каб. колектор 1 м/1м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</si>
  <si>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</si>
  <si>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Изкопаване на шахти за муфи</t>
  </si>
  <si>
    <t>бр</t>
  </si>
  <si>
    <t>Засипване на колектор с пясък</t>
  </si>
  <si>
    <t>Доставка и разхвърляне на пясък</t>
  </si>
  <si>
    <t>тръби  с дебелина минимум 4.1мм,  труд, включително пясъчна подложка</t>
  </si>
  <si>
    <t xml:space="preserve">  труд, включително пясъчна подложка</t>
  </si>
  <si>
    <t>тръби с дебелина минимум 4.1мм,  труд, включително пясъчна подложка</t>
  </si>
  <si>
    <t>Монтаж на излазна тръба</t>
  </si>
  <si>
    <t>тръба до 3 м,  2.5"; отрязване,  пасване,  и прекрепване,  вкарване на кабела в тръбата и уплътняване горния край на тръбата с термошлаух ( PVC)</t>
  </si>
  <si>
    <t>Монтаж метална тръба по стълб/стена</t>
  </si>
  <si>
    <t>Монтаж PVC тръба по стълб/стена</t>
  </si>
  <si>
    <t>Монтаж на гофрирана тръба</t>
  </si>
  <si>
    <t>Закрепване на Гофрирана тръба</t>
  </si>
  <si>
    <t xml:space="preserve">Направа на превръзки на кабели </t>
  </si>
  <si>
    <t>доставка и монтаж на превръзка</t>
  </si>
  <si>
    <t>Направа на  желязна конструкция / скари, лавици/ за кабел Ср.Н и НН</t>
  </si>
  <si>
    <t>Доставка направа и монтаж, /включително  крепежни елементи/</t>
  </si>
  <si>
    <t>Полагане на кабел НН по желязна конструкция  / скари, лавици/</t>
  </si>
  <si>
    <t>Прикрепване на кабела, /включително  крепежни елементи/</t>
  </si>
  <si>
    <t>Изтегляне на кабел Ср.Н и НН в тръба по конструкция при пресичане на канали, дерета мостове и др.</t>
  </si>
  <si>
    <t>Изтегляне на кабела НН или Ср.Н за едно жило</t>
  </si>
  <si>
    <t>Полагане на кабел СрН по желязна конструкция  / скари, лавици/</t>
  </si>
  <si>
    <t>пробутване на барабан,  развиване на кабела,  полагане,  отрязване и запушване</t>
  </si>
  <si>
    <t xml:space="preserve">Полагане на кабел СрН в изкоп до 95 мм2 включително-едно жило </t>
  </si>
  <si>
    <t xml:space="preserve">Полагане на кабел СрН в изкоп над 120 мм2 включително-едно жило </t>
  </si>
  <si>
    <t xml:space="preserve">пробутване на барабан,  развиване на кабела,  изтегляне,  отрязване и запушване (ако тръбите са повече от една след първата тръба се брои едно изтегляне и се заплаща разликата до муфа) </t>
  </si>
  <si>
    <t>Изтегляне на кабел СрН в тръби до 95 мм2 включително-едно жило</t>
  </si>
  <si>
    <t>Изтегляне на кабел СрН в тръби над 120 мм2 включително-едно жило</t>
  </si>
  <si>
    <t xml:space="preserve">изваждане от предварително изкопан изкоп </t>
  </si>
  <si>
    <t xml:space="preserve">м </t>
  </si>
  <si>
    <t>Изваждане на кабел СрН от изкоп до 95 мм2 включително-за едно жило</t>
  </si>
  <si>
    <t>Изваждане на кабел СрН от изкоп над 120 мм2 включително-за едно жило</t>
  </si>
  <si>
    <t>В двата края на кабела,  с направа надпис и монтаж на същата</t>
  </si>
  <si>
    <t>к-т</t>
  </si>
  <si>
    <t>Направа на кабелна глава НН до 3х70+35 мм2  (4х70 мм2) включително  (за 4-те жила)</t>
  </si>
  <si>
    <t>направа на разделка, кербоване на обувки, бандажиране, закрепване към съоръжението и присъединяване към тоководещи части</t>
  </si>
  <si>
    <t>Направа на кабелна глава НН над 3х95+50 мм2  (4х95 мм2) включително  (за 4-те жила)</t>
  </si>
  <si>
    <t>Направа на кабелна глава СрН,  комплект за три жила</t>
  </si>
  <si>
    <t>направа на разделка,  кербоване на обувки,  монтаж на кабелна глава,  бандажиране,  заземяване,  ел. подвързване и закрепване към съоръжението</t>
  </si>
  <si>
    <t>Направа на кабелна глава СрН за едно жило-ремонт</t>
  </si>
  <si>
    <t>Направа на кабелни муфи до 3х70+35 мм2  (4х70 мм2) включително  (за 4-те жила)</t>
  </si>
  <si>
    <t>направа на разделка,  кербоване на втулки и монтаж на муфа</t>
  </si>
  <si>
    <t>Направа на кабелни муфи над 3х95+50 мм2  (4х95 мм2) включително  (за 4-те жила)</t>
  </si>
  <si>
    <t>Направа на муфа СрН- за едно жило</t>
  </si>
  <si>
    <t>направа на разделка,  кербоване на съединител,  монтаж на муфа</t>
  </si>
  <si>
    <t>Направа на преходна муфа СрН  (за три жила)</t>
  </si>
  <si>
    <t>Направа на преходна муфа СрН  (за едно жило-ремонт)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</si>
  <si>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</si>
  <si>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</si>
  <si>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</si>
  <si>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</si>
  <si>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Сфазировка на кабелна линия НН  (за 3-те жила)</t>
  </si>
  <si>
    <t>Сфазировка на кабелна линия СрН  (за 3-те жила)</t>
  </si>
  <si>
    <t>Направа на фундамент  (от инертни материали)</t>
  </si>
  <si>
    <t>направа на изкоп,  полагане на бетона,  зидане с тухли или бетон блокчета+ арматура (измерва се целият фундамент)</t>
  </si>
  <si>
    <t>Монтаж ШК</t>
  </si>
  <si>
    <t>Изкоп и механичен монтаж на касета, засипване с пясък в касетата до нивото на терена</t>
  </si>
  <si>
    <t>Демонтаж на ШК</t>
  </si>
  <si>
    <t>Разкачане на кабели и механичен демонтаж на касета</t>
  </si>
  <si>
    <t>Монтаж РК</t>
  </si>
  <si>
    <t>Механичен монтаж на кутия на стена или метална стойка</t>
  </si>
  <si>
    <t>Демонтаж на РК</t>
  </si>
  <si>
    <t>разкачане на кабели и механичен демонтаж на кутия</t>
  </si>
  <si>
    <t>Монтаж на табло в/у фундамент</t>
  </si>
  <si>
    <t xml:space="preserve">монтаж на таблото  (вкл. крепежните елементи) </t>
  </si>
  <si>
    <t>Монтаж табло до 5 електромера включително-на стена</t>
  </si>
  <si>
    <t>прикрепване на таблото, включително крепежните елементи при геометричен център на таблото 1.7 м.</t>
  </si>
  <si>
    <t>Монтаж табло до 5 електромера включително-на стълб/пилон</t>
  </si>
  <si>
    <t>прикрепване на таблото, при геометричния му център на височина  1.7 м.</t>
  </si>
  <si>
    <t>Монтаж табло до 5 електромера включително-на стълб/пилон на височина в непосредствена близост до гръбнака</t>
  </si>
  <si>
    <t>прикрепване на таблото, включително крепежните елементи или конструкция с изполване на повдигателна техника</t>
  </si>
  <si>
    <t xml:space="preserve">Монтаж табло до 15 електромера включително </t>
  </si>
  <si>
    <t>прикрепване на таблото, включително крепежните елементи</t>
  </si>
  <si>
    <t>Монтаж табло над 15 електромера</t>
  </si>
  <si>
    <t xml:space="preserve">прикрепване на таблото, включително крепежните елементи </t>
  </si>
  <si>
    <t>Монтаж табло до 15 електромера включително-на стълб/пилон на височина в непосредствена близост до гръбнака</t>
  </si>
  <si>
    <t>Монтаж табло над 15 електромера включително-на стълб/пилон на височина в непосредствена близост до гръбнака</t>
  </si>
  <si>
    <t>Демонтаж на табло</t>
  </si>
  <si>
    <t>откачване на проводници и сваляне на табло</t>
  </si>
  <si>
    <t>Монтаж на автоматичен предпазител НН</t>
  </si>
  <si>
    <t>поставяне и подвързване/МАП от двете страни</t>
  </si>
  <si>
    <t>Монтаж на автоматичен прекъсвач НН</t>
  </si>
  <si>
    <t>поставяне и подвързване/АП от двете страни</t>
  </si>
  <si>
    <t>Монтаж на мощностен разединител СрН</t>
  </si>
  <si>
    <t>Закрепване с болтове,  монтаж на тръби към РЛЗ-два броя,  центроване на земен и линеен нож  и мех.блокировка между тях,  заземяване. Боядисване на РЛЗ, ЗНР и тръби. Електрическо подвързване от двете страни</t>
  </si>
  <si>
    <t>Демонтаж на автоматичен предпазител НН</t>
  </si>
  <si>
    <t>разкачане на проводниците и изолиране и демонт. предпазител</t>
  </si>
  <si>
    <t>Демонтаж на автоматичен прекъсвач НН</t>
  </si>
  <si>
    <t>разкачане  на проводниците и  изолиране и демонт. прекъсвач</t>
  </si>
  <si>
    <t>Демонтаж на мощностен разединител СрН</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</si>
  <si>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</si>
  <si>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</si>
  <si>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</si>
  <si>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разкачане на кабели НН,СрН и заземяване, демонтаж на машината от БКТП/ТП и натоварване</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</si>
  <si>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</si>
  <si>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</si>
  <si>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</si>
  <si>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</si>
  <si>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</si>
  <si>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</si>
  <si>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</si>
  <si>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</si>
  <si>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</si>
  <si>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</si>
  <si>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Монтаж на табло ГТ</t>
  </si>
  <si>
    <t>прикрепване на таблото включително крепежните елементи,  ошиновка и подвързване на кабелите,  шинна с/ма и заз.контур,  надписни табели, боядисване на шинна система</t>
  </si>
  <si>
    <t>Монтаж на табло РТ</t>
  </si>
  <si>
    <t>Демонтаж на табло ГТ</t>
  </si>
  <si>
    <t>разкачане на кабели  и заземяване,  изолиране и демонт. на таблото</t>
  </si>
  <si>
    <t>Монтаж на модул от КРУ</t>
  </si>
  <si>
    <t>Закрепване на РМЗК с болтове,  монтаж на тръби към РЛЗ-два броя,  центроване на земен и линеен нож  и мех.блокировка между тях, боядисване на ЗНР, РЛЗ, тръби и ел. подвързване от двете страни</t>
  </si>
  <si>
    <t>Монтаж на прекъсвач СрН в трафопост</t>
  </si>
  <si>
    <t>Демонтаж на прекъсвач в трафопост</t>
  </si>
  <si>
    <t>Демонтаж ошиновка,  контролни кабели, заземление и кабели СрН и демонтаж на прекъсвача</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</si>
  <si>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</si>
  <si>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</si>
  <si>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</si>
  <si>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</si>
  <si>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</si>
  <si>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</si>
  <si>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</si>
  <si>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Монтаж на тоководеща шина до 100/10</t>
  </si>
  <si>
    <t>монтаж на шината,  оцветяване, вкл. крепежи  (шинодържатели доставка от Възложителя)</t>
  </si>
  <si>
    <t>Изправяне на дървени стълбове</t>
  </si>
  <si>
    <t>Изправяне на СБС НН в равнинен терен</t>
  </si>
  <si>
    <t>Изправяне на СБС НН в планински терен</t>
  </si>
  <si>
    <t>Изправяне на СБС НЦГ - 951 в равнинен терен</t>
  </si>
  <si>
    <t>Изправяне на СБС НЦГ - 951 в планински терен</t>
  </si>
  <si>
    <t>Изправяне на СБС НЦГ - 952 в равнинен терен</t>
  </si>
  <si>
    <t>Изправяне на СБС НЦГ - 952 в планински терен</t>
  </si>
  <si>
    <t>Изправяне на СРС НМГ - 951 в планински терен</t>
  </si>
  <si>
    <t>Оборудване и изправяне на ЖР за МТП</t>
  </si>
  <si>
    <t>Монтаж на пилон - 6м</t>
  </si>
  <si>
    <t>Монтаж на пилон - 9м</t>
  </si>
  <si>
    <t>Укрепване/отвесиране на съществуващи стълбове НН</t>
  </si>
  <si>
    <t>Укрепване/отвесиране на съществуващи стълбове СрН</t>
  </si>
  <si>
    <t>Демонтаж на стълб НН</t>
  </si>
  <si>
    <t>Демонтаж на СБС СрН</t>
  </si>
  <si>
    <t>Разравяне,  разбиване на бетон,  сваляне стълба на земята демонтаж превръзки и проводник, лодка, конзоли, куки, изолатори, натоварване на автомобил</t>
  </si>
  <si>
    <t>Демонтаж на СРС НМГ</t>
  </si>
  <si>
    <t>Разравяне,  разбиване на бетон,  сваляне стълба на земята, демонтаж пистолет, лодка, изолатори, натоварване на автомобил</t>
  </si>
  <si>
    <t>Демонтаж на СРС ЪМ</t>
  </si>
  <si>
    <t xml:space="preserve">Водочерпене на основи на СРС </t>
  </si>
  <si>
    <t>Монтаж на кука с изолатор НН</t>
  </si>
  <si>
    <t>почистване изолатор,  втулка,  навиване на изолатора на куката,  пробиване на дупка на стълба (или избиване на клина) монтиране на куката с изолатора</t>
  </si>
  <si>
    <t>Подмяна на конзоли/куки СрН за една тройка</t>
  </si>
  <si>
    <t>демонтаж на стара конзоли/куки,  монтаж на нови, монтаж на изолатори и направа на превръзка</t>
  </si>
  <si>
    <t>к-кт</t>
  </si>
  <si>
    <t>Подмяна на конзоли СрН за две тройки</t>
  </si>
  <si>
    <t>демонтаж на стара конзоли,  монтаж на нови монтаж на изолатори и направа на превръзка</t>
  </si>
  <si>
    <t>Монтаж на отклонителна конзола за СРС СрН</t>
  </si>
  <si>
    <t>направа и монтаж на конзола,  боядисване двукратно, монтаж на изолатор и направа превръзка</t>
  </si>
  <si>
    <t>Монтаж на конзола за СрН</t>
  </si>
  <si>
    <t>монтаж на конзола и изолатор за СБС, направа превръзка</t>
  </si>
  <si>
    <t>Демонтаж на конзоли/куки СрН</t>
  </si>
  <si>
    <t>демонтаж  на превръзка, проводник, изолатор, конзола/кука</t>
  </si>
  <si>
    <t>Монтаж на изолатор ИНК-20 или полимерен подпорен</t>
  </si>
  <si>
    <t>монтаж на изолатора към конзолата, укрепване на проводника с превръка към изолатора</t>
  </si>
  <si>
    <t>Монтаж на изолатор полимерен-носещ</t>
  </si>
  <si>
    <t>монтаж на изолатора, уболт,  кратуна,  обеца,  носеща клема,  и направа превръзка</t>
  </si>
  <si>
    <t>Монтаж на изолатор полимерен-опъвателен</t>
  </si>
  <si>
    <t xml:space="preserve">монтаж  на изолатора уболт,  кратуна,  обеца,  опъвателна клема и направа превръзка </t>
  </si>
  <si>
    <t>Монтаж на изолаторна верига-носеща с два елемнта</t>
  </si>
  <si>
    <t xml:space="preserve">почистване на елементите,  сглобяване и монтаж на веригата с всички арматурни части, и направа превръзка </t>
  </si>
  <si>
    <t>Монтаж на изолаторна верига-опъвателна с три елемента</t>
  </si>
  <si>
    <t>Монтаж изолатор ИППО</t>
  </si>
  <si>
    <t>почистване на изолатора,  монтаж на изолатора и подвързване на тоководещи части</t>
  </si>
  <si>
    <t>Демонтаж на изолатор ИНК-20</t>
  </si>
  <si>
    <t>Демонтаж на изолатор полимерен-носещ</t>
  </si>
  <si>
    <t>демонтаж от проводника и от конзолата</t>
  </si>
  <si>
    <t>Демонтаж на изолатор полимерен-опъвателен</t>
  </si>
  <si>
    <t>Демонтаж на изолаторна верига-носеща с два елемента</t>
  </si>
  <si>
    <t>Демонтаж на изолаторна верига-опъвателна с три елемента</t>
  </si>
  <si>
    <t>Демонтаж на изолатор ИППО</t>
  </si>
  <si>
    <t>демонтаж от съоръжение на тоководещи части</t>
  </si>
  <si>
    <t>Демонтаж на изолатор с кука за НН,  заедно с превръзките</t>
  </si>
  <si>
    <t>Демонтаж на куката с изолатора от стълба</t>
  </si>
  <si>
    <t>Монтаж на кука-тип свинска опашка</t>
  </si>
  <si>
    <t>монтаж към СБС,  навиване гайка и шайба</t>
  </si>
  <si>
    <t>Направа превръзки с проводник за ВЕЛ</t>
  </si>
  <si>
    <t>монтаж на превръзка</t>
  </si>
  <si>
    <t>Направа превръзки със спирала за ВЕЛ</t>
  </si>
  <si>
    <t xml:space="preserve">Монтаж на термосвиваеми тапи на изолиран проводник </t>
  </si>
  <si>
    <t>Затапване края на изол.проводник, против влага</t>
  </si>
  <si>
    <t>Монтаж клема носеща за СрН</t>
  </si>
  <si>
    <t>Монтаж на клемата, вкарване на проводник и затягане болтове</t>
  </si>
  <si>
    <t>Демонтаж клема носеща за СрН</t>
  </si>
  <si>
    <t>развиване болтове,  изкарване на проводник и демонтаж на клемата</t>
  </si>
  <si>
    <t>Монтаж клема опъвателна за СрН</t>
  </si>
  <si>
    <t>Монтаж на клемата, монт.болт, монтаж проводник,  затягане</t>
  </si>
  <si>
    <t>Демонтаж клема опъвателна за СрН</t>
  </si>
  <si>
    <t>разхлабване,  дем.прводник,  демонтаж болт и клемата</t>
  </si>
  <si>
    <t>Монтаж на клема носеща с конзола за УИП</t>
  </si>
  <si>
    <t>На СБС монтаж, шпилка, лята голяма конзола, лодка, захваща носещия нулев проводник и пристягане с РVС лента</t>
  </si>
  <si>
    <t>Монтаж на клема опъвателна с конзола за УИП</t>
  </si>
  <si>
    <t>На СБС се монтира болт с ухо РА-1500,  който се монтира в/ху  носещия нулев проводник  и пристягане с РVС лента</t>
  </si>
  <si>
    <t>Монтаж на клема отклонителна/разклонителна към мрежа</t>
  </si>
  <si>
    <t>Монтаж на опъвач заедно с кука на стена/стълб</t>
  </si>
  <si>
    <t xml:space="preserve">Монтаж на маншон изолиран MJPB </t>
  </si>
  <si>
    <t>Направа кербова връзка м/у УИП и кабел или проводник</t>
  </si>
  <si>
    <t>Монтаж на термосвиваема глава</t>
  </si>
  <si>
    <t>Направа разделка на кабел НН, поставяне на главата , загряване с горелка до определена температура.</t>
  </si>
  <si>
    <t>Монтаж на катодни отводители НН</t>
  </si>
  <si>
    <t>изработка на конзола,  подвързване на отводителя,  заземяване,  и боядисване на конструкциите-двукратно</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</si>
  <si>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</si>
  <si>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</si>
  <si>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Монтаж на кука НН</t>
  </si>
  <si>
    <t>Прогонване на отвори,  монтаж на куката и гайките,  монтаж на втулка и изолатор</t>
  </si>
  <si>
    <t>Демонтаж на кука НН</t>
  </si>
  <si>
    <t>електродъгово рязане, ъглошлайф, спрей за ръжда, демонтаж на превръзката</t>
  </si>
  <si>
    <t>Демонтаж на кука СрН</t>
  </si>
  <si>
    <t>Демонтаж на U болт</t>
  </si>
  <si>
    <t>електродъгово рязане, ъглошлайф, спрей за ръжда</t>
  </si>
  <si>
    <t>Демонтаж на пеперуда НН</t>
  </si>
  <si>
    <t>изтегляне на проводника,  регулиране,  направа на крайни връзки,  превръзки,  мостове с кербоване и съединения</t>
  </si>
  <si>
    <t>изтегляне на проводника,  регулиране,  направа на крайни връзки,  превръзки, мостове с кербоване, съединения</t>
  </si>
  <si>
    <t>Теглене на усукан проводник 2х16</t>
  </si>
  <si>
    <t>прикачване на ролки към стълба,  изтегляне на кабела,  регулиране на провес,  демонтаж на ролки</t>
  </si>
  <si>
    <t>Теглене на усукан проводник 4х16</t>
  </si>
  <si>
    <t>Теглене на усукан проводник до 3х70+54, 6</t>
  </si>
  <si>
    <t>Теглене на усукан проводник до 3х150+54, 6</t>
  </si>
  <si>
    <t>Монтаж единичен проводник до АС 95 СрН</t>
  </si>
  <si>
    <t>развиване,  регулиране,  кербоване,  крайни връзки,  превръзки,  направа на бигли и бандажиране,  монтаж на опъвателни и носещи клеми</t>
  </si>
  <si>
    <t>км</t>
  </si>
  <si>
    <t>Монтаж трипроводна линия с АС 50 в равнинен терен СрН</t>
  </si>
  <si>
    <t>Монтаж трипроводна линия с АС 50 в планински терен СрН</t>
  </si>
  <si>
    <t>развиване,  регулиране,  кербоване,  крайни връзки,  превръзки или спирали,  направа на бигли и бандажиране,  монтаж на опъвателни и носещи клеми</t>
  </si>
  <si>
    <t>Монтаж трипроводна линия с АС 70 в равнинен терен СрН</t>
  </si>
  <si>
    <t>Монтаж трипроводна линия с АС 70 в планински терен СрН</t>
  </si>
  <si>
    <t>Монтаж трипроводна линия с АС 95 в равнинен терен СрН</t>
  </si>
  <si>
    <t>Монтаж трипроводна линия с АС 95 в планински терен СрН</t>
  </si>
  <si>
    <t>Демонтаж на единичен проводник НН</t>
  </si>
  <si>
    <t>разкачане на превръзки,  сваляне на земята,  навиване и натоварване</t>
  </si>
  <si>
    <t>Демонтаж трипроводна линия с АС 95 СрН</t>
  </si>
  <si>
    <t>откачане от лодки и пистолети,  разкачане на превръзки,  сваляне на земята,  навиване и натоварване</t>
  </si>
  <si>
    <t>Демонтаж трипроводна линия с АС 70 СрН</t>
  </si>
  <si>
    <t>Демонтаж трипроводна линия с АС 50 СрН</t>
  </si>
  <si>
    <t xml:space="preserve">Регулиране на трипроводна линия </t>
  </si>
  <si>
    <t>Регулиране на проводника чрез разкачане и последващо възстановяване на превръзки,  опъвателни и носещи клеми (по поръчение на Възложителя)/за едно опъвателно поле</t>
  </si>
  <si>
    <t>Направа на бандаж</t>
  </si>
  <si>
    <t>направа на превръзка,  направа на бигли и бандажиране</t>
  </si>
  <si>
    <t>Монтаж на мостове</t>
  </si>
  <si>
    <t>зачистване на проводника и кербоване на керб или съединител или монтаж на токови клеми</t>
  </si>
  <si>
    <t>Демонтаж на мостове</t>
  </si>
  <si>
    <t>изрязване на мостовото съединение или демонтаж на токови клеми</t>
  </si>
  <si>
    <t>Подсъединяване на фазови проводници към стълб НН или СН</t>
  </si>
  <si>
    <t>за случаите на подмяна на единични счупени стълбове за брой проводник</t>
  </si>
  <si>
    <t>Монтаж на осветително тяло</t>
  </si>
  <si>
    <t>монтиране,  изтегляне на проводници и монтаж на клеми вкл. рогатка</t>
  </si>
  <si>
    <t>Демонтаж на осветително тяло</t>
  </si>
  <si>
    <t>разкачене на клемите,  освобождаване на проводника и демонтиране на тялото и рогатката</t>
  </si>
  <si>
    <t>изработка и монтаж на стойка (включително материалите),  монтаж на РОМ/РОС/РОМзК,  монтаж на труби към  РЛЗ, и центровка на РЛЗ,  боядисване и заземяване</t>
  </si>
  <si>
    <t>Разкачане и демонтаж на разединитела от двете страни и РЛЗ с тръбите</t>
  </si>
  <si>
    <t>Монтаж на стойки за ВП СрН</t>
  </si>
  <si>
    <t>монтаж на стойката и монтаж на предпазитела в/у стойката и ел. подвързване от двете страни</t>
  </si>
  <si>
    <t xml:space="preserve">Монтаж на стойки Н.Н. тип ОВП </t>
  </si>
  <si>
    <t>Демонтаж на стойки за ВП СрН</t>
  </si>
  <si>
    <t>Развиване на гайки или рязане,  сваляне от конструкция</t>
  </si>
  <si>
    <t>Сваляне на предпазители,  развиване на гайките и сваляне от конструкция</t>
  </si>
  <si>
    <t>Монтаж на трифазни спусъчни отклонения СрН - комплект</t>
  </si>
  <si>
    <t>Монтаж клеми,  монтаж подпорни изолатори,  изтегляне проводник и привързването му към изолатора</t>
  </si>
  <si>
    <t>Направа заземление с един кол</t>
  </si>
  <si>
    <t>Набиване на кола и подвързване + материалите /болт, гайка и шайби/включително ако се налага подсъединяване на заземление на стълб)</t>
  </si>
  <si>
    <t>Направа заземление с два кола</t>
  </si>
  <si>
    <t>Набиване на коловете,  ошиноване и подвързване+ материалите /болт, гайка и шайби/</t>
  </si>
  <si>
    <t>Измерване на заземление на точка</t>
  </si>
  <si>
    <t xml:space="preserve">измерване съпротивление на заземителя (независимо от броя на коловете включени в него), включително издаване на протокол </t>
  </si>
  <si>
    <t>Изпитване на изолацията на кабел НН-за четири жила</t>
  </si>
  <si>
    <t xml:space="preserve">включително издаване на протокол </t>
  </si>
  <si>
    <t>Изпитване на изолацията на кабел СрН - за три жила</t>
  </si>
  <si>
    <t>Изпитване и наладка на силов трансформатор</t>
  </si>
  <si>
    <t>включително издаване на протокол  (не важи за ново съоръжение)</t>
  </si>
  <si>
    <t>Изпитване и наладка на шинна система</t>
  </si>
  <si>
    <t>Изпитване и наладка на модул от КРУ</t>
  </si>
  <si>
    <t>Изпитване и наладка на релейни защити</t>
  </si>
  <si>
    <t>Натоварване и извозване на строителни отпадъци</t>
  </si>
  <si>
    <t>Извозване на отпадъци с вкл такса депониране от лицензиран превозвач.Предоставяне на платежен документ от  лицензирана фирма  за извършване на дейност по третиране на отпадъците съгласно ЗУО</t>
  </si>
  <si>
    <t>Транспортиране на СБС от склад на Възложителя</t>
  </si>
  <si>
    <t>Транспорт от склада на Възложителя до обекта с натоварване и разтоварване от Изпълнителя</t>
  </si>
  <si>
    <t>т/км</t>
  </si>
  <si>
    <t>Направа на отвор в тухли</t>
  </si>
  <si>
    <t>Направа на отвор в бетон</t>
  </si>
  <si>
    <t>Направа улей в бетон до 10/20</t>
  </si>
  <si>
    <t>Разкъртване на бетона вкл. механизация</t>
  </si>
  <si>
    <t>кг</t>
  </si>
  <si>
    <t>Доставка на пясък</t>
  </si>
  <si>
    <t>по оферта</t>
  </si>
  <si>
    <t>Доставка на бетон</t>
  </si>
  <si>
    <t>Направа циментова замазка над 4мм</t>
  </si>
  <si>
    <t>Труд, материали</t>
  </si>
  <si>
    <t>Укрепване на УИП/кабел по стълб или фасада</t>
  </si>
  <si>
    <t>м.</t>
  </si>
  <si>
    <t>Демонтаж на метална конструкция</t>
  </si>
  <si>
    <t>Труд и механизация</t>
  </si>
  <si>
    <t>Направа на изкоп</t>
  </si>
  <si>
    <t>Допълнителна позиция  (използва се за случаите,  когато направените изкопи са извън стандарта на позициите с изкопи)</t>
  </si>
  <si>
    <t>Направа на кофраж</t>
  </si>
  <si>
    <t>труд,  материали,  консумативи и механизация</t>
  </si>
  <si>
    <t>Направа на армировка</t>
  </si>
  <si>
    <t>Разбиване на бетон</t>
  </si>
  <si>
    <t>Монтаж на токов или напреженов измервателен трансформатор</t>
  </si>
  <si>
    <t>Демонтаж на токов или напреженов измервателен трансформатор</t>
  </si>
  <si>
    <t>Полагане на заземителна шина в изкоп</t>
  </si>
  <si>
    <t>труд, консумативи</t>
  </si>
  <si>
    <t>Монтаж на заземителна шина по стена или конструкция</t>
  </si>
  <si>
    <t>труд и консумативи</t>
  </si>
  <si>
    <t>Доставка на чакъл</t>
  </si>
  <si>
    <t>доставка и полагане</t>
  </si>
  <si>
    <t>м3</t>
  </si>
  <si>
    <t>Направа на конструкции от ламарина</t>
  </si>
  <si>
    <t>труд и консумативи и крепежни елементи и ламарина</t>
  </si>
  <si>
    <t xml:space="preserve">тон/км </t>
  </si>
  <si>
    <t>Доставка и монтаж на кабелни марки (комплект релефна PVC)</t>
  </si>
  <si>
    <t>Определяне реда на фазите и ел. подвързване към съоръжението от двата края</t>
  </si>
  <si>
    <t>Монтаж на прекъсвача,  полагане контролни кабели и подсъединяването им (не се вкл. направата на мет. конструкция)</t>
  </si>
  <si>
    <t>доставка на изпълнителя</t>
  </si>
  <si>
    <t>бр/км</t>
  </si>
  <si>
    <t>Количествено-стойностна сметка</t>
  </si>
  <si>
    <t>САП номер на позицията</t>
  </si>
  <si>
    <t>ед. цена в лв. без ДДС</t>
  </si>
  <si>
    <t>обща цена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</si>
  <si>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</si>
  <si>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</si>
  <si>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</si>
  <si>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</si>
  <si>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</si>
  <si>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</si>
  <si>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__________________________ (име и фамилия)</t>
  </si>
  <si>
    <t>__________________________ (длъжност)</t>
  </si>
  <si>
    <t xml:space="preserve">изкопаване,  зариване,  трамбоване. Доказване на същите. </t>
  </si>
  <si>
    <t>изкопаване,  зариване,  трамбоване. Доказване на същите.</t>
  </si>
  <si>
    <t>Разкъртване на тротоар -бетонен</t>
  </si>
  <si>
    <t>Разкъртване на тротоар - с тротоарни плочки, върху пясъчна  основа</t>
  </si>
  <si>
    <t>Разкъртване на тротоар - с тротоарни плочки, върху бетонова основа заедно с бетона под плочките</t>
  </si>
  <si>
    <t>Разкъртване на паважна настилка, включва разкъртване само на паваж</t>
  </si>
  <si>
    <t>Разкъртване на път бетонен до 20 см, с армировка</t>
  </si>
  <si>
    <t>Рязане на асфалтова или бетонова настилка, с включен напречен срез през 1 м</t>
  </si>
  <si>
    <t>едностранно, включително консумативи</t>
  </si>
  <si>
    <t xml:space="preserve">Възстановяване на тротоар -бетонен </t>
  </si>
  <si>
    <t>бетон до 10 см, включително материали и консумативи</t>
  </si>
  <si>
    <t>Възстановяване на тротоар с плочки - нови</t>
  </si>
  <si>
    <t>Възстановяване на тротоар с плочки - стари</t>
  </si>
  <si>
    <t>Възстановяване на асфалтова настилка - път</t>
  </si>
  <si>
    <t>труд, инертни материали - чакъл пясък,  асфалтобетонова смес включително фугиране с битум на контактната зона между стар и нов асфалт</t>
  </si>
  <si>
    <t>Възстановяване на асфалтова настилка - тротоар</t>
  </si>
  <si>
    <t>труд, инертни материали чакъл пясък,  асфалтобетонова смес включително фугиране с битум на контактната зона между стар и нов асфалт</t>
  </si>
  <si>
    <t>Възстановяване на паважна настилка</t>
  </si>
  <si>
    <t>труд,  инструменти, механизация - за всички размери</t>
  </si>
  <si>
    <t>Монтаж бетонни бордюри -нови</t>
  </si>
  <si>
    <t>включително бордюри и материали за монтаж - за всички размери</t>
  </si>
  <si>
    <t>Монтаж бетонни бордюри -стари</t>
  </si>
  <si>
    <t>включително материали за монтаж - за всички размери</t>
  </si>
  <si>
    <t>изкопаване, зариване (обратно засипване със земни почви),  трамбоване</t>
  </si>
  <si>
    <t>Направа изкоп ІІІ категория 0.8/0.6 върху кабел</t>
  </si>
  <si>
    <t>Направа изкоп ІІІ категория 0.8/0.8 върху кабел</t>
  </si>
  <si>
    <t>Направа изкоп ІІІ категория 1.1/0.4 върху кабел</t>
  </si>
  <si>
    <t>Направа изкоп ІІІ категория 1.1/0.6 върху кабел</t>
  </si>
  <si>
    <t>Направа изкоп ІІІ категория 1.1/0.8 върху кабел</t>
  </si>
  <si>
    <t>Направа изкоп ІV категория 0.8/0.4 върху кабел</t>
  </si>
  <si>
    <t>Направа изкоп ІV категория 0.8/0.6 върху кабел</t>
  </si>
  <si>
    <t>направа на шахти, пробиване,  доставка и полагане на тръба,  заравяне на изкопа с трамбоване след полагане на кабела</t>
  </si>
  <si>
    <t xml:space="preserve">Направа на подложка с пясък и покриване с PVC лента - за един кабел </t>
  </si>
  <si>
    <t>Направа на подложка с пясък и покриване с PVC лента - за повече от един кабел</t>
  </si>
  <si>
    <t>Направа подложка за кабел с пясък и покриване с тухли - за един кабел</t>
  </si>
  <si>
    <t>Направа шахта за каб. колектор 0.6 м/0.9 м</t>
  </si>
  <si>
    <t>изкоп, кофраж, армировка, бетон, бетонов капак, зариване</t>
  </si>
  <si>
    <t>Направа шахта за каб. колектор 1.7 м/1.2 м</t>
  </si>
  <si>
    <t>изкопаване, зариване,  трамбоване,  поставяне и надписване на репер</t>
  </si>
  <si>
    <t xml:space="preserve"> труд, включително пясъчна подложка </t>
  </si>
  <si>
    <t>пробутване на барабан,  развиване на кабела,  полагане,  отрязване и запушване,  превръзки на 3-тефази с лента РVС през 3м.</t>
  </si>
  <si>
    <t>пробутване на барабан,  развиване на кабела, полагане, отрязване и запушване, превръзки на 3-тефази с лента РVС през 3м.</t>
  </si>
  <si>
    <t>Развиване на гайки, смъкване на разединителя от килията, демонтаж болтови връзки към съб.шини и кабели СрН, демонтаж тръби към РЛЗ, демонтаж заземление</t>
  </si>
  <si>
    <t>Демонтаж на табло РТ</t>
  </si>
  <si>
    <t xml:space="preserve">Прикрепване, включително материали и консумативи,  ошиновка и подвързване на кабелите, подкачване на КРУ към шинна система,  надписни табели </t>
  </si>
  <si>
    <t>Монтаж на разединител в трафопост</t>
  </si>
  <si>
    <t>Демонтаж на разединител в трафопост</t>
  </si>
  <si>
    <t>монтаж на шината, оцветяване, вкл. крепежи (шинодържатели доставка от Възложителя)</t>
  </si>
  <si>
    <t>пикетаж, направа на изкоп,  изправяне, зариване, тръмбоване,   монтаж куки/конзоли, втулки и изолатори, арматура за УИП, номериране, разпробиване на отвори за монтаж на арматура,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</si>
  <si>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</si>
  <si>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</si>
  <si>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изкоп, монтаж на конзоли,  изправяне, отвесиране, зариване и трамбоване, полагане бетон,  номериране, вкл.материалите + 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</si>
  <si>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</si>
  <si>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</si>
  <si>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</si>
  <si>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СРС НМГ - 951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</si>
  <si>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</si>
  <si>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</si>
  <si>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</si>
  <si>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</si>
  <si>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</si>
  <si>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вкл.материалите +бетон,  Табелки по безопасност от четирите страни</t>
  </si>
  <si>
    <r>
      <t xml:space="preserve">Доставка и полагане метална тръба  до </t>
    </r>
    <r>
      <rPr>
        <sz val="10"/>
        <color indexed="63"/>
        <rFont val="Arial"/>
        <family val="2"/>
        <charset val="204"/>
      </rPr>
      <t xml:space="preserve">∅ </t>
    </r>
    <r>
      <rPr>
        <sz val="10"/>
        <color indexed="8"/>
        <rFont val="Arial"/>
        <family val="2"/>
        <charset val="204"/>
      </rPr>
      <t>160 в изкоп</t>
    </r>
  </si>
  <si>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+бетон,  Табелки по безопасност от четирите страни</t>
  </si>
  <si>
    <t>пикетаж, кариране, изкоп, сглобяване /вкл. конзоли/, монтаж на PVC тръби,  изправяне, отвесиране, направа на кофраж, полагане на бетон, обратна засипка и разхвърляне на пръст,  номериране, монтаж табели,  боядисване двукратно,  вентилни отводи, (касае корекции на покритието, получено при транспортирането на стълбовете) + бетон. Табелки по безопасност от четирите страни</t>
  </si>
  <si>
    <t>пикетаж, изкоп на дупка, изправяне, отвесиране,  направа и полагане на бетон,  боядисване,  номериране вкл. материалите + бетон</t>
  </si>
  <si>
    <t>Приложение  към ценовата оферта</t>
  </si>
  <si>
    <r>
      <t xml:space="preserve">Образец </t>
    </r>
    <r>
      <rPr>
        <sz val="11"/>
        <color indexed="8"/>
        <rFont val="Calibri"/>
        <family val="2"/>
        <charset val="204"/>
      </rPr>
      <t xml:space="preserve">№ 13      </t>
    </r>
  </si>
  <si>
    <r>
      <t>м</t>
    </r>
    <r>
      <rPr>
        <vertAlign val="superscript"/>
        <sz val="10"/>
        <rFont val="Arial"/>
        <family val="2"/>
        <charset val="204"/>
      </rPr>
      <t>2</t>
    </r>
  </si>
  <si>
    <r>
      <t>м</t>
    </r>
    <r>
      <rPr>
        <vertAlign val="superscript"/>
        <sz val="10"/>
        <rFont val="Arial"/>
        <family val="2"/>
        <charset val="204"/>
      </rPr>
      <t>3</t>
    </r>
  </si>
  <si>
    <r>
      <rPr>
        <b/>
        <sz val="11"/>
        <rFont val="Calibri"/>
        <family val="2"/>
        <charset val="204"/>
      </rPr>
      <t xml:space="preserve"> Обща стойност на КСС в лв. без ДДС:</t>
    </r>
    <r>
      <rPr>
        <sz val="11"/>
        <rFont val="Calibri"/>
        <family val="2"/>
      </rPr>
      <t xml:space="preserve">
ОЦ=(0.8*Ц1)+ (0.2*Ц2)</t>
    </r>
  </si>
  <si>
    <t xml:space="preserve"> тръби доставка на ЕПР Север</t>
  </si>
  <si>
    <t>PVC тръби доставка на ЕПР Север</t>
  </si>
  <si>
    <t>тръби доставка на ЕПР Север</t>
  </si>
  <si>
    <t>Кабел  доставка на ЕПР Север</t>
  </si>
  <si>
    <t xml:space="preserve">Кабел  доставка на ЕПР Север; </t>
  </si>
  <si>
    <t xml:space="preserve">термосвиваема ръкавица и кабелни обувки доставка на ЕПР Север; </t>
  </si>
  <si>
    <t xml:space="preserve">Кабелна глава и кабелни обувки доставка на ЕПР Север; </t>
  </si>
  <si>
    <t>доставка на ЕПР Север</t>
  </si>
  <si>
    <t xml:space="preserve">Кабелна муфа и втулки доставка на ЕПР Север; </t>
  </si>
  <si>
    <t xml:space="preserve">Кабелна муфадоставка на ЕПР Север; </t>
  </si>
  <si>
    <t xml:space="preserve">Шкаф с основа доставка на ЕПР Север; </t>
  </si>
  <si>
    <t xml:space="preserve">РК доставка на ЕПР Север; </t>
  </si>
  <si>
    <t xml:space="preserve">Табло доставка на ЕПР Север; </t>
  </si>
  <si>
    <t xml:space="preserve">Табло и крепежи доставка на ЕПР Север; </t>
  </si>
  <si>
    <t xml:space="preserve">Табло доставка на ЕПР Север или конструкция доставка на изпълнителя; </t>
  </si>
  <si>
    <t xml:space="preserve">апарата доставка на ЕПР Север; </t>
  </si>
  <si>
    <t xml:space="preserve">Разединител и РЛЗ /без тръбите/ доставка на ЕПР Север; </t>
  </si>
  <si>
    <t xml:space="preserve">Табла доставка на ЕПР Север; </t>
  </si>
  <si>
    <t xml:space="preserve">КРУ доставка на ЕПР Север; </t>
  </si>
  <si>
    <t xml:space="preserve">Прекъсвач доставка на ЕПР Север; </t>
  </si>
  <si>
    <t xml:space="preserve">шина доставка на ЕПР Север; </t>
  </si>
  <si>
    <t xml:space="preserve">стълб доставка на ЕПР Север; </t>
  </si>
  <si>
    <t xml:space="preserve">изолатор доставка на ЕПР Север; </t>
  </si>
  <si>
    <t xml:space="preserve">конзолар доставка на ЕПР Север; </t>
  </si>
  <si>
    <t xml:space="preserve">кука доставка на ЕПР Север; </t>
  </si>
  <si>
    <t xml:space="preserve">превръзка доставка на ЕПР Север; </t>
  </si>
  <si>
    <t xml:space="preserve">тапа доставка на ЕПР Север; </t>
  </si>
  <si>
    <t xml:space="preserve">клеми доставка на ЕПР Север; </t>
  </si>
  <si>
    <t xml:space="preserve">маншон доставка на ЕПР Север; </t>
  </si>
  <si>
    <t xml:space="preserve">ВО доставка на ЕПР Север; </t>
  </si>
  <si>
    <t xml:space="preserve">проводник и арматура доставка на ЕПР Север; </t>
  </si>
  <si>
    <t xml:space="preserve">стойка и предпазители доставка на ЕПР Север; </t>
  </si>
  <si>
    <t xml:space="preserve">заземители доставка на ЕПР Север; </t>
  </si>
  <si>
    <r>
      <rPr>
        <b/>
        <sz val="11"/>
        <rFont val="Calibri"/>
        <family val="2"/>
        <charset val="204"/>
      </rPr>
      <t xml:space="preserve"> Цена 1 </t>
    </r>
    <r>
      <rPr>
        <sz val="11"/>
        <rFont val="Calibri"/>
        <family val="2"/>
      </rPr>
      <t xml:space="preserve">
(Сума от произведенията на всички дейности с количества по-големи от 1)</t>
    </r>
  </si>
  <si>
    <r>
      <rPr>
        <b/>
        <sz val="11"/>
        <rFont val="Calibri"/>
        <family val="2"/>
        <charset val="204"/>
      </rPr>
      <t xml:space="preserve"> Цена 2 </t>
    </r>
    <r>
      <rPr>
        <sz val="11"/>
        <rFont val="Calibri"/>
        <family val="2"/>
      </rPr>
      <t xml:space="preserve">
(Сума от произведенията  на всички дейности с количества  1)</t>
    </r>
  </si>
  <si>
    <t>Теглене на усукан проводник до 3х35+54, 6 или 4х35</t>
  </si>
  <si>
    <t>Пр-не на стълб НМГ при УТ. Усл. В планински терен -ръчно</t>
  </si>
  <si>
    <t>пренасяне, ръчно на разглобените секции на стълба и крепежните елементи, през пресечен терен.</t>
  </si>
  <si>
    <t>Натоварване, пр-е и раз-не на бетон с кофи-80м</t>
  </si>
  <si>
    <t>Пренасяне ръчно на бетон с кофи/торби, на разстояние 80 м. през пресечен терен.</t>
  </si>
  <si>
    <t>Демонтаж на витлов предпазител</t>
  </si>
  <si>
    <t>демонтаж на проводниците, демонтаж на крепежните болтове</t>
  </si>
  <si>
    <t>Демонтаж на тарифен превключвател с предпазител</t>
  </si>
  <si>
    <t>Удължаване на проводник</t>
  </si>
  <si>
    <t>разделка, кербоване, включително кербово съединение, понаждане с проводник до 1 метър /6, 10 мм2/ изолиране.</t>
  </si>
  <si>
    <t xml:space="preserve">Демонтаж /монтаж на стълбищен автомат </t>
  </si>
  <si>
    <t>демонтаж на проводниците, демонтаж на крепежните болтове, обратен монтаж</t>
  </si>
  <si>
    <t>Демонтаж/монтаж на звънчев трансформатор</t>
  </si>
  <si>
    <t>Изрязване на отвор в табло до 200/400</t>
  </si>
  <si>
    <t>очертаване, изрязване с плазмен агрегат/ъглошлаиф, боядисване при сваляне на боя.</t>
  </si>
  <si>
    <t>Направа на път  3м. широчина с механизация - временен път</t>
  </si>
  <si>
    <t>прочистване и изравняване на терена с булдозер/багер за достъп на механизация и бригада.</t>
  </si>
  <si>
    <t>дка</t>
  </si>
  <si>
    <t>Извършване на СМР по изграждане и ремонт на съоражения и елементи от електроразпределителната мрежа Срн и НН на територията на област Велико Търново</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</si>
</sst>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scheme val="minor"/>
    </font>
    <font>
      <sz val="11"/>
      <color theme="1"/>
      <name val="Calibri"/>
      <family val="2"/>
      <charset val="204"/>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sz val="11"/>
      <color indexed="8"/>
      <name val="Calibri"/>
      <family val="2"/>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sz val="10"/>
      <color indexed="63"/>
      <name val="Arial"/>
      <family val="2"/>
      <charset val="204"/>
    </font>
    <font>
      <b/>
      <sz val="10"/>
      <name val="Arial"/>
      <family val="2"/>
      <charset val="204"/>
    </font>
    <font>
      <b/>
      <sz val="10"/>
      <color indexed="8"/>
      <name val="Arial"/>
      <family val="2"/>
      <charset val="204"/>
    </font>
    <font>
      <sz val="10"/>
      <color indexed="8"/>
      <name val="Arial"/>
      <family val="2"/>
      <charset val="204"/>
    </font>
    <font>
      <vertAlign val="superscript"/>
      <sz val="10"/>
      <color indexed="8"/>
      <name val="Arial"/>
      <family val="2"/>
      <charset val="204"/>
    </font>
    <font>
      <sz val="10"/>
      <name val="Arial"/>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11"/>
      <name val="Calibri"/>
      <family val="2"/>
      <charset val="204"/>
    </font>
    <font>
      <sz val="11"/>
      <name val="Calibri"/>
      <family val="2"/>
      <charset val="204"/>
    </font>
    <font>
      <vertAlign val="superscript"/>
      <sz val="10"/>
      <name val="Arial"/>
      <family val="2"/>
      <charset val="204"/>
    </font>
    <font>
      <sz val="11"/>
      <name val="Calibri"/>
      <family val="2"/>
      <scheme val="minor"/>
    </font>
    <font>
      <sz val="10"/>
      <name val="Calibri"/>
      <family val="2"/>
      <charset val="204"/>
    </font>
    <font>
      <sz val="10"/>
      <color rgb="FFFF0000"/>
      <name val="Arial"/>
      <family val="2"/>
      <charset val="204"/>
    </font>
    <font>
      <sz val="8"/>
      <name val="Arial"/>
      <family val="2"/>
      <charset val="204"/>
    </font>
    <font>
      <sz val="10"/>
      <name val="Calibri"/>
      <family val="2"/>
      <scheme val="minor"/>
    </font>
    <font>
      <sz val="10"/>
      <color theme="1"/>
      <name val="Arial"/>
      <family val="2"/>
      <charset val="204"/>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
    <xf numFmtId="0" fontId="0" fillId="0" borderId="0"/>
    <xf numFmtId="0" fontId="2" fillId="0" borderId="0"/>
    <xf numFmtId="0" fontId="1"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8" fillId="0" borderId="0"/>
    <xf numFmtId="0" fontId="18" fillId="24" borderId="8" applyNumberFormat="0" applyFont="0" applyAlignment="0" applyProtection="0"/>
    <xf numFmtId="0" fontId="31" fillId="21" borderId="9" applyNumberFormat="0" applyAlignment="0" applyProtection="0"/>
    <xf numFmtId="0" fontId="32" fillId="0" borderId="0" applyNumberFormat="0" applyFill="0" applyBorder="0" applyAlignment="0" applyProtection="0"/>
    <xf numFmtId="0" fontId="33" fillId="0" borderId="10" applyNumberFormat="0" applyFill="0" applyAlignment="0" applyProtection="0"/>
    <xf numFmtId="0" fontId="34" fillId="0" borderId="0" applyNumberFormat="0" applyFill="0" applyBorder="0" applyAlignment="0" applyProtection="0"/>
    <xf numFmtId="0" fontId="18" fillId="0" borderId="0"/>
  </cellStyleXfs>
  <cellXfs count="41">
    <xf numFmtId="0" fontId="0" fillId="0" borderId="0" xfId="0"/>
    <xf numFmtId="0" fontId="11" fillId="0" borderId="1" xfId="1" applyFont="1" applyFill="1" applyBorder="1" applyAlignment="1" applyProtection="1">
      <alignment horizontal="left"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wrapText="1"/>
    </xf>
    <xf numFmtId="0" fontId="11" fillId="0" borderId="1" xfId="1" applyFont="1" applyFill="1" applyBorder="1" applyAlignment="1" applyProtection="1">
      <alignment horizontal="right" vertical="center" wrapText="1"/>
    </xf>
    <xf numFmtId="0" fontId="16" fillId="0" borderId="1" xfId="0" applyFont="1" applyFill="1" applyBorder="1" applyAlignment="1" applyProtection="1">
      <alignment horizontal="right"/>
    </xf>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43" fillId="0" borderId="1" xfId="1" applyFont="1" applyFill="1" applyBorder="1" applyAlignment="1" applyProtection="1">
      <alignment horizontal="right" vertical="center" wrapText="1"/>
    </xf>
    <xf numFmtId="0" fontId="3" fillId="0" borderId="0" xfId="0" applyFont="1" applyFill="1" applyProtection="1"/>
    <xf numFmtId="0" fontId="0" fillId="0" borderId="0" xfId="0" applyAlignment="1" applyProtection="1">
      <alignment horizontal="right" vertical="center"/>
    </xf>
    <xf numFmtId="0" fontId="5" fillId="0" borderId="0" xfId="0" applyFont="1" applyAlignment="1" applyProtection="1">
      <alignment horizontal="right" vertical="center"/>
    </xf>
    <xf numFmtId="0" fontId="6" fillId="0" borderId="0" xfId="0" applyFont="1" applyAlignment="1" applyProtection="1">
      <alignment horizontal="center" vertical="center"/>
    </xf>
    <xf numFmtId="0" fontId="7" fillId="0" borderId="0" xfId="0" applyFont="1" applyAlignment="1" applyProtection="1">
      <alignment horizontal="center" vertical="center" wrapText="1"/>
    </xf>
    <xf numFmtId="0" fontId="0" fillId="0" borderId="0" xfId="0" applyAlignment="1" applyProtection="1">
      <alignment horizontal="center" vertical="center" wrapText="1"/>
    </xf>
    <xf numFmtId="0" fontId="15" fillId="2" borderId="1" xfId="0" applyFont="1" applyFill="1" applyBorder="1" applyAlignment="1" applyProtection="1">
      <alignment horizontal="center" vertical="center" wrapText="1"/>
    </xf>
    <xf numFmtId="0" fontId="2" fillId="0" borderId="1" xfId="1" applyFont="1" applyFill="1" applyBorder="1" applyProtection="1"/>
    <xf numFmtId="4" fontId="2" fillId="0" borderId="1" xfId="1" applyNumberFormat="1" applyFont="1" applyFill="1" applyBorder="1" applyAlignment="1" applyProtection="1">
      <alignment horizontal="right"/>
    </xf>
    <xf numFmtId="3" fontId="39" fillId="0" borderId="1" xfId="1" applyNumberFormat="1" applyFont="1" applyFill="1" applyBorder="1" applyAlignment="1" applyProtection="1">
      <alignment horizontal="right"/>
    </xf>
    <xf numFmtId="0" fontId="41" fillId="0" borderId="1" xfId="0" applyFont="1" applyFill="1" applyBorder="1" applyAlignment="1" applyProtection="1">
      <alignment horizontal="center" vertical="center" wrapText="1"/>
    </xf>
    <xf numFmtId="0" fontId="42" fillId="0" borderId="1" xfId="0" applyFont="1" applyFill="1" applyBorder="1" applyProtection="1"/>
    <xf numFmtId="4" fontId="3" fillId="0" borderId="0" xfId="0" applyNumberFormat="1" applyFont="1" applyFill="1" applyProtection="1"/>
    <xf numFmtId="0" fontId="3" fillId="0" borderId="1" xfId="0" applyFont="1" applyFill="1" applyBorder="1" applyProtection="1"/>
    <xf numFmtId="0" fontId="36" fillId="0" borderId="1" xfId="0" applyFont="1" applyFill="1" applyBorder="1" applyAlignment="1" applyProtection="1">
      <alignment horizontal="right" wrapText="1"/>
    </xf>
    <xf numFmtId="0" fontId="3" fillId="0" borderId="1" xfId="0" applyFont="1" applyFill="1" applyBorder="1" applyAlignment="1" applyProtection="1">
      <alignment horizontal="right" wrapText="1"/>
    </xf>
    <xf numFmtId="4" fontId="35" fillId="0" borderId="1" xfId="0" applyNumberFormat="1" applyFont="1" applyFill="1" applyBorder="1" applyProtection="1"/>
    <xf numFmtId="0" fontId="0" fillId="0" borderId="0" xfId="0" applyAlignment="1" applyProtection="1">
      <alignment horizontal="left" vertical="center"/>
    </xf>
    <xf numFmtId="0" fontId="0" fillId="0" borderId="0" xfId="0" applyAlignment="1" applyProtection="1">
      <alignment vertical="center"/>
    </xf>
    <xf numFmtId="1" fontId="38" fillId="0" borderId="0" xfId="0" applyNumberFormat="1" applyFont="1" applyAlignment="1" applyProtection="1">
      <alignment vertical="center"/>
    </xf>
    <xf numFmtId="0" fontId="8" fillId="0" borderId="0" xfId="0" applyFont="1" applyAlignment="1" applyProtection="1">
      <alignment horizontal="left"/>
    </xf>
    <xf numFmtId="0" fontId="9" fillId="0" borderId="0" xfId="0" applyFont="1" applyAlignment="1" applyProtection="1">
      <alignment horizontal="left" vertical="center" wrapText="1"/>
    </xf>
    <xf numFmtId="0" fontId="11" fillId="0" borderId="0" xfId="0" applyFont="1" applyAlignment="1" applyProtection="1">
      <alignment horizontal="justify"/>
    </xf>
    <xf numFmtId="0" fontId="0" fillId="0" borderId="0" xfId="0" applyProtection="1"/>
    <xf numFmtId="1" fontId="38" fillId="0" borderId="0" xfId="0" applyNumberFormat="1" applyFont="1" applyProtection="1"/>
    <xf numFmtId="0" fontId="11" fillId="0" borderId="0" xfId="0" applyFont="1" applyAlignment="1" applyProtection="1">
      <alignment horizontal="left"/>
    </xf>
    <xf numFmtId="0" fontId="12" fillId="0" borderId="0" xfId="0" applyFont="1" applyAlignment="1" applyProtection="1">
      <alignment horizontal="left"/>
    </xf>
    <xf numFmtId="0" fontId="12" fillId="0" borderId="0" xfId="0" applyFont="1" applyProtection="1"/>
    <xf numFmtId="4" fontId="2" fillId="0" borderId="1" xfId="39" applyNumberFormat="1" applyFont="1" applyFill="1" applyBorder="1" applyProtection="1">
      <protection locked="0"/>
    </xf>
    <xf numFmtId="4" fontId="40" fillId="0" borderId="1" xfId="39" applyNumberFormat="1" applyFont="1" applyFill="1" applyBorder="1" applyProtection="1">
      <protection locked="0"/>
    </xf>
  </cellXfs>
  <cellStyles count="4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1"/>
    <cellStyle name="Normal 2 2" xfId="39"/>
    <cellStyle name="Note 2" xfId="40"/>
    <cellStyle name="Output 2" xfId="41"/>
    <cellStyle name="Title 2" xfId="42"/>
    <cellStyle name="Total 2" xfId="43"/>
    <cellStyle name="Warning Text 2" xfId="44"/>
    <cellStyle name="Нормален" xfId="0" builtinId="0"/>
    <cellStyle name="Нормален 2" xfId="45"/>
    <cellStyle name="Нормален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2"/>
  <sheetViews>
    <sheetView tabSelected="1" topLeftCell="A133" zoomScaleNormal="100" workbookViewId="0">
      <selection activeCell="H272" sqref="H272"/>
    </sheetView>
  </sheetViews>
  <sheetFormatPr defaultRowHeight="43.5" customHeight="1" x14ac:dyDescent="0.25"/>
  <cols>
    <col min="1" max="1" width="3.7109375" style="11" customWidth="1"/>
    <col min="2" max="2" width="11.42578125" style="11" customWidth="1"/>
    <col min="3" max="3" width="32.140625" style="11" customWidth="1"/>
    <col min="4" max="4" width="46.28515625" style="11" customWidth="1"/>
    <col min="5" max="5" width="13.5703125" style="11" customWidth="1"/>
    <col min="6" max="6" width="5.7109375" style="11" customWidth="1"/>
    <col min="7" max="7" width="7.140625" style="11" customWidth="1"/>
    <col min="8" max="8" width="12.140625" style="11" customWidth="1"/>
    <col min="9" max="9" width="16.140625" style="11" customWidth="1"/>
    <col min="10" max="10" width="10" style="11" bestFit="1" customWidth="1"/>
    <col min="11" max="16384" width="9.140625" style="11"/>
  </cols>
  <sheetData>
    <row r="1" spans="1:9" ht="15" x14ac:dyDescent="0.25">
      <c r="B1" s="12" t="s">
        <v>509</v>
      </c>
      <c r="C1" s="12"/>
      <c r="D1" s="12"/>
      <c r="E1" s="12"/>
      <c r="F1" s="12"/>
      <c r="G1" s="12"/>
      <c r="H1" s="12"/>
      <c r="I1" s="12"/>
    </row>
    <row r="2" spans="1:9" ht="15.75" x14ac:dyDescent="0.25">
      <c r="B2" s="13" t="s">
        <v>508</v>
      </c>
      <c r="C2" s="13"/>
      <c r="D2" s="13"/>
      <c r="E2" s="13"/>
      <c r="F2" s="13"/>
      <c r="G2" s="13"/>
      <c r="H2" s="13"/>
      <c r="I2" s="13"/>
    </row>
    <row r="3" spans="1:9" ht="18.75" x14ac:dyDescent="0.25">
      <c r="A3" s="14" t="s">
        <v>430</v>
      </c>
      <c r="B3" s="14"/>
      <c r="C3" s="14"/>
      <c r="D3" s="14"/>
      <c r="E3" s="14"/>
      <c r="F3" s="14"/>
      <c r="G3" s="14"/>
      <c r="H3" s="14"/>
      <c r="I3" s="14"/>
    </row>
    <row r="4" spans="1:9" ht="32.25" customHeight="1" x14ac:dyDescent="0.25">
      <c r="A4" s="15" t="s">
        <v>566</v>
      </c>
      <c r="B4" s="16"/>
      <c r="C4" s="16"/>
      <c r="D4" s="16"/>
      <c r="E4" s="16"/>
      <c r="F4" s="16"/>
      <c r="G4" s="16"/>
      <c r="H4" s="16"/>
      <c r="I4" s="16"/>
    </row>
    <row r="5" spans="1:9" ht="15" x14ac:dyDescent="0.25"/>
    <row r="6" spans="1:9" ht="69.75" customHeight="1" x14ac:dyDescent="0.25">
      <c r="A6" s="2" t="s">
        <v>60</v>
      </c>
      <c r="B6" s="3" t="s">
        <v>431</v>
      </c>
      <c r="C6" s="2" t="s">
        <v>61</v>
      </c>
      <c r="D6" s="2" t="s">
        <v>62</v>
      </c>
      <c r="E6" s="4" t="s">
        <v>64</v>
      </c>
      <c r="F6" s="2" t="s">
        <v>63</v>
      </c>
      <c r="G6" s="4" t="s">
        <v>65</v>
      </c>
      <c r="H6" s="17" t="s">
        <v>432</v>
      </c>
      <c r="I6" s="17" t="s">
        <v>433</v>
      </c>
    </row>
    <row r="7" spans="1:9" ht="25.5" x14ac:dyDescent="0.25">
      <c r="A7" s="5">
        <v>1</v>
      </c>
      <c r="B7" s="7">
        <v>1000000</v>
      </c>
      <c r="C7" s="8" t="s">
        <v>66</v>
      </c>
      <c r="D7" s="8" t="s">
        <v>442</v>
      </c>
      <c r="E7" s="8"/>
      <c r="F7" s="9" t="s">
        <v>67</v>
      </c>
      <c r="G7" s="18">
        <v>1</v>
      </c>
      <c r="H7" s="39"/>
      <c r="I7" s="19">
        <f>G7*H7</f>
        <v>0</v>
      </c>
    </row>
    <row r="8" spans="1:9" ht="25.5" x14ac:dyDescent="0.25">
      <c r="A8" s="5">
        <v>2</v>
      </c>
      <c r="B8" s="7">
        <v>1000001</v>
      </c>
      <c r="C8" s="8" t="s">
        <v>68</v>
      </c>
      <c r="D8" s="8" t="s">
        <v>443</v>
      </c>
      <c r="E8" s="8"/>
      <c r="F8" s="9" t="s">
        <v>67</v>
      </c>
      <c r="G8" s="18">
        <v>1</v>
      </c>
      <c r="H8" s="39"/>
      <c r="I8" s="19">
        <f t="shared" ref="I8:I71" si="0">G8*H8</f>
        <v>0</v>
      </c>
    </row>
    <row r="9" spans="1:9" ht="15" x14ac:dyDescent="0.25">
      <c r="A9" s="5">
        <v>3</v>
      </c>
      <c r="B9" s="7">
        <v>1000002</v>
      </c>
      <c r="C9" s="8" t="s">
        <v>444</v>
      </c>
      <c r="D9" s="8" t="s">
        <v>69</v>
      </c>
      <c r="E9" s="8"/>
      <c r="F9" s="9" t="s">
        <v>510</v>
      </c>
      <c r="G9" s="18">
        <v>14</v>
      </c>
      <c r="H9" s="39"/>
      <c r="I9" s="19">
        <f t="shared" si="0"/>
        <v>0</v>
      </c>
    </row>
    <row r="10" spans="1:9" ht="38.25" x14ac:dyDescent="0.25">
      <c r="A10" s="5">
        <v>4</v>
      </c>
      <c r="B10" s="7">
        <v>1000003</v>
      </c>
      <c r="C10" s="8" t="s">
        <v>445</v>
      </c>
      <c r="D10" s="8" t="s">
        <v>70</v>
      </c>
      <c r="E10" s="8"/>
      <c r="F10" s="9" t="s">
        <v>510</v>
      </c>
      <c r="G10" s="18">
        <v>200</v>
      </c>
      <c r="H10" s="39"/>
      <c r="I10" s="19">
        <f t="shared" si="0"/>
        <v>0</v>
      </c>
    </row>
    <row r="11" spans="1:9" ht="51" x14ac:dyDescent="0.25">
      <c r="A11" s="5">
        <v>5</v>
      </c>
      <c r="B11" s="7">
        <v>1000362</v>
      </c>
      <c r="C11" s="8" t="s">
        <v>446</v>
      </c>
      <c r="D11" s="8" t="s">
        <v>70</v>
      </c>
      <c r="E11" s="8"/>
      <c r="F11" s="9" t="s">
        <v>511</v>
      </c>
      <c r="G11" s="20">
        <v>1</v>
      </c>
      <c r="H11" s="39"/>
      <c r="I11" s="19">
        <f t="shared" si="0"/>
        <v>0</v>
      </c>
    </row>
    <row r="12" spans="1:9" ht="38.25" x14ac:dyDescent="0.25">
      <c r="A12" s="5">
        <v>6</v>
      </c>
      <c r="B12" s="7">
        <v>1000004</v>
      </c>
      <c r="C12" s="8" t="s">
        <v>447</v>
      </c>
      <c r="D12" s="8" t="s">
        <v>70</v>
      </c>
      <c r="E12" s="8"/>
      <c r="F12" s="9" t="s">
        <v>510</v>
      </c>
      <c r="G12" s="20">
        <v>1</v>
      </c>
      <c r="H12" s="39"/>
      <c r="I12" s="19">
        <f t="shared" si="0"/>
        <v>0</v>
      </c>
    </row>
    <row r="13" spans="1:9" ht="25.5" x14ac:dyDescent="0.25">
      <c r="A13" s="5">
        <v>7</v>
      </c>
      <c r="B13" s="7">
        <v>1000005</v>
      </c>
      <c r="C13" s="8" t="s">
        <v>71</v>
      </c>
      <c r="D13" s="8" t="s">
        <v>70</v>
      </c>
      <c r="E13" s="8"/>
      <c r="F13" s="9" t="s">
        <v>510</v>
      </c>
      <c r="G13" s="18">
        <v>18</v>
      </c>
      <c r="H13" s="39"/>
      <c r="I13" s="19">
        <f t="shared" si="0"/>
        <v>0</v>
      </c>
    </row>
    <row r="14" spans="1:9" ht="25.5" x14ac:dyDescent="0.25">
      <c r="A14" s="5">
        <v>8</v>
      </c>
      <c r="B14" s="7">
        <v>1000352</v>
      </c>
      <c r="C14" s="8" t="s">
        <v>448</v>
      </c>
      <c r="D14" s="8" t="s">
        <v>70</v>
      </c>
      <c r="E14" s="8"/>
      <c r="F14" s="9" t="s">
        <v>72</v>
      </c>
      <c r="G14" s="20">
        <v>1</v>
      </c>
      <c r="H14" s="39"/>
      <c r="I14" s="19">
        <f>G14*H14</f>
        <v>0</v>
      </c>
    </row>
    <row r="15" spans="1:9" ht="38.25" x14ac:dyDescent="0.25">
      <c r="A15" s="5">
        <v>9</v>
      </c>
      <c r="B15" s="7">
        <v>1000006</v>
      </c>
      <c r="C15" s="8" t="s">
        <v>449</v>
      </c>
      <c r="D15" s="8" t="s">
        <v>450</v>
      </c>
      <c r="E15" s="8"/>
      <c r="F15" s="9" t="s">
        <v>73</v>
      </c>
      <c r="G15" s="18">
        <v>170</v>
      </c>
      <c r="H15" s="39"/>
      <c r="I15" s="19">
        <f>G15*H15</f>
        <v>0</v>
      </c>
    </row>
    <row r="16" spans="1:9" ht="25.5" x14ac:dyDescent="0.25">
      <c r="A16" s="5">
        <v>10</v>
      </c>
      <c r="B16" s="7">
        <v>1000007</v>
      </c>
      <c r="C16" s="8" t="s">
        <v>451</v>
      </c>
      <c r="D16" s="8" t="s">
        <v>452</v>
      </c>
      <c r="E16" s="8"/>
      <c r="F16" s="9" t="s">
        <v>510</v>
      </c>
      <c r="G16" s="18">
        <v>14</v>
      </c>
      <c r="H16" s="39"/>
      <c r="I16" s="19">
        <f t="shared" si="0"/>
        <v>0</v>
      </c>
    </row>
    <row r="17" spans="1:9" ht="25.5" x14ac:dyDescent="0.25">
      <c r="A17" s="5">
        <v>11</v>
      </c>
      <c r="B17" s="7">
        <v>1000353</v>
      </c>
      <c r="C17" s="8" t="s">
        <v>74</v>
      </c>
      <c r="D17" s="8" t="s">
        <v>28</v>
      </c>
      <c r="E17" s="8"/>
      <c r="F17" s="9" t="s">
        <v>510</v>
      </c>
      <c r="G17" s="20">
        <v>1</v>
      </c>
      <c r="H17" s="39"/>
      <c r="I17" s="19">
        <f t="shared" si="0"/>
        <v>0</v>
      </c>
    </row>
    <row r="18" spans="1:9" ht="25.5" x14ac:dyDescent="0.25">
      <c r="A18" s="5">
        <v>12</v>
      </c>
      <c r="B18" s="7">
        <v>1000008</v>
      </c>
      <c r="C18" s="8" t="s">
        <v>453</v>
      </c>
      <c r="D18" s="8" t="s">
        <v>75</v>
      </c>
      <c r="E18" s="8" t="s">
        <v>428</v>
      </c>
      <c r="F18" s="9" t="s">
        <v>510</v>
      </c>
      <c r="G18" s="18">
        <v>41</v>
      </c>
      <c r="H18" s="39"/>
      <c r="I18" s="19">
        <f t="shared" si="0"/>
        <v>0</v>
      </c>
    </row>
    <row r="19" spans="1:9" ht="25.5" x14ac:dyDescent="0.25">
      <c r="A19" s="5">
        <v>13</v>
      </c>
      <c r="B19" s="7">
        <v>1000009</v>
      </c>
      <c r="C19" s="8" t="s">
        <v>454</v>
      </c>
      <c r="D19" s="8" t="s">
        <v>75</v>
      </c>
      <c r="E19" s="8"/>
      <c r="F19" s="9" t="s">
        <v>510</v>
      </c>
      <c r="G19" s="18">
        <v>80</v>
      </c>
      <c r="H19" s="39"/>
      <c r="I19" s="19">
        <f t="shared" si="0"/>
        <v>0</v>
      </c>
    </row>
    <row r="20" spans="1:9" ht="51" x14ac:dyDescent="0.25">
      <c r="A20" s="5">
        <v>14</v>
      </c>
      <c r="B20" s="7">
        <v>1000011</v>
      </c>
      <c r="C20" s="8" t="s">
        <v>455</v>
      </c>
      <c r="D20" s="8" t="s">
        <v>456</v>
      </c>
      <c r="E20" s="8"/>
      <c r="F20" s="9" t="s">
        <v>510</v>
      </c>
      <c r="G20" s="18">
        <v>22</v>
      </c>
      <c r="H20" s="39"/>
      <c r="I20" s="19">
        <f t="shared" si="0"/>
        <v>0</v>
      </c>
    </row>
    <row r="21" spans="1:9" ht="51" x14ac:dyDescent="0.25">
      <c r="A21" s="5">
        <v>15</v>
      </c>
      <c r="B21" s="7">
        <v>1000012</v>
      </c>
      <c r="C21" s="8" t="s">
        <v>457</v>
      </c>
      <c r="D21" s="8" t="s">
        <v>458</v>
      </c>
      <c r="E21" s="8"/>
      <c r="F21" s="9" t="s">
        <v>510</v>
      </c>
      <c r="G21" s="20">
        <v>1</v>
      </c>
      <c r="H21" s="39"/>
      <c r="I21" s="19">
        <f t="shared" si="0"/>
        <v>0</v>
      </c>
    </row>
    <row r="22" spans="1:9" ht="25.5" x14ac:dyDescent="0.25">
      <c r="A22" s="5">
        <v>16</v>
      </c>
      <c r="B22" s="7">
        <v>1000013</v>
      </c>
      <c r="C22" s="8" t="s">
        <v>459</v>
      </c>
      <c r="D22" s="8" t="s">
        <v>76</v>
      </c>
      <c r="E22" s="8" t="s">
        <v>428</v>
      </c>
      <c r="F22" s="9" t="s">
        <v>510</v>
      </c>
      <c r="G22" s="20">
        <v>1</v>
      </c>
      <c r="H22" s="39"/>
      <c r="I22" s="19">
        <f t="shared" si="0"/>
        <v>0</v>
      </c>
    </row>
    <row r="23" spans="1:9" ht="25.5" x14ac:dyDescent="0.25">
      <c r="A23" s="5">
        <v>17</v>
      </c>
      <c r="B23" s="7">
        <v>1000354</v>
      </c>
      <c r="C23" s="8" t="s">
        <v>77</v>
      </c>
      <c r="D23" s="8" t="s">
        <v>29</v>
      </c>
      <c r="E23" s="8" t="s">
        <v>428</v>
      </c>
      <c r="F23" s="9" t="s">
        <v>510</v>
      </c>
      <c r="G23" s="20">
        <v>1</v>
      </c>
      <c r="H23" s="39"/>
      <c r="I23" s="19">
        <f t="shared" si="0"/>
        <v>0</v>
      </c>
    </row>
    <row r="24" spans="1:9" ht="25.5" x14ac:dyDescent="0.25">
      <c r="A24" s="5">
        <v>18</v>
      </c>
      <c r="B24" s="7">
        <v>1000363</v>
      </c>
      <c r="C24" s="8" t="s">
        <v>78</v>
      </c>
      <c r="D24" s="8" t="s">
        <v>460</v>
      </c>
      <c r="E24" s="1"/>
      <c r="F24" s="9" t="s">
        <v>67</v>
      </c>
      <c r="G24" s="18">
        <v>4</v>
      </c>
      <c r="H24" s="39"/>
      <c r="I24" s="19">
        <f t="shared" si="0"/>
        <v>0</v>
      </c>
    </row>
    <row r="25" spans="1:9" ht="25.5" x14ac:dyDescent="0.25">
      <c r="A25" s="5">
        <v>19</v>
      </c>
      <c r="B25" s="7">
        <v>1000364</v>
      </c>
      <c r="C25" s="8" t="s">
        <v>461</v>
      </c>
      <c r="D25" s="8" t="s">
        <v>462</v>
      </c>
      <c r="E25" s="1"/>
      <c r="F25" s="9" t="s">
        <v>67</v>
      </c>
      <c r="G25" s="20">
        <v>1</v>
      </c>
      <c r="H25" s="39"/>
      <c r="I25" s="19">
        <f t="shared" si="0"/>
        <v>0</v>
      </c>
    </row>
    <row r="26" spans="1:9" ht="25.5" x14ac:dyDescent="0.25">
      <c r="A26" s="5">
        <v>20</v>
      </c>
      <c r="B26" s="7">
        <v>1000016</v>
      </c>
      <c r="C26" s="8" t="s">
        <v>463</v>
      </c>
      <c r="D26" s="8" t="s">
        <v>464</v>
      </c>
      <c r="E26" s="1"/>
      <c r="F26" s="9" t="s">
        <v>67</v>
      </c>
      <c r="G26" s="18">
        <v>4</v>
      </c>
      <c r="H26" s="39"/>
      <c r="I26" s="19">
        <f t="shared" si="0"/>
        <v>0</v>
      </c>
    </row>
    <row r="27" spans="1:9" ht="25.5" x14ac:dyDescent="0.25">
      <c r="A27" s="5">
        <v>21</v>
      </c>
      <c r="B27" s="7">
        <v>1000017</v>
      </c>
      <c r="C27" s="8" t="s">
        <v>79</v>
      </c>
      <c r="D27" s="8" t="s">
        <v>465</v>
      </c>
      <c r="E27" s="1"/>
      <c r="F27" s="9" t="s">
        <v>73</v>
      </c>
      <c r="G27" s="20">
        <v>1</v>
      </c>
      <c r="H27" s="39"/>
      <c r="I27" s="19">
        <f t="shared" si="0"/>
        <v>0</v>
      </c>
    </row>
    <row r="28" spans="1:9" ht="25.5" x14ac:dyDescent="0.25">
      <c r="A28" s="5">
        <v>22</v>
      </c>
      <c r="B28" s="7">
        <v>1000018</v>
      </c>
      <c r="C28" s="8" t="s">
        <v>81</v>
      </c>
      <c r="D28" s="8" t="s">
        <v>465</v>
      </c>
      <c r="E28" s="1"/>
      <c r="F28" s="9" t="s">
        <v>73</v>
      </c>
      <c r="G28" s="18">
        <v>260</v>
      </c>
      <c r="H28" s="39"/>
      <c r="I28" s="19">
        <f t="shared" si="0"/>
        <v>0</v>
      </c>
    </row>
    <row r="29" spans="1:9" ht="25.5" x14ac:dyDescent="0.25">
      <c r="A29" s="5">
        <v>23</v>
      </c>
      <c r="B29" s="7">
        <v>1000019</v>
      </c>
      <c r="C29" s="8" t="s">
        <v>82</v>
      </c>
      <c r="D29" s="8" t="s">
        <v>465</v>
      </c>
      <c r="E29" s="1"/>
      <c r="F29" s="9" t="s">
        <v>73</v>
      </c>
      <c r="G29" s="20">
        <v>1</v>
      </c>
      <c r="H29" s="39"/>
      <c r="I29" s="19">
        <f t="shared" si="0"/>
        <v>0</v>
      </c>
    </row>
    <row r="30" spans="1:9" ht="25.5" x14ac:dyDescent="0.25">
      <c r="A30" s="5">
        <v>24</v>
      </c>
      <c r="B30" s="7">
        <v>1000020</v>
      </c>
      <c r="C30" s="8" t="s">
        <v>466</v>
      </c>
      <c r="D30" s="8" t="s">
        <v>465</v>
      </c>
      <c r="E30" s="1"/>
      <c r="F30" s="9" t="s">
        <v>73</v>
      </c>
      <c r="G30" s="18">
        <v>286</v>
      </c>
      <c r="H30" s="39"/>
      <c r="I30" s="19">
        <f t="shared" si="0"/>
        <v>0</v>
      </c>
    </row>
    <row r="31" spans="1:9" ht="25.5" x14ac:dyDescent="0.25">
      <c r="A31" s="5">
        <v>25</v>
      </c>
      <c r="B31" s="7">
        <v>1000021</v>
      </c>
      <c r="C31" s="8" t="s">
        <v>83</v>
      </c>
      <c r="D31" s="8" t="s">
        <v>465</v>
      </c>
      <c r="E31" s="1"/>
      <c r="F31" s="9" t="s">
        <v>73</v>
      </c>
      <c r="G31" s="20">
        <v>1</v>
      </c>
      <c r="H31" s="39"/>
      <c r="I31" s="19">
        <f t="shared" si="0"/>
        <v>0</v>
      </c>
    </row>
    <row r="32" spans="1:9" ht="25.5" x14ac:dyDescent="0.25">
      <c r="A32" s="5">
        <v>26</v>
      </c>
      <c r="B32" s="7">
        <v>1000022</v>
      </c>
      <c r="C32" s="8" t="s">
        <v>467</v>
      </c>
      <c r="D32" s="8" t="s">
        <v>465</v>
      </c>
      <c r="E32" s="1"/>
      <c r="F32" s="9" t="s">
        <v>73</v>
      </c>
      <c r="G32" s="20">
        <v>1</v>
      </c>
      <c r="H32" s="39"/>
      <c r="I32" s="19">
        <f t="shared" si="0"/>
        <v>0</v>
      </c>
    </row>
    <row r="33" spans="1:9" ht="25.5" x14ac:dyDescent="0.25">
      <c r="A33" s="5">
        <v>27</v>
      </c>
      <c r="B33" s="7">
        <v>1000023</v>
      </c>
      <c r="C33" s="8" t="s">
        <v>84</v>
      </c>
      <c r="D33" s="8" t="s">
        <v>465</v>
      </c>
      <c r="E33" s="1"/>
      <c r="F33" s="9" t="s">
        <v>73</v>
      </c>
      <c r="G33" s="20">
        <v>1</v>
      </c>
      <c r="H33" s="39"/>
      <c r="I33" s="19">
        <f t="shared" si="0"/>
        <v>0</v>
      </c>
    </row>
    <row r="34" spans="1:9" ht="25.5" x14ac:dyDescent="0.25">
      <c r="A34" s="5">
        <v>28</v>
      </c>
      <c r="B34" s="7">
        <v>1000024</v>
      </c>
      <c r="C34" s="8" t="s">
        <v>468</v>
      </c>
      <c r="D34" s="8" t="s">
        <v>465</v>
      </c>
      <c r="E34" s="1"/>
      <c r="F34" s="9" t="s">
        <v>73</v>
      </c>
      <c r="G34" s="18">
        <v>32</v>
      </c>
      <c r="H34" s="39"/>
      <c r="I34" s="19">
        <f t="shared" si="0"/>
        <v>0</v>
      </c>
    </row>
    <row r="35" spans="1:9" ht="25.5" x14ac:dyDescent="0.25">
      <c r="A35" s="5">
        <v>29</v>
      </c>
      <c r="B35" s="7">
        <v>1000025</v>
      </c>
      <c r="C35" s="8" t="s">
        <v>85</v>
      </c>
      <c r="D35" s="8" t="s">
        <v>465</v>
      </c>
      <c r="E35" s="1"/>
      <c r="F35" s="9" t="s">
        <v>73</v>
      </c>
      <c r="G35" s="20">
        <v>1</v>
      </c>
      <c r="H35" s="39"/>
      <c r="I35" s="19">
        <f t="shared" si="0"/>
        <v>0</v>
      </c>
    </row>
    <row r="36" spans="1:9" ht="25.5" x14ac:dyDescent="0.25">
      <c r="A36" s="5">
        <v>30</v>
      </c>
      <c r="B36" s="7">
        <v>1000026</v>
      </c>
      <c r="C36" s="8" t="s">
        <v>469</v>
      </c>
      <c r="D36" s="8" t="s">
        <v>465</v>
      </c>
      <c r="E36" s="1"/>
      <c r="F36" s="9" t="s">
        <v>73</v>
      </c>
      <c r="G36" s="20">
        <v>1</v>
      </c>
      <c r="H36" s="39"/>
      <c r="I36" s="19">
        <f t="shared" si="0"/>
        <v>0</v>
      </c>
    </row>
    <row r="37" spans="1:9" ht="25.5" x14ac:dyDescent="0.25">
      <c r="A37" s="5">
        <v>31</v>
      </c>
      <c r="B37" s="7">
        <v>1000027</v>
      </c>
      <c r="C37" s="8" t="s">
        <v>86</v>
      </c>
      <c r="D37" s="8" t="s">
        <v>465</v>
      </c>
      <c r="E37" s="1"/>
      <c r="F37" s="9" t="s">
        <v>73</v>
      </c>
      <c r="G37" s="20">
        <v>1</v>
      </c>
      <c r="H37" s="39"/>
      <c r="I37" s="19">
        <f t="shared" si="0"/>
        <v>0</v>
      </c>
    </row>
    <row r="38" spans="1:9" ht="25.5" x14ac:dyDescent="0.25">
      <c r="A38" s="5">
        <v>32</v>
      </c>
      <c r="B38" s="7">
        <v>1000028</v>
      </c>
      <c r="C38" s="8" t="s">
        <v>470</v>
      </c>
      <c r="D38" s="8" t="s">
        <v>465</v>
      </c>
      <c r="E38" s="1"/>
      <c r="F38" s="9" t="s">
        <v>73</v>
      </c>
      <c r="G38" s="20">
        <v>1</v>
      </c>
      <c r="H38" s="39"/>
      <c r="I38" s="19">
        <f t="shared" si="0"/>
        <v>0</v>
      </c>
    </row>
    <row r="39" spans="1:9" ht="25.5" x14ac:dyDescent="0.25">
      <c r="A39" s="5">
        <v>33</v>
      </c>
      <c r="B39" s="7">
        <v>1000029</v>
      </c>
      <c r="C39" s="8" t="s">
        <v>87</v>
      </c>
      <c r="D39" s="8" t="s">
        <v>465</v>
      </c>
      <c r="E39" s="1"/>
      <c r="F39" s="9" t="s">
        <v>73</v>
      </c>
      <c r="G39" s="20">
        <v>1</v>
      </c>
      <c r="H39" s="39"/>
      <c r="I39" s="19">
        <f t="shared" si="0"/>
        <v>0</v>
      </c>
    </row>
    <row r="40" spans="1:9" ht="25.5" x14ac:dyDescent="0.25">
      <c r="A40" s="5">
        <v>34</v>
      </c>
      <c r="B40" s="7">
        <v>1000031</v>
      </c>
      <c r="C40" s="8" t="s">
        <v>88</v>
      </c>
      <c r="D40" s="8" t="s">
        <v>80</v>
      </c>
      <c r="E40" s="1"/>
      <c r="F40" s="9" t="s">
        <v>73</v>
      </c>
      <c r="G40" s="20">
        <v>1</v>
      </c>
      <c r="H40" s="39"/>
      <c r="I40" s="19">
        <f t="shared" si="0"/>
        <v>0</v>
      </c>
    </row>
    <row r="41" spans="1:9" ht="25.5" x14ac:dyDescent="0.25">
      <c r="A41" s="5">
        <v>35</v>
      </c>
      <c r="B41" s="7">
        <v>1000032</v>
      </c>
      <c r="C41" s="8" t="s">
        <v>471</v>
      </c>
      <c r="D41" s="8" t="s">
        <v>80</v>
      </c>
      <c r="E41" s="1"/>
      <c r="F41" s="9" t="s">
        <v>73</v>
      </c>
      <c r="G41" s="20">
        <v>1</v>
      </c>
      <c r="H41" s="39"/>
      <c r="I41" s="19">
        <f t="shared" si="0"/>
        <v>0</v>
      </c>
    </row>
    <row r="42" spans="1:9" ht="25.5" x14ac:dyDescent="0.25">
      <c r="A42" s="5">
        <v>36</v>
      </c>
      <c r="B42" s="7">
        <v>1000033</v>
      </c>
      <c r="C42" s="8" t="s">
        <v>89</v>
      </c>
      <c r="D42" s="8" t="s">
        <v>465</v>
      </c>
      <c r="E42" s="1"/>
      <c r="F42" s="9" t="s">
        <v>73</v>
      </c>
      <c r="G42" s="20">
        <v>1</v>
      </c>
      <c r="H42" s="39"/>
      <c r="I42" s="19">
        <f t="shared" si="0"/>
        <v>0</v>
      </c>
    </row>
    <row r="43" spans="1:9" ht="25.5" x14ac:dyDescent="0.25">
      <c r="A43" s="5">
        <v>37</v>
      </c>
      <c r="B43" s="7">
        <v>1000034</v>
      </c>
      <c r="C43" s="8" t="s">
        <v>472</v>
      </c>
      <c r="D43" s="8" t="s">
        <v>465</v>
      </c>
      <c r="E43" s="1"/>
      <c r="F43" s="9" t="s">
        <v>73</v>
      </c>
      <c r="G43" s="20">
        <v>1</v>
      </c>
      <c r="H43" s="39"/>
      <c r="I43" s="19">
        <f t="shared" si="0"/>
        <v>0</v>
      </c>
    </row>
    <row r="44" spans="1:9" ht="25.5" x14ac:dyDescent="0.25">
      <c r="A44" s="5">
        <v>38</v>
      </c>
      <c r="B44" s="7">
        <v>1000035</v>
      </c>
      <c r="C44" s="8" t="s">
        <v>90</v>
      </c>
      <c r="D44" s="8" t="s">
        <v>465</v>
      </c>
      <c r="E44" s="1"/>
      <c r="F44" s="9" t="s">
        <v>73</v>
      </c>
      <c r="G44" s="20">
        <v>1</v>
      </c>
      <c r="H44" s="39"/>
      <c r="I44" s="19">
        <f t="shared" si="0"/>
        <v>0</v>
      </c>
    </row>
    <row r="45" spans="1:9" ht="25.5" x14ac:dyDescent="0.25">
      <c r="A45" s="5">
        <v>39</v>
      </c>
      <c r="B45" s="7">
        <v>1000036</v>
      </c>
      <c r="C45" s="8" t="s">
        <v>91</v>
      </c>
      <c r="D45" s="8" t="s">
        <v>465</v>
      </c>
      <c r="E45" s="1"/>
      <c r="F45" s="9" t="s">
        <v>73</v>
      </c>
      <c r="G45" s="20">
        <v>1</v>
      </c>
      <c r="H45" s="39"/>
      <c r="I45" s="19">
        <f t="shared" si="0"/>
        <v>0</v>
      </c>
    </row>
    <row r="46" spans="1:9" ht="25.5" x14ac:dyDescent="0.25">
      <c r="A46" s="5">
        <v>40</v>
      </c>
      <c r="B46" s="7">
        <v>1000037</v>
      </c>
      <c r="C46" s="8" t="s">
        <v>92</v>
      </c>
      <c r="D46" s="8" t="s">
        <v>465</v>
      </c>
      <c r="E46" s="1"/>
      <c r="F46" s="9" t="s">
        <v>73</v>
      </c>
      <c r="G46" s="20">
        <v>1</v>
      </c>
      <c r="H46" s="39"/>
      <c r="I46" s="19">
        <f t="shared" si="0"/>
        <v>0</v>
      </c>
    </row>
    <row r="47" spans="1:9" ht="25.5" x14ac:dyDescent="0.25">
      <c r="A47" s="5">
        <v>41</v>
      </c>
      <c r="B47" s="7">
        <v>1000038</v>
      </c>
      <c r="C47" s="8" t="s">
        <v>93</v>
      </c>
      <c r="D47" s="8" t="s">
        <v>465</v>
      </c>
      <c r="E47" s="1"/>
      <c r="F47" s="9" t="s">
        <v>73</v>
      </c>
      <c r="G47" s="20">
        <v>1</v>
      </c>
      <c r="H47" s="39"/>
      <c r="I47" s="19">
        <f t="shared" si="0"/>
        <v>0</v>
      </c>
    </row>
    <row r="48" spans="1:9" ht="25.5" x14ac:dyDescent="0.25">
      <c r="A48" s="5">
        <v>42</v>
      </c>
      <c r="B48" s="7">
        <v>1000039</v>
      </c>
      <c r="C48" s="8" t="s">
        <v>94</v>
      </c>
      <c r="D48" s="8" t="s">
        <v>465</v>
      </c>
      <c r="E48" s="1"/>
      <c r="F48" s="9" t="s">
        <v>73</v>
      </c>
      <c r="G48" s="20">
        <v>1</v>
      </c>
      <c r="H48" s="39"/>
      <c r="I48" s="19">
        <f t="shared" si="0"/>
        <v>0</v>
      </c>
    </row>
    <row r="49" spans="1:9" ht="25.5" x14ac:dyDescent="0.25">
      <c r="A49" s="5">
        <v>43</v>
      </c>
      <c r="B49" s="7">
        <v>1000040</v>
      </c>
      <c r="C49" s="8" t="s">
        <v>95</v>
      </c>
      <c r="D49" s="8" t="s">
        <v>465</v>
      </c>
      <c r="E49" s="1"/>
      <c r="F49" s="9" t="s">
        <v>73</v>
      </c>
      <c r="G49" s="18">
        <v>120</v>
      </c>
      <c r="H49" s="39"/>
      <c r="I49" s="19">
        <f t="shared" si="0"/>
        <v>0</v>
      </c>
    </row>
    <row r="50" spans="1:9" ht="25.5" x14ac:dyDescent="0.25">
      <c r="A50" s="5">
        <v>44</v>
      </c>
      <c r="B50" s="7">
        <v>1000041</v>
      </c>
      <c r="C50" s="8" t="s">
        <v>96</v>
      </c>
      <c r="D50" s="8" t="s">
        <v>465</v>
      </c>
      <c r="E50" s="1"/>
      <c r="F50" s="9" t="s">
        <v>73</v>
      </c>
      <c r="G50" s="20">
        <v>1</v>
      </c>
      <c r="H50" s="39"/>
      <c r="I50" s="19">
        <f t="shared" si="0"/>
        <v>0</v>
      </c>
    </row>
    <row r="51" spans="1:9" ht="25.5" x14ac:dyDescent="0.25">
      <c r="A51" s="5">
        <v>45</v>
      </c>
      <c r="B51" s="7">
        <v>1000042</v>
      </c>
      <c r="C51" s="8" t="s">
        <v>97</v>
      </c>
      <c r="D51" s="8" t="s">
        <v>465</v>
      </c>
      <c r="E51" s="1"/>
      <c r="F51" s="9" t="s">
        <v>73</v>
      </c>
      <c r="G51" s="20">
        <v>1</v>
      </c>
      <c r="H51" s="39"/>
      <c r="I51" s="19">
        <f t="shared" si="0"/>
        <v>0</v>
      </c>
    </row>
    <row r="52" spans="1:9" ht="25.5" x14ac:dyDescent="0.25">
      <c r="A52" s="5">
        <v>46</v>
      </c>
      <c r="B52" s="7">
        <v>1000043</v>
      </c>
      <c r="C52" s="8" t="s">
        <v>98</v>
      </c>
      <c r="D52" s="8" t="s">
        <v>465</v>
      </c>
      <c r="E52" s="1"/>
      <c r="F52" s="9" t="s">
        <v>73</v>
      </c>
      <c r="G52" s="20">
        <v>1</v>
      </c>
      <c r="H52" s="39"/>
      <c r="I52" s="19">
        <f t="shared" si="0"/>
        <v>0</v>
      </c>
    </row>
    <row r="53" spans="1:9" ht="25.5" x14ac:dyDescent="0.25">
      <c r="A53" s="5">
        <v>47</v>
      </c>
      <c r="B53" s="7">
        <v>1000365</v>
      </c>
      <c r="C53" s="8" t="s">
        <v>99</v>
      </c>
      <c r="D53" s="8" t="s">
        <v>465</v>
      </c>
      <c r="E53" s="1"/>
      <c r="F53" s="9" t="s">
        <v>511</v>
      </c>
      <c r="G53" s="20">
        <v>1</v>
      </c>
      <c r="H53" s="39"/>
      <c r="I53" s="19">
        <f t="shared" si="0"/>
        <v>0</v>
      </c>
    </row>
    <row r="54" spans="1:9" ht="25.5" x14ac:dyDescent="0.25">
      <c r="A54" s="5">
        <v>48</v>
      </c>
      <c r="B54" s="7">
        <v>1000355</v>
      </c>
      <c r="C54" s="8" t="s">
        <v>100</v>
      </c>
      <c r="D54" s="8" t="s">
        <v>465</v>
      </c>
      <c r="E54" s="1"/>
      <c r="F54" s="9" t="s">
        <v>511</v>
      </c>
      <c r="G54" s="20">
        <v>1</v>
      </c>
      <c r="H54" s="39"/>
      <c r="I54" s="19">
        <f t="shared" si="0"/>
        <v>0</v>
      </c>
    </row>
    <row r="55" spans="1:9" ht="25.5" x14ac:dyDescent="0.25">
      <c r="A55" s="5">
        <v>49</v>
      </c>
      <c r="B55" s="7">
        <v>1000366</v>
      </c>
      <c r="C55" s="8" t="s">
        <v>101</v>
      </c>
      <c r="D55" s="8" t="s">
        <v>465</v>
      </c>
      <c r="E55" s="1"/>
      <c r="F55" s="9" t="s">
        <v>511</v>
      </c>
      <c r="G55" s="20">
        <v>1</v>
      </c>
      <c r="H55" s="39"/>
      <c r="I55" s="19">
        <f t="shared" si="0"/>
        <v>0</v>
      </c>
    </row>
    <row r="56" spans="1:9" ht="38.25" x14ac:dyDescent="0.25">
      <c r="A56" s="5">
        <v>50</v>
      </c>
      <c r="B56" s="7">
        <v>1000046</v>
      </c>
      <c r="C56" s="8" t="s">
        <v>30</v>
      </c>
      <c r="D56" s="8" t="s">
        <v>473</v>
      </c>
      <c r="E56" s="1"/>
      <c r="F56" s="9" t="s">
        <v>73</v>
      </c>
      <c r="G56" s="20">
        <v>1</v>
      </c>
      <c r="H56" s="39"/>
      <c r="I56" s="19">
        <f t="shared" si="0"/>
        <v>0</v>
      </c>
    </row>
    <row r="57" spans="1:9" ht="38.25" x14ac:dyDescent="0.25">
      <c r="A57" s="5">
        <v>51</v>
      </c>
      <c r="B57" s="7">
        <v>1000047</v>
      </c>
      <c r="C57" s="8" t="s">
        <v>31</v>
      </c>
      <c r="D57" s="8" t="s">
        <v>102</v>
      </c>
      <c r="E57" s="1"/>
      <c r="F57" s="9" t="s">
        <v>73</v>
      </c>
      <c r="G57" s="20">
        <v>1</v>
      </c>
      <c r="H57" s="39"/>
      <c r="I57" s="19">
        <f t="shared" si="0"/>
        <v>0</v>
      </c>
    </row>
    <row r="58" spans="1:9" ht="38.25" x14ac:dyDescent="0.25">
      <c r="A58" s="5">
        <v>52</v>
      </c>
      <c r="B58" s="7">
        <v>1000048</v>
      </c>
      <c r="C58" s="8" t="s">
        <v>32</v>
      </c>
      <c r="D58" s="8" t="s">
        <v>102</v>
      </c>
      <c r="E58" s="1"/>
      <c r="F58" s="9" t="s">
        <v>73</v>
      </c>
      <c r="G58" s="20">
        <v>1</v>
      </c>
      <c r="H58" s="39"/>
      <c r="I58" s="19">
        <f t="shared" si="0"/>
        <v>0</v>
      </c>
    </row>
    <row r="59" spans="1:9" ht="38.25" x14ac:dyDescent="0.25">
      <c r="A59" s="5">
        <v>53</v>
      </c>
      <c r="B59" s="7">
        <v>1000049</v>
      </c>
      <c r="C59" s="8" t="s">
        <v>33</v>
      </c>
      <c r="D59" s="8" t="s">
        <v>102</v>
      </c>
      <c r="E59" s="1"/>
      <c r="F59" s="9" t="s">
        <v>73</v>
      </c>
      <c r="G59" s="20">
        <v>1</v>
      </c>
      <c r="H59" s="39"/>
      <c r="I59" s="19">
        <f t="shared" si="0"/>
        <v>0</v>
      </c>
    </row>
    <row r="60" spans="1:9" ht="38.25" x14ac:dyDescent="0.25">
      <c r="A60" s="5">
        <v>54</v>
      </c>
      <c r="B60" s="7">
        <v>1000057</v>
      </c>
      <c r="C60" s="8" t="s">
        <v>34</v>
      </c>
      <c r="D60" s="8" t="s">
        <v>103</v>
      </c>
      <c r="E60" s="8" t="s">
        <v>59</v>
      </c>
      <c r="F60" s="9" t="s">
        <v>73</v>
      </c>
      <c r="G60" s="20">
        <v>1</v>
      </c>
      <c r="H60" s="39"/>
      <c r="I60" s="19">
        <f t="shared" si="0"/>
        <v>0</v>
      </c>
    </row>
    <row r="61" spans="1:9" ht="38.25" x14ac:dyDescent="0.25">
      <c r="A61" s="5">
        <v>55</v>
      </c>
      <c r="B61" s="7">
        <v>1000058</v>
      </c>
      <c r="C61" s="8" t="s">
        <v>474</v>
      </c>
      <c r="D61" s="8" t="s">
        <v>104</v>
      </c>
      <c r="E61" s="8"/>
      <c r="F61" s="9" t="s">
        <v>73</v>
      </c>
      <c r="G61" s="18">
        <v>182</v>
      </c>
      <c r="H61" s="39"/>
      <c r="I61" s="19">
        <f t="shared" si="0"/>
        <v>0</v>
      </c>
    </row>
    <row r="62" spans="1:9" ht="38.25" x14ac:dyDescent="0.25">
      <c r="A62" s="5">
        <v>56</v>
      </c>
      <c r="B62" s="7">
        <v>1000059</v>
      </c>
      <c r="C62" s="8" t="s">
        <v>475</v>
      </c>
      <c r="D62" s="8" t="s">
        <v>104</v>
      </c>
      <c r="E62" s="8"/>
      <c r="F62" s="9" t="s">
        <v>73</v>
      </c>
      <c r="G62" s="18">
        <v>490</v>
      </c>
      <c r="H62" s="39"/>
      <c r="I62" s="19">
        <f t="shared" si="0"/>
        <v>0</v>
      </c>
    </row>
    <row r="63" spans="1:9" ht="38.25" x14ac:dyDescent="0.25">
      <c r="A63" s="5">
        <v>57</v>
      </c>
      <c r="B63" s="7">
        <v>1000060</v>
      </c>
      <c r="C63" s="8" t="s">
        <v>476</v>
      </c>
      <c r="D63" s="8" t="s">
        <v>105</v>
      </c>
      <c r="E63" s="8"/>
      <c r="F63" s="9" t="s">
        <v>73</v>
      </c>
      <c r="G63" s="20">
        <v>1</v>
      </c>
      <c r="H63" s="39"/>
      <c r="I63" s="19">
        <f t="shared" si="0"/>
        <v>0</v>
      </c>
    </row>
    <row r="64" spans="1:9" ht="38.25" x14ac:dyDescent="0.25">
      <c r="A64" s="5">
        <v>58</v>
      </c>
      <c r="B64" s="7">
        <v>1000061</v>
      </c>
      <c r="C64" s="8" t="s">
        <v>106</v>
      </c>
      <c r="D64" s="8" t="s">
        <v>107</v>
      </c>
      <c r="E64" s="8"/>
      <c r="F64" s="9" t="s">
        <v>73</v>
      </c>
      <c r="G64" s="20">
        <v>1</v>
      </c>
      <c r="H64" s="39"/>
      <c r="I64" s="19">
        <f t="shared" si="0"/>
        <v>0</v>
      </c>
    </row>
    <row r="65" spans="1:9" ht="38.25" x14ac:dyDescent="0.25">
      <c r="A65" s="5">
        <v>59</v>
      </c>
      <c r="B65" s="7">
        <v>1000066</v>
      </c>
      <c r="C65" s="8" t="s">
        <v>108</v>
      </c>
      <c r="D65" s="8" t="s">
        <v>109</v>
      </c>
      <c r="E65" s="8"/>
      <c r="F65" s="9" t="s">
        <v>67</v>
      </c>
      <c r="G65" s="20">
        <v>1</v>
      </c>
      <c r="H65" s="39"/>
      <c r="I65" s="19">
        <f t="shared" si="0"/>
        <v>0</v>
      </c>
    </row>
    <row r="66" spans="1:9" ht="25.5" x14ac:dyDescent="0.25">
      <c r="A66" s="5">
        <v>60</v>
      </c>
      <c r="B66" s="7">
        <v>1000067</v>
      </c>
      <c r="C66" s="8" t="s">
        <v>477</v>
      </c>
      <c r="D66" s="8" t="s">
        <v>110</v>
      </c>
      <c r="E66" s="8"/>
      <c r="F66" s="9" t="s">
        <v>67</v>
      </c>
      <c r="G66" s="20">
        <v>1</v>
      </c>
      <c r="H66" s="39"/>
      <c r="I66" s="19">
        <f t="shared" si="0"/>
        <v>0</v>
      </c>
    </row>
    <row r="67" spans="1:9" ht="25.5" x14ac:dyDescent="0.25">
      <c r="A67" s="5">
        <v>61</v>
      </c>
      <c r="B67" s="7">
        <v>1000068</v>
      </c>
      <c r="C67" s="8" t="s">
        <v>111</v>
      </c>
      <c r="D67" s="8" t="s">
        <v>478</v>
      </c>
      <c r="E67" s="8"/>
      <c r="F67" s="9" t="s">
        <v>67</v>
      </c>
      <c r="G67" s="20">
        <v>1</v>
      </c>
      <c r="H67" s="39"/>
      <c r="I67" s="19">
        <f t="shared" si="0"/>
        <v>0</v>
      </c>
    </row>
    <row r="68" spans="1:9" ht="25.5" x14ac:dyDescent="0.25">
      <c r="A68" s="5">
        <v>62</v>
      </c>
      <c r="B68" s="7">
        <v>1000069</v>
      </c>
      <c r="C68" s="8" t="s">
        <v>479</v>
      </c>
      <c r="D68" s="8" t="s">
        <v>110</v>
      </c>
      <c r="E68" s="8"/>
      <c r="F68" s="9" t="s">
        <v>67</v>
      </c>
      <c r="G68" s="20">
        <v>1</v>
      </c>
      <c r="H68" s="39"/>
      <c r="I68" s="19">
        <f t="shared" si="0"/>
        <v>0</v>
      </c>
    </row>
    <row r="69" spans="1:9" ht="25.5" x14ac:dyDescent="0.25">
      <c r="A69" s="5">
        <v>63</v>
      </c>
      <c r="B69" s="7">
        <v>1000070</v>
      </c>
      <c r="C69" s="8" t="s">
        <v>113</v>
      </c>
      <c r="D69" s="8" t="s">
        <v>480</v>
      </c>
      <c r="E69" s="8"/>
      <c r="F69" s="9" t="s">
        <v>114</v>
      </c>
      <c r="G69" s="20">
        <v>1</v>
      </c>
      <c r="H69" s="39"/>
      <c r="I69" s="19">
        <f t="shared" si="0"/>
        <v>0</v>
      </c>
    </row>
    <row r="70" spans="1:9" ht="15" x14ac:dyDescent="0.25">
      <c r="A70" s="5">
        <v>64</v>
      </c>
      <c r="B70" s="7">
        <v>1000071</v>
      </c>
      <c r="C70" s="8" t="s">
        <v>115</v>
      </c>
      <c r="D70" s="8" t="s">
        <v>116</v>
      </c>
      <c r="E70" s="8"/>
      <c r="F70" s="9" t="s">
        <v>511</v>
      </c>
      <c r="G70" s="18">
        <v>20</v>
      </c>
      <c r="H70" s="39"/>
      <c r="I70" s="19">
        <f t="shared" si="0"/>
        <v>0</v>
      </c>
    </row>
    <row r="71" spans="1:9" ht="63.75" x14ac:dyDescent="0.25">
      <c r="A71" s="5">
        <v>65</v>
      </c>
      <c r="B71" s="7">
        <v>1000050</v>
      </c>
      <c r="C71" s="8" t="s">
        <v>35</v>
      </c>
      <c r="D71" s="8" t="s">
        <v>36</v>
      </c>
      <c r="E71" s="8" t="s">
        <v>513</v>
      </c>
      <c r="F71" s="9" t="s">
        <v>73</v>
      </c>
      <c r="G71" s="20">
        <v>1</v>
      </c>
      <c r="H71" s="39"/>
      <c r="I71" s="19">
        <f t="shared" si="0"/>
        <v>0</v>
      </c>
    </row>
    <row r="72" spans="1:9" ht="63.75" x14ac:dyDescent="0.25">
      <c r="A72" s="5">
        <v>66</v>
      </c>
      <c r="B72" s="7">
        <v>1000051</v>
      </c>
      <c r="C72" s="8" t="s">
        <v>37</v>
      </c>
      <c r="D72" s="8" t="s">
        <v>36</v>
      </c>
      <c r="E72" s="8" t="s">
        <v>514</v>
      </c>
      <c r="F72" s="9" t="s">
        <v>142</v>
      </c>
      <c r="G72" s="20">
        <v>1</v>
      </c>
      <c r="H72" s="39"/>
      <c r="I72" s="19">
        <f t="shared" ref="I72:I133" si="1">G72*H72</f>
        <v>0</v>
      </c>
    </row>
    <row r="73" spans="1:9" ht="76.5" x14ac:dyDescent="0.25">
      <c r="A73" s="5">
        <v>67</v>
      </c>
      <c r="B73" s="7">
        <v>1000052</v>
      </c>
      <c r="C73" s="8" t="s">
        <v>38</v>
      </c>
      <c r="D73" s="8" t="s">
        <v>39</v>
      </c>
      <c r="E73" s="8" t="s">
        <v>59</v>
      </c>
      <c r="F73" s="9" t="s">
        <v>73</v>
      </c>
      <c r="G73" s="20">
        <v>1</v>
      </c>
      <c r="H73" s="39"/>
      <c r="I73" s="19">
        <f t="shared" si="1"/>
        <v>0</v>
      </c>
    </row>
    <row r="74" spans="1:9" ht="38.25" x14ac:dyDescent="0.25">
      <c r="A74" s="5">
        <v>68</v>
      </c>
      <c r="B74" s="7">
        <v>1000053</v>
      </c>
      <c r="C74" s="8" t="s">
        <v>40</v>
      </c>
      <c r="D74" s="8" t="s">
        <v>481</v>
      </c>
      <c r="E74" s="8" t="s">
        <v>515</v>
      </c>
      <c r="F74" s="9" t="s">
        <v>73</v>
      </c>
      <c r="G74" s="20">
        <v>1</v>
      </c>
      <c r="H74" s="39"/>
      <c r="I74" s="19">
        <f t="shared" si="1"/>
        <v>0</v>
      </c>
    </row>
    <row r="75" spans="1:9" ht="38.25" x14ac:dyDescent="0.25">
      <c r="A75" s="5">
        <v>69</v>
      </c>
      <c r="B75" s="7">
        <v>1000054</v>
      </c>
      <c r="C75" s="8" t="s">
        <v>504</v>
      </c>
      <c r="D75" s="8" t="s">
        <v>117</v>
      </c>
      <c r="E75" s="8" t="s">
        <v>59</v>
      </c>
      <c r="F75" s="9" t="s">
        <v>73</v>
      </c>
      <c r="G75" s="20">
        <v>1</v>
      </c>
      <c r="H75" s="39"/>
      <c r="I75" s="19">
        <f t="shared" si="1"/>
        <v>0</v>
      </c>
    </row>
    <row r="76" spans="1:9" ht="38.25" x14ac:dyDescent="0.25">
      <c r="A76" s="5">
        <v>70</v>
      </c>
      <c r="B76" s="7">
        <v>1000055</v>
      </c>
      <c r="C76" s="8" t="s">
        <v>24</v>
      </c>
      <c r="D76" s="8" t="s">
        <v>118</v>
      </c>
      <c r="E76" s="8" t="s">
        <v>515</v>
      </c>
      <c r="F76" s="9" t="s">
        <v>73</v>
      </c>
      <c r="G76" s="18">
        <v>150</v>
      </c>
      <c r="H76" s="39"/>
      <c r="I76" s="19">
        <f t="shared" si="1"/>
        <v>0</v>
      </c>
    </row>
    <row r="77" spans="1:9" ht="38.25" x14ac:dyDescent="0.25">
      <c r="A77" s="5">
        <v>71</v>
      </c>
      <c r="B77" s="7">
        <v>1000056</v>
      </c>
      <c r="C77" s="8" t="s">
        <v>25</v>
      </c>
      <c r="D77" s="8" t="s">
        <v>119</v>
      </c>
      <c r="E77" s="8" t="s">
        <v>59</v>
      </c>
      <c r="F77" s="9" t="s">
        <v>73</v>
      </c>
      <c r="G77" s="20">
        <v>1</v>
      </c>
      <c r="H77" s="39"/>
      <c r="I77" s="19">
        <f t="shared" si="1"/>
        <v>0</v>
      </c>
    </row>
    <row r="78" spans="1:9" ht="51" x14ac:dyDescent="0.25">
      <c r="A78" s="5">
        <v>72</v>
      </c>
      <c r="B78" s="7">
        <v>1000062</v>
      </c>
      <c r="C78" s="8" t="s">
        <v>120</v>
      </c>
      <c r="D78" s="8" t="s">
        <v>121</v>
      </c>
      <c r="E78" s="8" t="s">
        <v>428</v>
      </c>
      <c r="F78" s="9" t="s">
        <v>67</v>
      </c>
      <c r="G78" s="20">
        <v>1</v>
      </c>
      <c r="H78" s="39"/>
      <c r="I78" s="19">
        <f t="shared" si="1"/>
        <v>0</v>
      </c>
    </row>
    <row r="79" spans="1:9" ht="51" x14ac:dyDescent="0.25">
      <c r="A79" s="5">
        <v>73</v>
      </c>
      <c r="B79" s="7">
        <v>1000063</v>
      </c>
      <c r="C79" s="8" t="s">
        <v>122</v>
      </c>
      <c r="D79" s="8" t="s">
        <v>26</v>
      </c>
      <c r="E79" s="8" t="s">
        <v>428</v>
      </c>
      <c r="F79" s="9" t="s">
        <v>67</v>
      </c>
      <c r="G79" s="18">
        <v>1</v>
      </c>
      <c r="H79" s="39"/>
      <c r="I79" s="19">
        <f t="shared" si="1"/>
        <v>0</v>
      </c>
    </row>
    <row r="80" spans="1:9" ht="38.25" x14ac:dyDescent="0.25">
      <c r="A80" s="5">
        <v>74</v>
      </c>
      <c r="B80" s="7">
        <v>1000356</v>
      </c>
      <c r="C80" s="8" t="s">
        <v>123</v>
      </c>
      <c r="D80" s="8" t="s">
        <v>27</v>
      </c>
      <c r="E80" s="8" t="s">
        <v>428</v>
      </c>
      <c r="F80" s="9" t="s">
        <v>67</v>
      </c>
      <c r="G80" s="20">
        <v>1</v>
      </c>
      <c r="H80" s="39"/>
      <c r="I80" s="19">
        <f t="shared" si="1"/>
        <v>0</v>
      </c>
    </row>
    <row r="81" spans="1:9" ht="38.25" x14ac:dyDescent="0.25">
      <c r="A81" s="5">
        <v>75</v>
      </c>
      <c r="B81" s="7">
        <v>1000065</v>
      </c>
      <c r="C81" s="8" t="s">
        <v>124</v>
      </c>
      <c r="D81" s="8" t="s">
        <v>125</v>
      </c>
      <c r="E81" s="8" t="s">
        <v>515</v>
      </c>
      <c r="F81" s="9" t="s">
        <v>73</v>
      </c>
      <c r="G81" s="18">
        <v>940</v>
      </c>
      <c r="H81" s="39"/>
      <c r="I81" s="19">
        <f t="shared" si="1"/>
        <v>0</v>
      </c>
    </row>
    <row r="82" spans="1:9" ht="15" x14ac:dyDescent="0.25">
      <c r="A82" s="5">
        <v>76</v>
      </c>
      <c r="B82" s="7">
        <v>1000072</v>
      </c>
      <c r="C82" s="8" t="s">
        <v>126</v>
      </c>
      <c r="D82" s="8" t="s">
        <v>127</v>
      </c>
      <c r="E82" s="8"/>
      <c r="F82" s="9" t="s">
        <v>67</v>
      </c>
      <c r="G82" s="20">
        <v>1</v>
      </c>
      <c r="H82" s="39"/>
      <c r="I82" s="19">
        <f t="shared" si="1"/>
        <v>0</v>
      </c>
    </row>
    <row r="83" spans="1:9" ht="25.5" x14ac:dyDescent="0.25">
      <c r="A83" s="5">
        <v>77</v>
      </c>
      <c r="B83" s="7">
        <v>1000367</v>
      </c>
      <c r="C83" s="8" t="s">
        <v>128</v>
      </c>
      <c r="D83" s="8" t="s">
        <v>129</v>
      </c>
      <c r="E83" s="8" t="s">
        <v>428</v>
      </c>
      <c r="F83" s="9" t="s">
        <v>73</v>
      </c>
      <c r="G83" s="20">
        <v>1</v>
      </c>
      <c r="H83" s="39"/>
      <c r="I83" s="19">
        <f t="shared" si="1"/>
        <v>0</v>
      </c>
    </row>
    <row r="84" spans="1:9" ht="38.25" x14ac:dyDescent="0.25">
      <c r="A84" s="5">
        <v>78</v>
      </c>
      <c r="B84" s="7">
        <v>1000073</v>
      </c>
      <c r="C84" s="8" t="s">
        <v>130</v>
      </c>
      <c r="D84" s="8" t="s">
        <v>131</v>
      </c>
      <c r="E84" s="8" t="s">
        <v>516</v>
      </c>
      <c r="F84" s="9" t="s">
        <v>73</v>
      </c>
      <c r="G84" s="18">
        <v>88</v>
      </c>
      <c r="H84" s="39"/>
      <c r="I84" s="19">
        <f t="shared" si="1"/>
        <v>0</v>
      </c>
    </row>
    <row r="85" spans="1:9" ht="51" x14ac:dyDescent="0.25">
      <c r="A85" s="5">
        <v>79</v>
      </c>
      <c r="B85" s="7">
        <v>1000074</v>
      </c>
      <c r="C85" s="8" t="s">
        <v>132</v>
      </c>
      <c r="D85" s="8" t="s">
        <v>133</v>
      </c>
      <c r="E85" s="8" t="s">
        <v>516</v>
      </c>
      <c r="F85" s="9" t="s">
        <v>73</v>
      </c>
      <c r="G85" s="20">
        <v>1</v>
      </c>
      <c r="H85" s="39"/>
      <c r="I85" s="19">
        <f t="shared" si="1"/>
        <v>0</v>
      </c>
    </row>
    <row r="86" spans="1:9" ht="38.25" x14ac:dyDescent="0.25">
      <c r="A86" s="5">
        <v>80</v>
      </c>
      <c r="B86" s="7">
        <v>1000075</v>
      </c>
      <c r="C86" s="8" t="s">
        <v>134</v>
      </c>
      <c r="D86" s="8" t="s">
        <v>131</v>
      </c>
      <c r="E86" s="8" t="s">
        <v>517</v>
      </c>
      <c r="F86" s="9" t="s">
        <v>73</v>
      </c>
      <c r="G86" s="18">
        <v>21</v>
      </c>
      <c r="H86" s="39"/>
      <c r="I86" s="19">
        <f t="shared" si="1"/>
        <v>0</v>
      </c>
    </row>
    <row r="87" spans="1:9" ht="38.25" x14ac:dyDescent="0.25">
      <c r="A87" s="5">
        <v>81</v>
      </c>
      <c r="B87" s="7">
        <v>1000076</v>
      </c>
      <c r="C87" s="8" t="s">
        <v>41</v>
      </c>
      <c r="D87" s="8" t="s">
        <v>135</v>
      </c>
      <c r="E87" s="8" t="s">
        <v>517</v>
      </c>
      <c r="F87" s="9" t="s">
        <v>73</v>
      </c>
      <c r="G87" s="20">
        <v>1</v>
      </c>
      <c r="H87" s="39"/>
      <c r="I87" s="19">
        <f t="shared" si="1"/>
        <v>0</v>
      </c>
    </row>
    <row r="88" spans="1:9" ht="38.25" x14ac:dyDescent="0.25">
      <c r="A88" s="5">
        <v>82</v>
      </c>
      <c r="B88" s="7">
        <v>1000077</v>
      </c>
      <c r="C88" s="8" t="s">
        <v>42</v>
      </c>
      <c r="D88" s="8" t="s">
        <v>135</v>
      </c>
      <c r="E88" s="8" t="s">
        <v>517</v>
      </c>
      <c r="F88" s="9" t="s">
        <v>73</v>
      </c>
      <c r="G88" s="20">
        <v>1</v>
      </c>
      <c r="H88" s="39"/>
      <c r="I88" s="19">
        <f t="shared" si="1"/>
        <v>0</v>
      </c>
    </row>
    <row r="89" spans="1:9" ht="38.25" x14ac:dyDescent="0.25">
      <c r="A89" s="5">
        <v>83</v>
      </c>
      <c r="B89" s="7">
        <v>1000078</v>
      </c>
      <c r="C89" s="8" t="s">
        <v>43</v>
      </c>
      <c r="D89" s="8" t="s">
        <v>135</v>
      </c>
      <c r="E89" s="8" t="s">
        <v>517</v>
      </c>
      <c r="F89" s="9" t="s">
        <v>73</v>
      </c>
      <c r="G89" s="18">
        <v>220</v>
      </c>
      <c r="H89" s="39"/>
      <c r="I89" s="19">
        <f t="shared" si="1"/>
        <v>0</v>
      </c>
    </row>
    <row r="90" spans="1:9" ht="38.25" x14ac:dyDescent="0.25">
      <c r="A90" s="5">
        <v>84</v>
      </c>
      <c r="B90" s="7">
        <v>1000079</v>
      </c>
      <c r="C90" s="8" t="s">
        <v>136</v>
      </c>
      <c r="D90" s="8" t="s">
        <v>482</v>
      </c>
      <c r="E90" s="8" t="s">
        <v>517</v>
      </c>
      <c r="F90" s="9" t="s">
        <v>73</v>
      </c>
      <c r="G90" s="20">
        <v>1</v>
      </c>
      <c r="H90" s="39"/>
      <c r="I90" s="19">
        <f t="shared" si="1"/>
        <v>0</v>
      </c>
    </row>
    <row r="91" spans="1:9" ht="38.25" x14ac:dyDescent="0.25">
      <c r="A91" s="5">
        <v>85</v>
      </c>
      <c r="B91" s="7">
        <v>1000080</v>
      </c>
      <c r="C91" s="8" t="s">
        <v>137</v>
      </c>
      <c r="D91" s="8" t="s">
        <v>483</v>
      </c>
      <c r="E91" s="8" t="s">
        <v>517</v>
      </c>
      <c r="F91" s="9" t="s">
        <v>73</v>
      </c>
      <c r="G91" s="18">
        <v>1200</v>
      </c>
      <c r="H91" s="39"/>
      <c r="I91" s="19">
        <f t="shared" si="1"/>
        <v>0</v>
      </c>
    </row>
    <row r="92" spans="1:9" ht="51" x14ac:dyDescent="0.25">
      <c r="A92" s="5">
        <v>86</v>
      </c>
      <c r="B92" s="7">
        <v>1000081</v>
      </c>
      <c r="C92" s="8" t="s">
        <v>44</v>
      </c>
      <c r="D92" s="8" t="s">
        <v>138</v>
      </c>
      <c r="E92" s="8" t="s">
        <v>517</v>
      </c>
      <c r="F92" s="9" t="s">
        <v>73</v>
      </c>
      <c r="G92" s="18">
        <v>600</v>
      </c>
      <c r="H92" s="39"/>
      <c r="I92" s="19">
        <f t="shared" si="1"/>
        <v>0</v>
      </c>
    </row>
    <row r="93" spans="1:9" ht="51" x14ac:dyDescent="0.25">
      <c r="A93" s="5">
        <v>87</v>
      </c>
      <c r="B93" s="7">
        <v>1000082</v>
      </c>
      <c r="C93" s="8" t="s">
        <v>45</v>
      </c>
      <c r="D93" s="8" t="s">
        <v>138</v>
      </c>
      <c r="E93" s="8" t="s">
        <v>517</v>
      </c>
      <c r="F93" s="9" t="s">
        <v>73</v>
      </c>
      <c r="G93" s="20">
        <v>1</v>
      </c>
      <c r="H93" s="39"/>
      <c r="I93" s="19">
        <f t="shared" si="1"/>
        <v>0</v>
      </c>
    </row>
    <row r="94" spans="1:9" ht="51" x14ac:dyDescent="0.25">
      <c r="A94" s="5">
        <v>88</v>
      </c>
      <c r="B94" s="7">
        <v>1000083</v>
      </c>
      <c r="C94" s="8" t="s">
        <v>46</v>
      </c>
      <c r="D94" s="8" t="s">
        <v>138</v>
      </c>
      <c r="E94" s="8" t="s">
        <v>517</v>
      </c>
      <c r="F94" s="9" t="s">
        <v>73</v>
      </c>
      <c r="G94" s="20">
        <v>1</v>
      </c>
      <c r="H94" s="39"/>
      <c r="I94" s="19">
        <f t="shared" si="1"/>
        <v>0</v>
      </c>
    </row>
    <row r="95" spans="1:9" ht="51" x14ac:dyDescent="0.25">
      <c r="A95" s="5">
        <v>89</v>
      </c>
      <c r="B95" s="7">
        <v>1000084</v>
      </c>
      <c r="C95" s="8" t="s">
        <v>139</v>
      </c>
      <c r="D95" s="8" t="s">
        <v>138</v>
      </c>
      <c r="E95" s="8" t="s">
        <v>517</v>
      </c>
      <c r="F95" s="9" t="s">
        <v>73</v>
      </c>
      <c r="G95" s="20">
        <v>1</v>
      </c>
      <c r="H95" s="39"/>
      <c r="I95" s="19">
        <f t="shared" si="1"/>
        <v>0</v>
      </c>
    </row>
    <row r="96" spans="1:9" ht="51" x14ac:dyDescent="0.25">
      <c r="A96" s="5">
        <v>90</v>
      </c>
      <c r="B96" s="7">
        <v>1000085</v>
      </c>
      <c r="C96" s="8" t="s">
        <v>140</v>
      </c>
      <c r="D96" s="8" t="s">
        <v>138</v>
      </c>
      <c r="E96" s="8" t="s">
        <v>517</v>
      </c>
      <c r="F96" s="9" t="s">
        <v>73</v>
      </c>
      <c r="G96" s="18">
        <v>190</v>
      </c>
      <c r="H96" s="39"/>
      <c r="I96" s="19">
        <f t="shared" si="1"/>
        <v>0</v>
      </c>
    </row>
    <row r="97" spans="1:9" ht="27" x14ac:dyDescent="0.25">
      <c r="A97" s="5">
        <v>91</v>
      </c>
      <c r="B97" s="7">
        <v>1000086</v>
      </c>
      <c r="C97" s="8" t="s">
        <v>47</v>
      </c>
      <c r="D97" s="8" t="s">
        <v>141</v>
      </c>
      <c r="E97" s="8"/>
      <c r="F97" s="9" t="s">
        <v>142</v>
      </c>
      <c r="G97" s="20">
        <v>1</v>
      </c>
      <c r="H97" s="39"/>
      <c r="I97" s="19">
        <f t="shared" si="1"/>
        <v>0</v>
      </c>
    </row>
    <row r="98" spans="1:9" ht="38.25" x14ac:dyDescent="0.25">
      <c r="A98" s="5">
        <v>92</v>
      </c>
      <c r="B98" s="7">
        <v>1000087</v>
      </c>
      <c r="C98" s="8" t="s">
        <v>143</v>
      </c>
      <c r="D98" s="8" t="s">
        <v>141</v>
      </c>
      <c r="E98" s="8"/>
      <c r="F98" s="9" t="s">
        <v>73</v>
      </c>
      <c r="G98" s="20">
        <v>1</v>
      </c>
      <c r="H98" s="39"/>
      <c r="I98" s="19">
        <f t="shared" si="1"/>
        <v>0</v>
      </c>
    </row>
    <row r="99" spans="1:9" ht="38.25" x14ac:dyDescent="0.25">
      <c r="A99" s="5">
        <v>93</v>
      </c>
      <c r="B99" s="7">
        <v>1000088</v>
      </c>
      <c r="C99" s="8" t="s">
        <v>144</v>
      </c>
      <c r="D99" s="8" t="s">
        <v>141</v>
      </c>
      <c r="E99" s="8"/>
      <c r="F99" s="9" t="s">
        <v>73</v>
      </c>
      <c r="G99" s="20">
        <v>1</v>
      </c>
      <c r="H99" s="39"/>
      <c r="I99" s="19">
        <f t="shared" si="1"/>
        <v>0</v>
      </c>
    </row>
    <row r="100" spans="1:9" ht="25.5" x14ac:dyDescent="0.25">
      <c r="A100" s="5">
        <v>94</v>
      </c>
      <c r="B100" s="7">
        <v>1000089</v>
      </c>
      <c r="C100" s="8" t="s">
        <v>425</v>
      </c>
      <c r="D100" s="8" t="s">
        <v>145</v>
      </c>
      <c r="E100" s="8" t="s">
        <v>428</v>
      </c>
      <c r="F100" s="9" t="s">
        <v>146</v>
      </c>
      <c r="G100" s="20">
        <v>1</v>
      </c>
      <c r="H100" s="39"/>
      <c r="I100" s="19">
        <f t="shared" si="1"/>
        <v>0</v>
      </c>
    </row>
    <row r="101" spans="1:9" ht="76.5" x14ac:dyDescent="0.25">
      <c r="A101" s="5">
        <v>95</v>
      </c>
      <c r="B101" s="7">
        <v>1000090</v>
      </c>
      <c r="C101" s="8" t="s">
        <v>147</v>
      </c>
      <c r="D101" s="8" t="s">
        <v>148</v>
      </c>
      <c r="E101" s="8" t="s">
        <v>518</v>
      </c>
      <c r="F101" s="9" t="s">
        <v>67</v>
      </c>
      <c r="G101" s="20">
        <v>1</v>
      </c>
      <c r="H101" s="39"/>
      <c r="I101" s="19">
        <f t="shared" si="1"/>
        <v>0</v>
      </c>
    </row>
    <row r="102" spans="1:9" ht="76.5" x14ac:dyDescent="0.25">
      <c r="A102" s="5">
        <v>96</v>
      </c>
      <c r="B102" s="7">
        <v>1000091</v>
      </c>
      <c r="C102" s="8" t="s">
        <v>149</v>
      </c>
      <c r="D102" s="8" t="s">
        <v>148</v>
      </c>
      <c r="E102" s="8" t="s">
        <v>518</v>
      </c>
      <c r="F102" s="9" t="s">
        <v>67</v>
      </c>
      <c r="G102" s="20">
        <v>1</v>
      </c>
      <c r="H102" s="39"/>
      <c r="I102" s="19">
        <f t="shared" si="1"/>
        <v>0</v>
      </c>
    </row>
    <row r="103" spans="1:9" ht="63.75" x14ac:dyDescent="0.25">
      <c r="A103" s="5">
        <v>97</v>
      </c>
      <c r="B103" s="7">
        <v>1000092</v>
      </c>
      <c r="C103" s="8" t="s">
        <v>150</v>
      </c>
      <c r="D103" s="8" t="s">
        <v>151</v>
      </c>
      <c r="E103" s="8" t="s">
        <v>519</v>
      </c>
      <c r="F103" s="9" t="s">
        <v>67</v>
      </c>
      <c r="G103" s="18">
        <v>2</v>
      </c>
      <c r="H103" s="39"/>
      <c r="I103" s="19">
        <f t="shared" si="1"/>
        <v>0</v>
      </c>
    </row>
    <row r="104" spans="1:9" ht="51" x14ac:dyDescent="0.25">
      <c r="A104" s="5">
        <v>98</v>
      </c>
      <c r="B104" s="7">
        <v>1000093</v>
      </c>
      <c r="C104" s="8" t="s">
        <v>152</v>
      </c>
      <c r="D104" s="8" t="s">
        <v>151</v>
      </c>
      <c r="E104" s="8" t="s">
        <v>520</v>
      </c>
      <c r="F104" s="9" t="s">
        <v>67</v>
      </c>
      <c r="G104" s="18">
        <v>3</v>
      </c>
      <c r="H104" s="39"/>
      <c r="I104" s="19">
        <f t="shared" si="1"/>
        <v>0</v>
      </c>
    </row>
    <row r="105" spans="1:9" ht="51" x14ac:dyDescent="0.25">
      <c r="A105" s="5">
        <v>99</v>
      </c>
      <c r="B105" s="7">
        <v>1000094</v>
      </c>
      <c r="C105" s="8" t="s">
        <v>153</v>
      </c>
      <c r="D105" s="8" t="s">
        <v>154</v>
      </c>
      <c r="E105" s="8" t="s">
        <v>521</v>
      </c>
      <c r="F105" s="9" t="s">
        <v>67</v>
      </c>
      <c r="G105" s="20">
        <v>1</v>
      </c>
      <c r="H105" s="39"/>
      <c r="I105" s="19">
        <f t="shared" si="1"/>
        <v>0</v>
      </c>
    </row>
    <row r="106" spans="1:9" ht="51" x14ac:dyDescent="0.25">
      <c r="A106" s="5">
        <v>100</v>
      </c>
      <c r="B106" s="7">
        <v>1000095</v>
      </c>
      <c r="C106" s="8" t="s">
        <v>155</v>
      </c>
      <c r="D106" s="8" t="s">
        <v>154</v>
      </c>
      <c r="E106" s="8" t="s">
        <v>521</v>
      </c>
      <c r="F106" s="9" t="s">
        <v>67</v>
      </c>
      <c r="G106" s="20">
        <v>1</v>
      </c>
      <c r="H106" s="39"/>
      <c r="I106" s="19">
        <f t="shared" si="1"/>
        <v>0</v>
      </c>
    </row>
    <row r="107" spans="1:9" ht="51" x14ac:dyDescent="0.25">
      <c r="A107" s="5">
        <v>101</v>
      </c>
      <c r="B107" s="7">
        <v>1000096</v>
      </c>
      <c r="C107" s="8" t="s">
        <v>156</v>
      </c>
      <c r="D107" s="8" t="s">
        <v>157</v>
      </c>
      <c r="E107" s="8" t="s">
        <v>522</v>
      </c>
      <c r="F107" s="9" t="s">
        <v>67</v>
      </c>
      <c r="G107" s="20">
        <v>1</v>
      </c>
      <c r="H107" s="39"/>
      <c r="I107" s="19">
        <f t="shared" si="1"/>
        <v>0</v>
      </c>
    </row>
    <row r="108" spans="1:9" ht="51" x14ac:dyDescent="0.25">
      <c r="A108" s="5">
        <v>102</v>
      </c>
      <c r="B108" s="7">
        <v>1000097</v>
      </c>
      <c r="C108" s="8" t="s">
        <v>158</v>
      </c>
      <c r="D108" s="8" t="s">
        <v>157</v>
      </c>
      <c r="E108" s="8" t="s">
        <v>522</v>
      </c>
      <c r="F108" s="9" t="s">
        <v>67</v>
      </c>
      <c r="G108" s="18">
        <v>1</v>
      </c>
      <c r="H108" s="39"/>
      <c r="I108" s="19">
        <f t="shared" si="1"/>
        <v>0</v>
      </c>
    </row>
    <row r="109" spans="1:9" ht="25.5" x14ac:dyDescent="0.25">
      <c r="A109" s="5">
        <v>103</v>
      </c>
      <c r="B109" s="7">
        <v>1000098</v>
      </c>
      <c r="C109" s="8" t="s">
        <v>159</v>
      </c>
      <c r="D109" s="8" t="s">
        <v>157</v>
      </c>
      <c r="E109" s="8" t="s">
        <v>520</v>
      </c>
      <c r="F109" s="9" t="s">
        <v>67</v>
      </c>
      <c r="G109" s="20">
        <v>1</v>
      </c>
      <c r="H109" s="39"/>
      <c r="I109" s="19">
        <f t="shared" si="1"/>
        <v>0</v>
      </c>
    </row>
    <row r="110" spans="1:9" ht="25.5" x14ac:dyDescent="0.25">
      <c r="A110" s="5">
        <v>104</v>
      </c>
      <c r="B110" s="7">
        <v>1000099</v>
      </c>
      <c r="C110" s="8" t="s">
        <v>160</v>
      </c>
      <c r="D110" s="8" t="s">
        <v>161</v>
      </c>
      <c r="E110" s="8" t="s">
        <v>428</v>
      </c>
      <c r="F110" s="9" t="s">
        <v>67</v>
      </c>
      <c r="G110" s="20">
        <v>1</v>
      </c>
      <c r="H110" s="39"/>
      <c r="I110" s="19">
        <f t="shared" si="1"/>
        <v>0</v>
      </c>
    </row>
    <row r="111" spans="1:9" ht="63.75" x14ac:dyDescent="0.25">
      <c r="A111" s="5">
        <v>105</v>
      </c>
      <c r="B111" s="7">
        <v>1000100</v>
      </c>
      <c r="C111" s="8" t="s">
        <v>162</v>
      </c>
      <c r="D111" s="8" t="s">
        <v>163</v>
      </c>
      <c r="E111" s="8"/>
      <c r="F111" s="9" t="s">
        <v>67</v>
      </c>
      <c r="G111" s="18">
        <v>935</v>
      </c>
      <c r="H111" s="39"/>
      <c r="I111" s="19">
        <f t="shared" si="1"/>
        <v>0</v>
      </c>
    </row>
    <row r="112" spans="1:9" ht="25.5" x14ac:dyDescent="0.25">
      <c r="A112" s="5">
        <v>106</v>
      </c>
      <c r="B112" s="7">
        <v>1000101</v>
      </c>
      <c r="C112" s="8" t="s">
        <v>164</v>
      </c>
      <c r="D112" s="8" t="s">
        <v>426</v>
      </c>
      <c r="E112" s="8"/>
      <c r="F112" s="9" t="s">
        <v>67</v>
      </c>
      <c r="G112" s="18">
        <v>2</v>
      </c>
      <c r="H112" s="39"/>
      <c r="I112" s="19">
        <f t="shared" si="1"/>
        <v>0</v>
      </c>
    </row>
    <row r="113" spans="1:9" ht="25.5" x14ac:dyDescent="0.25">
      <c r="A113" s="5">
        <v>107</v>
      </c>
      <c r="B113" s="7">
        <v>1000102</v>
      </c>
      <c r="C113" s="8" t="s">
        <v>165</v>
      </c>
      <c r="D113" s="8" t="s">
        <v>426</v>
      </c>
      <c r="E113" s="8"/>
      <c r="F113" s="9" t="s">
        <v>67</v>
      </c>
      <c r="G113" s="18">
        <v>1</v>
      </c>
      <c r="H113" s="39"/>
      <c r="I113" s="19">
        <f t="shared" si="1"/>
        <v>0</v>
      </c>
    </row>
    <row r="114" spans="1:9" ht="38.25" x14ac:dyDescent="0.25">
      <c r="A114" s="5">
        <v>108</v>
      </c>
      <c r="B114" s="7">
        <v>1000103</v>
      </c>
      <c r="C114" s="8" t="s">
        <v>166</v>
      </c>
      <c r="D114" s="8" t="s">
        <v>167</v>
      </c>
      <c r="E114" s="8"/>
      <c r="F114" s="9" t="s">
        <v>511</v>
      </c>
      <c r="G114" s="20">
        <v>1</v>
      </c>
      <c r="H114" s="39"/>
      <c r="I114" s="19">
        <f t="shared" si="1"/>
        <v>0</v>
      </c>
    </row>
    <row r="115" spans="1:9" ht="51" x14ac:dyDescent="0.25">
      <c r="A115" s="5">
        <v>109</v>
      </c>
      <c r="B115" s="7">
        <v>1000104</v>
      </c>
      <c r="C115" s="8" t="s">
        <v>168</v>
      </c>
      <c r="D115" s="8" t="s">
        <v>169</v>
      </c>
      <c r="E115" s="8" t="s">
        <v>523</v>
      </c>
      <c r="F115" s="9" t="s">
        <v>67</v>
      </c>
      <c r="G115" s="20">
        <v>1</v>
      </c>
      <c r="H115" s="39"/>
      <c r="I115" s="19">
        <f t="shared" si="1"/>
        <v>0</v>
      </c>
    </row>
    <row r="116" spans="1:9" ht="25.5" x14ac:dyDescent="0.25">
      <c r="A116" s="5">
        <v>110</v>
      </c>
      <c r="B116" s="7">
        <v>1000105</v>
      </c>
      <c r="C116" s="8" t="s">
        <v>170</v>
      </c>
      <c r="D116" s="8" t="s">
        <v>171</v>
      </c>
      <c r="E116" s="8"/>
      <c r="F116" s="9" t="s">
        <v>67</v>
      </c>
      <c r="G116" s="20">
        <v>1</v>
      </c>
      <c r="H116" s="39"/>
      <c r="I116" s="19">
        <f t="shared" si="1"/>
        <v>0</v>
      </c>
    </row>
    <row r="117" spans="1:9" ht="38.25" x14ac:dyDescent="0.25">
      <c r="A117" s="5">
        <v>111</v>
      </c>
      <c r="B117" s="7">
        <v>1000106</v>
      </c>
      <c r="C117" s="8" t="s">
        <v>172</v>
      </c>
      <c r="D117" s="8" t="s">
        <v>173</v>
      </c>
      <c r="E117" s="8" t="s">
        <v>524</v>
      </c>
      <c r="F117" s="9" t="s">
        <v>67</v>
      </c>
      <c r="G117" s="20">
        <v>1</v>
      </c>
      <c r="H117" s="39"/>
      <c r="I117" s="19">
        <f t="shared" si="1"/>
        <v>0</v>
      </c>
    </row>
    <row r="118" spans="1:9" ht="25.5" x14ac:dyDescent="0.25">
      <c r="A118" s="5">
        <v>112</v>
      </c>
      <c r="B118" s="7">
        <v>1000107</v>
      </c>
      <c r="C118" s="8" t="s">
        <v>174</v>
      </c>
      <c r="D118" s="8" t="s">
        <v>175</v>
      </c>
      <c r="E118" s="8"/>
      <c r="F118" s="9" t="s">
        <v>67</v>
      </c>
      <c r="G118" s="20">
        <v>1</v>
      </c>
      <c r="H118" s="39"/>
      <c r="I118" s="19">
        <f t="shared" si="1"/>
        <v>0</v>
      </c>
    </row>
    <row r="119" spans="1:9" ht="15" x14ac:dyDescent="0.25">
      <c r="A119" s="5">
        <v>113</v>
      </c>
      <c r="B119" s="7">
        <v>1000109</v>
      </c>
      <c r="C119" s="8" t="s">
        <v>176</v>
      </c>
      <c r="D119" s="8" t="s">
        <v>177</v>
      </c>
      <c r="E119" s="8"/>
      <c r="F119" s="9" t="s">
        <v>67</v>
      </c>
      <c r="G119" s="20">
        <v>1</v>
      </c>
      <c r="H119" s="39"/>
      <c r="I119" s="19">
        <f t="shared" si="1"/>
        <v>0</v>
      </c>
    </row>
    <row r="120" spans="1:9" ht="38.25" x14ac:dyDescent="0.25">
      <c r="A120" s="5">
        <v>114</v>
      </c>
      <c r="B120" s="7">
        <v>1000110</v>
      </c>
      <c r="C120" s="8" t="s">
        <v>178</v>
      </c>
      <c r="D120" s="8" t="s">
        <v>179</v>
      </c>
      <c r="E120" s="8" t="s">
        <v>525</v>
      </c>
      <c r="F120" s="9" t="s">
        <v>67</v>
      </c>
      <c r="G120" s="20">
        <v>1</v>
      </c>
      <c r="H120" s="39"/>
      <c r="I120" s="19">
        <f t="shared" si="1"/>
        <v>0</v>
      </c>
    </row>
    <row r="121" spans="1:9" ht="51" x14ac:dyDescent="0.25">
      <c r="A121" s="5">
        <v>115</v>
      </c>
      <c r="B121" s="7">
        <v>1000111</v>
      </c>
      <c r="C121" s="8" t="s">
        <v>180</v>
      </c>
      <c r="D121" s="8" t="s">
        <v>181</v>
      </c>
      <c r="E121" s="8" t="s">
        <v>526</v>
      </c>
      <c r="F121" s="9" t="s">
        <v>67</v>
      </c>
      <c r="G121" s="18">
        <v>4</v>
      </c>
      <c r="H121" s="39"/>
      <c r="I121" s="19">
        <f t="shared" si="1"/>
        <v>0</v>
      </c>
    </row>
    <row r="122" spans="1:9" ht="51" x14ac:dyDescent="0.25">
      <c r="A122" s="5">
        <v>116</v>
      </c>
      <c r="B122" s="7">
        <v>1000368</v>
      </c>
      <c r="C122" s="8" t="s">
        <v>182</v>
      </c>
      <c r="D122" s="8" t="s">
        <v>183</v>
      </c>
      <c r="E122" s="8" t="s">
        <v>526</v>
      </c>
      <c r="F122" s="9" t="s">
        <v>67</v>
      </c>
      <c r="G122" s="20">
        <v>1</v>
      </c>
      <c r="H122" s="39"/>
      <c r="I122" s="19">
        <f t="shared" si="1"/>
        <v>0</v>
      </c>
    </row>
    <row r="123" spans="1:9" ht="38.25" x14ac:dyDescent="0.25">
      <c r="A123" s="5">
        <v>117</v>
      </c>
      <c r="B123" s="7">
        <v>1000112</v>
      </c>
      <c r="C123" s="8" t="s">
        <v>184</v>
      </c>
      <c r="D123" s="8" t="s">
        <v>185</v>
      </c>
      <c r="E123" s="8" t="s">
        <v>525</v>
      </c>
      <c r="F123" s="9" t="s">
        <v>67</v>
      </c>
      <c r="G123" s="18">
        <v>120</v>
      </c>
      <c r="H123" s="39"/>
      <c r="I123" s="19">
        <f t="shared" si="1"/>
        <v>0</v>
      </c>
    </row>
    <row r="124" spans="1:9" ht="38.25" x14ac:dyDescent="0.25">
      <c r="A124" s="5">
        <v>118</v>
      </c>
      <c r="B124" s="7">
        <v>1000113</v>
      </c>
      <c r="C124" s="8" t="s">
        <v>186</v>
      </c>
      <c r="D124" s="8" t="s">
        <v>187</v>
      </c>
      <c r="E124" s="8" t="s">
        <v>525</v>
      </c>
      <c r="F124" s="9" t="s">
        <v>67</v>
      </c>
      <c r="G124" s="18">
        <v>7</v>
      </c>
      <c r="H124" s="39"/>
      <c r="I124" s="19">
        <f t="shared" si="1"/>
        <v>0</v>
      </c>
    </row>
    <row r="125" spans="1:9" ht="89.25" x14ac:dyDescent="0.25">
      <c r="A125" s="5">
        <v>119</v>
      </c>
      <c r="B125" s="7">
        <v>1000369</v>
      </c>
      <c r="C125" s="8" t="s">
        <v>188</v>
      </c>
      <c r="D125" s="8" t="s">
        <v>183</v>
      </c>
      <c r="E125" s="8" t="s">
        <v>527</v>
      </c>
      <c r="F125" s="9" t="s">
        <v>67</v>
      </c>
      <c r="G125" s="20">
        <v>1</v>
      </c>
      <c r="H125" s="39"/>
      <c r="I125" s="19">
        <f t="shared" si="1"/>
        <v>0</v>
      </c>
    </row>
    <row r="126" spans="1:9" ht="89.25" x14ac:dyDescent="0.25">
      <c r="A126" s="5">
        <v>120</v>
      </c>
      <c r="B126" s="7">
        <v>1000370</v>
      </c>
      <c r="C126" s="8" t="s">
        <v>189</v>
      </c>
      <c r="D126" s="8" t="s">
        <v>183</v>
      </c>
      <c r="E126" s="8" t="s">
        <v>527</v>
      </c>
      <c r="F126" s="9" t="s">
        <v>67</v>
      </c>
      <c r="G126" s="20">
        <v>1</v>
      </c>
      <c r="H126" s="39"/>
      <c r="I126" s="19">
        <f t="shared" si="1"/>
        <v>0</v>
      </c>
    </row>
    <row r="127" spans="1:9" ht="50.25" customHeight="1" x14ac:dyDescent="0.25">
      <c r="A127" s="5">
        <v>121</v>
      </c>
      <c r="B127" s="7">
        <v>1000114</v>
      </c>
      <c r="C127" s="8" t="s">
        <v>190</v>
      </c>
      <c r="D127" s="8" t="s">
        <v>191</v>
      </c>
      <c r="E127" s="8"/>
      <c r="F127" s="9" t="s">
        <v>67</v>
      </c>
      <c r="G127" s="18">
        <v>4</v>
      </c>
      <c r="H127" s="39"/>
      <c r="I127" s="19">
        <f t="shared" si="1"/>
        <v>0</v>
      </c>
    </row>
    <row r="128" spans="1:9" ht="38.25" x14ac:dyDescent="0.25">
      <c r="A128" s="5">
        <v>122</v>
      </c>
      <c r="B128" s="7">
        <v>1000122</v>
      </c>
      <c r="C128" s="8" t="s">
        <v>192</v>
      </c>
      <c r="D128" s="8" t="s">
        <v>193</v>
      </c>
      <c r="E128" s="8" t="s">
        <v>528</v>
      </c>
      <c r="F128" s="9" t="s">
        <v>67</v>
      </c>
      <c r="G128" s="18">
        <v>924</v>
      </c>
      <c r="H128" s="39"/>
      <c r="I128" s="19">
        <f t="shared" si="1"/>
        <v>0</v>
      </c>
    </row>
    <row r="129" spans="1:9" ht="38.25" x14ac:dyDescent="0.25">
      <c r="A129" s="5">
        <v>123</v>
      </c>
      <c r="B129" s="7">
        <v>1000123</v>
      </c>
      <c r="C129" s="8" t="s">
        <v>194</v>
      </c>
      <c r="D129" s="8" t="s">
        <v>195</v>
      </c>
      <c r="E129" s="8" t="s">
        <v>528</v>
      </c>
      <c r="F129" s="9" t="s">
        <v>67</v>
      </c>
      <c r="G129" s="18">
        <v>108</v>
      </c>
      <c r="H129" s="39"/>
      <c r="I129" s="19">
        <f t="shared" si="1"/>
        <v>0</v>
      </c>
    </row>
    <row r="130" spans="1:9" ht="63.75" x14ac:dyDescent="0.25">
      <c r="A130" s="5">
        <v>124</v>
      </c>
      <c r="B130" s="7">
        <v>1000124</v>
      </c>
      <c r="C130" s="8" t="s">
        <v>196</v>
      </c>
      <c r="D130" s="8" t="s">
        <v>197</v>
      </c>
      <c r="E130" s="8" t="s">
        <v>529</v>
      </c>
      <c r="F130" s="9" t="s">
        <v>67</v>
      </c>
      <c r="G130" s="20">
        <v>1</v>
      </c>
      <c r="H130" s="39"/>
      <c r="I130" s="19">
        <f t="shared" si="1"/>
        <v>0</v>
      </c>
    </row>
    <row r="131" spans="1:9" ht="25.5" x14ac:dyDescent="0.25">
      <c r="A131" s="5">
        <v>125</v>
      </c>
      <c r="B131" s="7">
        <v>1000125</v>
      </c>
      <c r="C131" s="8" t="s">
        <v>198</v>
      </c>
      <c r="D131" s="8" t="s">
        <v>199</v>
      </c>
      <c r="E131" s="8"/>
      <c r="F131" s="9" t="s">
        <v>67</v>
      </c>
      <c r="G131" s="18">
        <v>193</v>
      </c>
      <c r="H131" s="39"/>
      <c r="I131" s="19">
        <f t="shared" si="1"/>
        <v>0</v>
      </c>
    </row>
    <row r="132" spans="1:9" ht="25.5" x14ac:dyDescent="0.25">
      <c r="A132" s="5">
        <v>126</v>
      </c>
      <c r="B132" s="7">
        <v>1000126</v>
      </c>
      <c r="C132" s="8" t="s">
        <v>200</v>
      </c>
      <c r="D132" s="8" t="s">
        <v>201</v>
      </c>
      <c r="E132" s="8"/>
      <c r="F132" s="9" t="s">
        <v>67</v>
      </c>
      <c r="G132" s="18">
        <v>84</v>
      </c>
      <c r="H132" s="39"/>
      <c r="I132" s="19">
        <f t="shared" si="1"/>
        <v>0</v>
      </c>
    </row>
    <row r="133" spans="1:9" ht="51" x14ac:dyDescent="0.25">
      <c r="A133" s="5">
        <v>127</v>
      </c>
      <c r="B133" s="7">
        <v>1000127</v>
      </c>
      <c r="C133" s="8" t="s">
        <v>202</v>
      </c>
      <c r="D133" s="8" t="s">
        <v>484</v>
      </c>
      <c r="E133" s="8"/>
      <c r="F133" s="9" t="s">
        <v>67</v>
      </c>
      <c r="G133" s="20">
        <v>1</v>
      </c>
      <c r="H133" s="39"/>
      <c r="I133" s="19">
        <f t="shared" si="1"/>
        <v>0</v>
      </c>
    </row>
    <row r="134" spans="1:9" ht="25.5" x14ac:dyDescent="0.25">
      <c r="A134" s="5">
        <v>128</v>
      </c>
      <c r="B134" s="7">
        <v>1000132</v>
      </c>
      <c r="C134" s="8" t="s">
        <v>203</v>
      </c>
      <c r="D134" s="8" t="s">
        <v>204</v>
      </c>
      <c r="E134" s="8"/>
      <c r="F134" s="9" t="s">
        <v>67</v>
      </c>
      <c r="G134" s="20">
        <v>1</v>
      </c>
      <c r="H134" s="39"/>
      <c r="I134" s="19">
        <f t="shared" ref="I134:I185" si="2">G134*H134</f>
        <v>0</v>
      </c>
    </row>
    <row r="135" spans="1:9" ht="25.5" x14ac:dyDescent="0.25">
      <c r="A135" s="5">
        <v>129</v>
      </c>
      <c r="B135" s="7">
        <v>1000133</v>
      </c>
      <c r="C135" s="8" t="s">
        <v>205</v>
      </c>
      <c r="D135" s="8" t="s">
        <v>206</v>
      </c>
      <c r="E135" s="8"/>
      <c r="F135" s="9" t="s">
        <v>67</v>
      </c>
      <c r="G135" s="20">
        <v>1</v>
      </c>
      <c r="H135" s="39"/>
      <c r="I135" s="19">
        <f t="shared" si="2"/>
        <v>0</v>
      </c>
    </row>
    <row r="136" spans="1:9" ht="38.25" x14ac:dyDescent="0.25">
      <c r="A136" s="5">
        <v>130</v>
      </c>
      <c r="B136" s="7">
        <v>1000134</v>
      </c>
      <c r="C136" s="8" t="s">
        <v>207</v>
      </c>
      <c r="D136" s="8" t="s">
        <v>208</v>
      </c>
      <c r="E136" s="8"/>
      <c r="F136" s="9" t="s">
        <v>67</v>
      </c>
      <c r="G136" s="20">
        <v>1</v>
      </c>
      <c r="H136" s="39"/>
      <c r="I136" s="19">
        <f t="shared" si="2"/>
        <v>0</v>
      </c>
    </row>
    <row r="137" spans="1:9" ht="38.25" x14ac:dyDescent="0.25">
      <c r="A137" s="5">
        <v>131</v>
      </c>
      <c r="B137" s="7">
        <v>1000136</v>
      </c>
      <c r="C137" s="8" t="s">
        <v>209</v>
      </c>
      <c r="D137" s="8" t="s">
        <v>210</v>
      </c>
      <c r="E137" s="8"/>
      <c r="F137" s="9" t="s">
        <v>67</v>
      </c>
      <c r="G137" s="20">
        <v>1</v>
      </c>
      <c r="H137" s="39"/>
      <c r="I137" s="19">
        <f t="shared" si="2"/>
        <v>0</v>
      </c>
    </row>
    <row r="138" spans="1:9" ht="38.25" x14ac:dyDescent="0.25">
      <c r="A138" s="5">
        <v>132</v>
      </c>
      <c r="B138" s="7">
        <v>1000138</v>
      </c>
      <c r="C138" s="8" t="s">
        <v>211</v>
      </c>
      <c r="D138" s="8" t="s">
        <v>212</v>
      </c>
      <c r="E138" s="8" t="s">
        <v>520</v>
      </c>
      <c r="F138" s="9" t="s">
        <v>67</v>
      </c>
      <c r="G138" s="20">
        <v>1</v>
      </c>
      <c r="H138" s="39"/>
      <c r="I138" s="19">
        <f t="shared" si="2"/>
        <v>0</v>
      </c>
    </row>
    <row r="139" spans="1:9" ht="38.25" x14ac:dyDescent="0.25">
      <c r="A139" s="5">
        <v>133</v>
      </c>
      <c r="B139" s="7">
        <v>1000139</v>
      </c>
      <c r="C139" s="8" t="s">
        <v>213</v>
      </c>
      <c r="D139" s="8" t="s">
        <v>214</v>
      </c>
      <c r="E139" s="8"/>
      <c r="F139" s="9" t="s">
        <v>67</v>
      </c>
      <c r="G139" s="20">
        <v>1</v>
      </c>
      <c r="H139" s="39"/>
      <c r="I139" s="19">
        <f t="shared" si="2"/>
        <v>0</v>
      </c>
    </row>
    <row r="140" spans="1:9" ht="38.25" x14ac:dyDescent="0.25">
      <c r="A140" s="5">
        <v>134</v>
      </c>
      <c r="B140" s="7">
        <v>1000140</v>
      </c>
      <c r="C140" s="8" t="s">
        <v>215</v>
      </c>
      <c r="D140" s="8" t="s">
        <v>216</v>
      </c>
      <c r="E140" s="8" t="s">
        <v>520</v>
      </c>
      <c r="F140" s="9" t="s">
        <v>67</v>
      </c>
      <c r="G140" s="20">
        <v>1</v>
      </c>
      <c r="H140" s="39"/>
      <c r="I140" s="19">
        <f t="shared" si="2"/>
        <v>0</v>
      </c>
    </row>
    <row r="141" spans="1:9" ht="51" x14ac:dyDescent="0.25">
      <c r="A141" s="5">
        <v>135</v>
      </c>
      <c r="B141" s="7">
        <v>1000141</v>
      </c>
      <c r="C141" s="8" t="s">
        <v>217</v>
      </c>
      <c r="D141" s="8" t="s">
        <v>218</v>
      </c>
      <c r="E141" s="8" t="s">
        <v>530</v>
      </c>
      <c r="F141" s="9" t="s">
        <v>67</v>
      </c>
      <c r="G141" s="20">
        <v>1</v>
      </c>
      <c r="H141" s="39"/>
      <c r="I141" s="19">
        <f t="shared" si="2"/>
        <v>0</v>
      </c>
    </row>
    <row r="142" spans="1:9" ht="51" x14ac:dyDescent="0.25">
      <c r="A142" s="5">
        <v>136</v>
      </c>
      <c r="B142" s="7">
        <v>1000142</v>
      </c>
      <c r="C142" s="8" t="s">
        <v>219</v>
      </c>
      <c r="D142" s="8" t="s">
        <v>218</v>
      </c>
      <c r="E142" s="8" t="s">
        <v>530</v>
      </c>
      <c r="F142" s="9" t="s">
        <v>67</v>
      </c>
      <c r="G142" s="18">
        <v>1</v>
      </c>
      <c r="H142" s="39"/>
      <c r="I142" s="19">
        <f t="shared" si="2"/>
        <v>0</v>
      </c>
    </row>
    <row r="143" spans="1:9" ht="25.5" x14ac:dyDescent="0.25">
      <c r="A143" s="5">
        <v>137</v>
      </c>
      <c r="B143" s="7">
        <v>1000143</v>
      </c>
      <c r="C143" s="8" t="s">
        <v>220</v>
      </c>
      <c r="D143" s="8" t="s">
        <v>221</v>
      </c>
      <c r="E143" s="8"/>
      <c r="F143" s="9" t="s">
        <v>67</v>
      </c>
      <c r="G143" s="20">
        <v>1</v>
      </c>
      <c r="H143" s="39"/>
      <c r="I143" s="19">
        <f t="shared" si="2"/>
        <v>0</v>
      </c>
    </row>
    <row r="144" spans="1:9" ht="25.5" x14ac:dyDescent="0.25">
      <c r="A144" s="5">
        <v>138</v>
      </c>
      <c r="B144" s="7">
        <v>1000144</v>
      </c>
      <c r="C144" s="8" t="s">
        <v>485</v>
      </c>
      <c r="D144" s="8" t="s">
        <v>221</v>
      </c>
      <c r="E144" s="8"/>
      <c r="F144" s="9" t="s">
        <v>67</v>
      </c>
      <c r="G144" s="18">
        <v>1</v>
      </c>
      <c r="H144" s="39"/>
      <c r="I144" s="19">
        <f t="shared" si="2"/>
        <v>0</v>
      </c>
    </row>
    <row r="145" spans="1:9" ht="51" x14ac:dyDescent="0.25">
      <c r="A145" s="5">
        <v>139</v>
      </c>
      <c r="B145" s="7">
        <v>1000145</v>
      </c>
      <c r="C145" s="8" t="s">
        <v>222</v>
      </c>
      <c r="D145" s="8" t="s">
        <v>486</v>
      </c>
      <c r="E145" s="8" t="s">
        <v>531</v>
      </c>
      <c r="F145" s="9" t="s">
        <v>67</v>
      </c>
      <c r="G145" s="20">
        <v>1</v>
      </c>
      <c r="H145" s="39"/>
      <c r="I145" s="19">
        <f t="shared" si="2"/>
        <v>0</v>
      </c>
    </row>
    <row r="146" spans="1:9" ht="63.75" x14ac:dyDescent="0.25">
      <c r="A146" s="5">
        <v>140</v>
      </c>
      <c r="B146" s="7">
        <v>1000146</v>
      </c>
      <c r="C146" s="8" t="s">
        <v>487</v>
      </c>
      <c r="D146" s="8" t="s">
        <v>223</v>
      </c>
      <c r="E146" s="8" t="s">
        <v>529</v>
      </c>
      <c r="F146" s="9" t="s">
        <v>67</v>
      </c>
      <c r="G146" s="20">
        <v>1</v>
      </c>
      <c r="H146" s="39"/>
      <c r="I146" s="19">
        <f t="shared" si="2"/>
        <v>0</v>
      </c>
    </row>
    <row r="147" spans="1:9" ht="38.25" x14ac:dyDescent="0.25">
      <c r="A147" s="5">
        <v>141</v>
      </c>
      <c r="B147" s="7">
        <v>1000147</v>
      </c>
      <c r="C147" s="8" t="s">
        <v>224</v>
      </c>
      <c r="D147" s="8" t="s">
        <v>427</v>
      </c>
      <c r="E147" s="8" t="s">
        <v>532</v>
      </c>
      <c r="F147" s="9" t="s">
        <v>67</v>
      </c>
      <c r="G147" s="20">
        <v>1</v>
      </c>
      <c r="H147" s="39"/>
      <c r="I147" s="19">
        <f t="shared" si="2"/>
        <v>0</v>
      </c>
    </row>
    <row r="148" spans="1:9" ht="51" x14ac:dyDescent="0.25">
      <c r="A148" s="5">
        <v>142</v>
      </c>
      <c r="B148" s="7">
        <v>1000148</v>
      </c>
      <c r="C148" s="8" t="s">
        <v>488</v>
      </c>
      <c r="D148" s="8" t="s">
        <v>484</v>
      </c>
      <c r="E148" s="8"/>
      <c r="F148" s="9" t="s">
        <v>67</v>
      </c>
      <c r="G148" s="20">
        <v>1</v>
      </c>
      <c r="H148" s="39"/>
      <c r="I148" s="19">
        <f t="shared" si="2"/>
        <v>0</v>
      </c>
    </row>
    <row r="149" spans="1:9" ht="38.25" x14ac:dyDescent="0.25">
      <c r="A149" s="5">
        <v>143</v>
      </c>
      <c r="B149" s="7">
        <v>1000149</v>
      </c>
      <c r="C149" s="8" t="s">
        <v>225</v>
      </c>
      <c r="D149" s="8" t="s">
        <v>226</v>
      </c>
      <c r="E149" s="8"/>
      <c r="F149" s="9" t="s">
        <v>67</v>
      </c>
      <c r="G149" s="20">
        <v>1</v>
      </c>
      <c r="H149" s="39"/>
      <c r="I149" s="19">
        <f t="shared" si="2"/>
        <v>0</v>
      </c>
    </row>
    <row r="150" spans="1:9" ht="25.5" x14ac:dyDescent="0.25">
      <c r="A150" s="5">
        <v>144</v>
      </c>
      <c r="B150" s="7">
        <v>1000150</v>
      </c>
      <c r="C150" s="8" t="s">
        <v>227</v>
      </c>
      <c r="D150" s="8" t="s">
        <v>228</v>
      </c>
      <c r="E150" s="8"/>
      <c r="F150" s="9" t="s">
        <v>73</v>
      </c>
      <c r="G150" s="20">
        <v>1</v>
      </c>
      <c r="H150" s="39"/>
      <c r="I150" s="19">
        <f t="shared" si="2"/>
        <v>0</v>
      </c>
    </row>
    <row r="151" spans="1:9" ht="25.5" x14ac:dyDescent="0.25">
      <c r="A151" s="5">
        <v>145</v>
      </c>
      <c r="B151" s="7">
        <v>1000151</v>
      </c>
      <c r="C151" s="8" t="s">
        <v>229</v>
      </c>
      <c r="D151" s="8" t="s">
        <v>230</v>
      </c>
      <c r="E151" s="8"/>
      <c r="F151" s="9" t="s">
        <v>73</v>
      </c>
      <c r="G151" s="20">
        <v>1</v>
      </c>
      <c r="H151" s="39"/>
      <c r="I151" s="19">
        <f t="shared" si="2"/>
        <v>0</v>
      </c>
    </row>
    <row r="152" spans="1:9" ht="25.5" x14ac:dyDescent="0.25">
      <c r="A152" s="5">
        <v>146</v>
      </c>
      <c r="B152" s="7">
        <v>1000371</v>
      </c>
      <c r="C152" s="8" t="s">
        <v>231</v>
      </c>
      <c r="D152" s="8" t="s">
        <v>232</v>
      </c>
      <c r="E152" s="8"/>
      <c r="F152" s="9" t="s">
        <v>73</v>
      </c>
      <c r="G152" s="20">
        <v>1</v>
      </c>
      <c r="H152" s="39"/>
      <c r="I152" s="19">
        <f t="shared" si="2"/>
        <v>0</v>
      </c>
    </row>
    <row r="153" spans="1:9" ht="38.25" x14ac:dyDescent="0.25">
      <c r="A153" s="5">
        <v>147</v>
      </c>
      <c r="B153" s="7">
        <v>1000152</v>
      </c>
      <c r="C153" s="8" t="s">
        <v>233</v>
      </c>
      <c r="D153" s="8" t="s">
        <v>489</v>
      </c>
      <c r="E153" s="8" t="s">
        <v>533</v>
      </c>
      <c r="F153" s="9" t="s">
        <v>73</v>
      </c>
      <c r="G153" s="20">
        <v>1</v>
      </c>
      <c r="H153" s="39"/>
      <c r="I153" s="19">
        <f t="shared" si="2"/>
        <v>0</v>
      </c>
    </row>
    <row r="154" spans="1:9" ht="38.25" x14ac:dyDescent="0.25">
      <c r="A154" s="5">
        <v>148</v>
      </c>
      <c r="B154" s="7">
        <v>1000153</v>
      </c>
      <c r="C154" s="8" t="s">
        <v>234</v>
      </c>
      <c r="D154" s="8" t="s">
        <v>235</v>
      </c>
      <c r="E154" s="8" t="s">
        <v>533</v>
      </c>
      <c r="F154" s="9" t="s">
        <v>73</v>
      </c>
      <c r="G154" s="20">
        <v>1</v>
      </c>
      <c r="H154" s="39"/>
      <c r="I154" s="19">
        <f t="shared" si="2"/>
        <v>0</v>
      </c>
    </row>
    <row r="155" spans="1:9" ht="63.75" x14ac:dyDescent="0.25">
      <c r="A155" s="5">
        <v>149</v>
      </c>
      <c r="B155" s="7">
        <v>1000155</v>
      </c>
      <c r="C155" s="8" t="s">
        <v>236</v>
      </c>
      <c r="D155" s="8" t="s">
        <v>490</v>
      </c>
      <c r="E155" s="8" t="s">
        <v>534</v>
      </c>
      <c r="F155" s="9" t="s">
        <v>67</v>
      </c>
      <c r="G155" s="20">
        <v>1</v>
      </c>
      <c r="H155" s="39"/>
      <c r="I155" s="19">
        <f t="shared" si="2"/>
        <v>0</v>
      </c>
    </row>
    <row r="156" spans="1:9" ht="51" x14ac:dyDescent="0.25">
      <c r="A156" s="5">
        <v>150</v>
      </c>
      <c r="B156" s="7">
        <v>1000156</v>
      </c>
      <c r="C156" s="8" t="s">
        <v>237</v>
      </c>
      <c r="D156" s="8" t="s">
        <v>491</v>
      </c>
      <c r="E156" s="8" t="s">
        <v>534</v>
      </c>
      <c r="F156" s="9" t="s">
        <v>67</v>
      </c>
      <c r="G156" s="18">
        <v>12</v>
      </c>
      <c r="H156" s="39"/>
      <c r="I156" s="19">
        <f t="shared" si="2"/>
        <v>0</v>
      </c>
    </row>
    <row r="157" spans="1:9" ht="51" x14ac:dyDescent="0.25">
      <c r="A157" s="5">
        <v>151</v>
      </c>
      <c r="B157" s="7">
        <v>1000157</v>
      </c>
      <c r="C157" s="8" t="s">
        <v>238</v>
      </c>
      <c r="D157" s="8" t="s">
        <v>492</v>
      </c>
      <c r="E157" s="8" t="s">
        <v>534</v>
      </c>
      <c r="F157" s="9" t="s">
        <v>67</v>
      </c>
      <c r="G157" s="18">
        <v>8</v>
      </c>
      <c r="H157" s="39"/>
      <c r="I157" s="19">
        <f t="shared" si="2"/>
        <v>0</v>
      </c>
    </row>
    <row r="158" spans="1:9" ht="51" x14ac:dyDescent="0.25">
      <c r="A158" s="5">
        <v>152</v>
      </c>
      <c r="B158" s="7">
        <v>1000158</v>
      </c>
      <c r="C158" s="8" t="s">
        <v>239</v>
      </c>
      <c r="D158" s="8" t="s">
        <v>493</v>
      </c>
      <c r="E158" s="8" t="s">
        <v>534</v>
      </c>
      <c r="F158" s="9" t="s">
        <v>67</v>
      </c>
      <c r="G158" s="18">
        <v>3</v>
      </c>
      <c r="H158" s="39"/>
      <c r="I158" s="19">
        <f t="shared" si="2"/>
        <v>0</v>
      </c>
    </row>
    <row r="159" spans="1:9" ht="51" x14ac:dyDescent="0.25">
      <c r="A159" s="5">
        <v>153</v>
      </c>
      <c r="B159" s="7">
        <v>1000159</v>
      </c>
      <c r="C159" s="8" t="s">
        <v>240</v>
      </c>
      <c r="D159" s="8" t="s">
        <v>494</v>
      </c>
      <c r="E159" s="8" t="s">
        <v>534</v>
      </c>
      <c r="F159" s="9" t="s">
        <v>67</v>
      </c>
      <c r="G159" s="18">
        <v>21</v>
      </c>
      <c r="H159" s="39"/>
      <c r="I159" s="19">
        <f t="shared" si="2"/>
        <v>0</v>
      </c>
    </row>
    <row r="160" spans="1:9" ht="51" x14ac:dyDescent="0.25">
      <c r="A160" s="5">
        <v>154</v>
      </c>
      <c r="B160" s="7">
        <v>1000160</v>
      </c>
      <c r="C160" s="8" t="s">
        <v>241</v>
      </c>
      <c r="D160" s="8" t="s">
        <v>495</v>
      </c>
      <c r="E160" s="8" t="s">
        <v>534</v>
      </c>
      <c r="F160" s="9" t="s">
        <v>67</v>
      </c>
      <c r="G160" s="20">
        <v>1</v>
      </c>
      <c r="H160" s="39"/>
      <c r="I160" s="19">
        <f t="shared" si="2"/>
        <v>0</v>
      </c>
    </row>
    <row r="161" spans="1:9" ht="51" x14ac:dyDescent="0.25">
      <c r="A161" s="5">
        <v>155</v>
      </c>
      <c r="B161" s="7">
        <v>1000161</v>
      </c>
      <c r="C161" s="8" t="s">
        <v>242</v>
      </c>
      <c r="D161" s="8" t="s">
        <v>496</v>
      </c>
      <c r="E161" s="8" t="s">
        <v>534</v>
      </c>
      <c r="F161" s="9" t="s">
        <v>67</v>
      </c>
      <c r="G161" s="20">
        <v>1</v>
      </c>
      <c r="H161" s="39"/>
      <c r="I161" s="19">
        <f t="shared" si="2"/>
        <v>0</v>
      </c>
    </row>
    <row r="162" spans="1:9" ht="89.25" x14ac:dyDescent="0.25">
      <c r="A162" s="5">
        <v>156</v>
      </c>
      <c r="B162" s="7">
        <v>1000162</v>
      </c>
      <c r="C162" s="8" t="s">
        <v>497</v>
      </c>
      <c r="D162" s="8" t="s">
        <v>498</v>
      </c>
      <c r="E162" s="8" t="s">
        <v>534</v>
      </c>
      <c r="F162" s="9" t="s">
        <v>67</v>
      </c>
      <c r="G162" s="20">
        <v>1</v>
      </c>
      <c r="H162" s="39"/>
      <c r="I162" s="19">
        <f t="shared" si="2"/>
        <v>0</v>
      </c>
    </row>
    <row r="163" spans="1:9" ht="114.75" x14ac:dyDescent="0.25">
      <c r="A163" s="5">
        <v>157</v>
      </c>
      <c r="B163" s="7">
        <v>1000163</v>
      </c>
      <c r="C163" s="8" t="s">
        <v>243</v>
      </c>
      <c r="D163" s="8" t="s">
        <v>499</v>
      </c>
      <c r="E163" s="8" t="s">
        <v>534</v>
      </c>
      <c r="F163" s="9" t="s">
        <v>67</v>
      </c>
      <c r="G163" s="20">
        <v>1</v>
      </c>
      <c r="H163" s="39"/>
      <c r="I163" s="19">
        <f t="shared" si="2"/>
        <v>0</v>
      </c>
    </row>
    <row r="164" spans="1:9" ht="114.75" x14ac:dyDescent="0.25">
      <c r="A164" s="5">
        <v>158</v>
      </c>
      <c r="B164" s="7">
        <v>1000164</v>
      </c>
      <c r="C164" s="8" t="s">
        <v>48</v>
      </c>
      <c r="D164" s="8" t="s">
        <v>500</v>
      </c>
      <c r="E164" s="8" t="s">
        <v>534</v>
      </c>
      <c r="F164" s="9" t="s">
        <v>67</v>
      </c>
      <c r="G164" s="20">
        <v>1</v>
      </c>
      <c r="H164" s="39"/>
      <c r="I164" s="19">
        <f t="shared" si="2"/>
        <v>0</v>
      </c>
    </row>
    <row r="165" spans="1:9" ht="114.75" x14ac:dyDescent="0.25">
      <c r="A165" s="5">
        <v>159</v>
      </c>
      <c r="B165" s="7">
        <v>1000165</v>
      </c>
      <c r="C165" s="8" t="s">
        <v>49</v>
      </c>
      <c r="D165" s="8" t="s">
        <v>501</v>
      </c>
      <c r="E165" s="8" t="s">
        <v>534</v>
      </c>
      <c r="F165" s="9" t="s">
        <v>67</v>
      </c>
      <c r="G165" s="20">
        <v>1</v>
      </c>
      <c r="H165" s="39"/>
      <c r="I165" s="19">
        <f t="shared" si="2"/>
        <v>0</v>
      </c>
    </row>
    <row r="166" spans="1:9" ht="89.25" x14ac:dyDescent="0.25">
      <c r="A166" s="5">
        <v>160</v>
      </c>
      <c r="B166" s="7">
        <v>1000166</v>
      </c>
      <c r="C166" s="8" t="s">
        <v>50</v>
      </c>
      <c r="D166" s="8" t="s">
        <v>502</v>
      </c>
      <c r="E166" s="8" t="s">
        <v>534</v>
      </c>
      <c r="F166" s="9" t="s">
        <v>67</v>
      </c>
      <c r="G166" s="18">
        <v>1</v>
      </c>
      <c r="H166" s="39"/>
      <c r="I166" s="19">
        <f t="shared" si="2"/>
        <v>0</v>
      </c>
    </row>
    <row r="167" spans="1:9" ht="89.25" x14ac:dyDescent="0.25">
      <c r="A167" s="5">
        <v>161</v>
      </c>
      <c r="B167" s="7">
        <v>1000167</v>
      </c>
      <c r="C167" s="8" t="s">
        <v>51</v>
      </c>
      <c r="D167" s="8" t="s">
        <v>503</v>
      </c>
      <c r="E167" s="8" t="s">
        <v>534</v>
      </c>
      <c r="F167" s="9" t="s">
        <v>67</v>
      </c>
      <c r="G167" s="20">
        <v>1</v>
      </c>
      <c r="H167" s="39"/>
      <c r="I167" s="19">
        <f t="shared" si="2"/>
        <v>0</v>
      </c>
    </row>
    <row r="168" spans="1:9" ht="89.25" x14ac:dyDescent="0.25">
      <c r="A168" s="5">
        <v>162</v>
      </c>
      <c r="B168" s="7">
        <v>1000168</v>
      </c>
      <c r="C168" s="8" t="s">
        <v>52</v>
      </c>
      <c r="D168" s="8" t="s">
        <v>505</v>
      </c>
      <c r="E168" s="8" t="s">
        <v>534</v>
      </c>
      <c r="F168" s="9" t="s">
        <v>67</v>
      </c>
      <c r="G168" s="20">
        <v>1</v>
      </c>
      <c r="H168" s="39"/>
      <c r="I168" s="19">
        <f t="shared" si="2"/>
        <v>0</v>
      </c>
    </row>
    <row r="169" spans="1:9" ht="89.25" x14ac:dyDescent="0.25">
      <c r="A169" s="5">
        <v>163</v>
      </c>
      <c r="B169" s="7">
        <v>1000169</v>
      </c>
      <c r="C169" s="8" t="s">
        <v>53</v>
      </c>
      <c r="D169" s="8" t="s">
        <v>505</v>
      </c>
      <c r="E169" s="8" t="s">
        <v>534</v>
      </c>
      <c r="F169" s="9" t="s">
        <v>67</v>
      </c>
      <c r="G169" s="20">
        <v>1</v>
      </c>
      <c r="H169" s="39"/>
      <c r="I169" s="19">
        <f t="shared" si="2"/>
        <v>0</v>
      </c>
    </row>
    <row r="170" spans="1:9" ht="114.75" x14ac:dyDescent="0.25">
      <c r="A170" s="5">
        <v>164</v>
      </c>
      <c r="B170" s="7">
        <v>1000178</v>
      </c>
      <c r="C170" s="8" t="s">
        <v>244</v>
      </c>
      <c r="D170" s="8" t="s">
        <v>506</v>
      </c>
      <c r="E170" s="8" t="s">
        <v>534</v>
      </c>
      <c r="F170" s="9" t="s">
        <v>67</v>
      </c>
      <c r="G170" s="20">
        <v>1</v>
      </c>
      <c r="H170" s="39"/>
      <c r="I170" s="19">
        <f t="shared" si="2"/>
        <v>0</v>
      </c>
    </row>
    <row r="171" spans="1:9" ht="38.25" x14ac:dyDescent="0.25">
      <c r="A171" s="5">
        <v>165</v>
      </c>
      <c r="B171" s="7">
        <v>1000351</v>
      </c>
      <c r="C171" s="8" t="s">
        <v>245</v>
      </c>
      <c r="D171" s="8" t="s">
        <v>507</v>
      </c>
      <c r="E171" s="8" t="s">
        <v>534</v>
      </c>
      <c r="F171" s="9" t="s">
        <v>67</v>
      </c>
      <c r="G171" s="20">
        <v>1</v>
      </c>
      <c r="H171" s="39"/>
      <c r="I171" s="19">
        <f t="shared" si="2"/>
        <v>0</v>
      </c>
    </row>
    <row r="172" spans="1:9" ht="38.25" x14ac:dyDescent="0.25">
      <c r="A172" s="5">
        <v>166</v>
      </c>
      <c r="B172" s="7">
        <v>1000350</v>
      </c>
      <c r="C172" s="8" t="s">
        <v>246</v>
      </c>
      <c r="D172" s="8" t="s">
        <v>0</v>
      </c>
      <c r="E172" s="8" t="s">
        <v>534</v>
      </c>
      <c r="F172" s="9" t="s">
        <v>67</v>
      </c>
      <c r="G172" s="18">
        <v>1</v>
      </c>
      <c r="H172" s="39"/>
      <c r="I172" s="19">
        <f t="shared" si="2"/>
        <v>0</v>
      </c>
    </row>
    <row r="173" spans="1:9" ht="38.25" x14ac:dyDescent="0.25">
      <c r="A173" s="5">
        <v>167</v>
      </c>
      <c r="B173" s="7">
        <v>1000181</v>
      </c>
      <c r="C173" s="8" t="s">
        <v>247</v>
      </c>
      <c r="D173" s="8" t="s">
        <v>1</v>
      </c>
      <c r="E173" s="8"/>
      <c r="F173" s="9" t="s">
        <v>67</v>
      </c>
      <c r="G173" s="18">
        <v>2</v>
      </c>
      <c r="H173" s="39"/>
      <c r="I173" s="19">
        <f t="shared" si="2"/>
        <v>0</v>
      </c>
    </row>
    <row r="174" spans="1:9" ht="38.25" x14ac:dyDescent="0.25">
      <c r="A174" s="5">
        <v>168</v>
      </c>
      <c r="B174" s="7">
        <v>1000182</v>
      </c>
      <c r="C174" s="8" t="s">
        <v>248</v>
      </c>
      <c r="D174" s="8" t="s">
        <v>1</v>
      </c>
      <c r="E174" s="8"/>
      <c r="F174" s="9" t="s">
        <v>67</v>
      </c>
      <c r="G174" s="18">
        <v>1</v>
      </c>
      <c r="H174" s="39"/>
      <c r="I174" s="19">
        <f t="shared" si="2"/>
        <v>0</v>
      </c>
    </row>
    <row r="175" spans="1:9" ht="38.25" x14ac:dyDescent="0.25">
      <c r="A175" s="5">
        <v>169</v>
      </c>
      <c r="B175" s="7">
        <v>1000183</v>
      </c>
      <c r="C175" s="8" t="s">
        <v>249</v>
      </c>
      <c r="D175" s="8" t="s">
        <v>2</v>
      </c>
      <c r="E175" s="8"/>
      <c r="F175" s="9" t="s">
        <v>67</v>
      </c>
      <c r="G175" s="18">
        <v>21</v>
      </c>
      <c r="H175" s="39"/>
      <c r="I175" s="19">
        <f t="shared" si="2"/>
        <v>0</v>
      </c>
    </row>
    <row r="176" spans="1:9" ht="51" x14ac:dyDescent="0.25">
      <c r="A176" s="5">
        <v>170</v>
      </c>
      <c r="B176" s="7">
        <v>1000184</v>
      </c>
      <c r="C176" s="8" t="s">
        <v>250</v>
      </c>
      <c r="D176" s="8" t="s">
        <v>251</v>
      </c>
      <c r="E176" s="8"/>
      <c r="F176" s="9" t="s">
        <v>67</v>
      </c>
      <c r="G176" s="18">
        <v>27</v>
      </c>
      <c r="H176" s="39"/>
      <c r="I176" s="19">
        <f t="shared" si="2"/>
        <v>0</v>
      </c>
    </row>
    <row r="177" spans="1:9" ht="38.25" x14ac:dyDescent="0.25">
      <c r="A177" s="5">
        <v>171</v>
      </c>
      <c r="B177" s="7">
        <v>1000185</v>
      </c>
      <c r="C177" s="8" t="s">
        <v>252</v>
      </c>
      <c r="D177" s="8" t="s">
        <v>253</v>
      </c>
      <c r="E177" s="8"/>
      <c r="F177" s="9" t="s">
        <v>67</v>
      </c>
      <c r="G177" s="20">
        <v>1</v>
      </c>
      <c r="H177" s="39"/>
      <c r="I177" s="19">
        <f t="shared" si="2"/>
        <v>0</v>
      </c>
    </row>
    <row r="178" spans="1:9" ht="38.25" x14ac:dyDescent="0.25">
      <c r="A178" s="5">
        <v>172</v>
      </c>
      <c r="B178" s="7">
        <v>1000186</v>
      </c>
      <c r="C178" s="8" t="s">
        <v>254</v>
      </c>
      <c r="D178" s="8" t="s">
        <v>253</v>
      </c>
      <c r="E178" s="8"/>
      <c r="F178" s="9" t="s">
        <v>67</v>
      </c>
      <c r="G178" s="18">
        <v>1</v>
      </c>
      <c r="H178" s="39"/>
      <c r="I178" s="19">
        <f t="shared" si="2"/>
        <v>0</v>
      </c>
    </row>
    <row r="179" spans="1:9" ht="25.5" x14ac:dyDescent="0.25">
      <c r="A179" s="5">
        <v>173</v>
      </c>
      <c r="B179" s="7">
        <v>1000187</v>
      </c>
      <c r="C179" s="8" t="s">
        <v>255</v>
      </c>
      <c r="D179" s="8" t="s">
        <v>3</v>
      </c>
      <c r="E179" s="8"/>
      <c r="F179" s="9" t="s">
        <v>511</v>
      </c>
      <c r="G179" s="18">
        <v>12</v>
      </c>
      <c r="H179" s="39"/>
      <c r="I179" s="19">
        <f t="shared" si="2"/>
        <v>0</v>
      </c>
    </row>
    <row r="180" spans="1:9" ht="51" x14ac:dyDescent="0.25">
      <c r="A180" s="5">
        <v>174</v>
      </c>
      <c r="B180" s="7">
        <v>1000189</v>
      </c>
      <c r="C180" s="8" t="s">
        <v>256</v>
      </c>
      <c r="D180" s="8" t="s">
        <v>257</v>
      </c>
      <c r="E180" s="8" t="s">
        <v>535</v>
      </c>
      <c r="F180" s="9" t="s">
        <v>67</v>
      </c>
      <c r="G180" s="20">
        <v>1</v>
      </c>
      <c r="H180" s="39"/>
      <c r="I180" s="19">
        <f t="shared" si="2"/>
        <v>0</v>
      </c>
    </row>
    <row r="181" spans="1:9" ht="38.25" x14ac:dyDescent="0.25">
      <c r="A181" s="5">
        <v>175</v>
      </c>
      <c r="B181" s="7">
        <v>1000191</v>
      </c>
      <c r="C181" s="8" t="s">
        <v>258</v>
      </c>
      <c r="D181" s="8" t="s">
        <v>259</v>
      </c>
      <c r="E181" s="8" t="s">
        <v>536</v>
      </c>
      <c r="F181" s="9" t="s">
        <v>260</v>
      </c>
      <c r="G181" s="18">
        <v>3</v>
      </c>
      <c r="H181" s="39"/>
      <c r="I181" s="19">
        <f t="shared" si="2"/>
        <v>0</v>
      </c>
    </row>
    <row r="182" spans="1:9" ht="38.25" x14ac:dyDescent="0.25">
      <c r="A182" s="5">
        <v>176</v>
      </c>
      <c r="B182" s="7">
        <v>1000192</v>
      </c>
      <c r="C182" s="8" t="s">
        <v>261</v>
      </c>
      <c r="D182" s="8" t="s">
        <v>262</v>
      </c>
      <c r="E182" s="8" t="s">
        <v>536</v>
      </c>
      <c r="F182" s="9" t="s">
        <v>260</v>
      </c>
      <c r="G182" s="20">
        <v>1</v>
      </c>
      <c r="H182" s="39"/>
      <c r="I182" s="19">
        <f t="shared" si="2"/>
        <v>0</v>
      </c>
    </row>
    <row r="183" spans="1:9" ht="38.25" x14ac:dyDescent="0.25">
      <c r="A183" s="5">
        <v>177</v>
      </c>
      <c r="B183" s="7">
        <v>1000194</v>
      </c>
      <c r="C183" s="8" t="s">
        <v>263</v>
      </c>
      <c r="D183" s="8" t="s">
        <v>264</v>
      </c>
      <c r="E183" s="8" t="s">
        <v>520</v>
      </c>
      <c r="F183" s="9" t="s">
        <v>114</v>
      </c>
      <c r="G183" s="20">
        <v>1</v>
      </c>
      <c r="H183" s="39"/>
      <c r="I183" s="19">
        <f t="shared" si="2"/>
        <v>0</v>
      </c>
    </row>
    <row r="184" spans="1:9" ht="25.5" x14ac:dyDescent="0.25">
      <c r="A184" s="5">
        <v>178</v>
      </c>
      <c r="B184" s="7">
        <v>1000195</v>
      </c>
      <c r="C184" s="8" t="s">
        <v>265</v>
      </c>
      <c r="D184" s="8" t="s">
        <v>266</v>
      </c>
      <c r="E184" s="8" t="s">
        <v>520</v>
      </c>
      <c r="F184" s="9" t="s">
        <v>114</v>
      </c>
      <c r="G184" s="20">
        <v>1</v>
      </c>
      <c r="H184" s="39"/>
      <c r="I184" s="19">
        <f t="shared" si="2"/>
        <v>0</v>
      </c>
    </row>
    <row r="185" spans="1:9" ht="25.5" x14ac:dyDescent="0.25">
      <c r="A185" s="5">
        <v>179</v>
      </c>
      <c r="B185" s="7">
        <v>1000196</v>
      </c>
      <c r="C185" s="8" t="s">
        <v>267</v>
      </c>
      <c r="D185" s="8" t="s">
        <v>268</v>
      </c>
      <c r="E185" s="8"/>
      <c r="F185" s="9" t="s">
        <v>114</v>
      </c>
      <c r="G185" s="20">
        <v>1</v>
      </c>
      <c r="H185" s="39"/>
      <c r="I185" s="19">
        <f t="shared" si="2"/>
        <v>0</v>
      </c>
    </row>
    <row r="186" spans="1:9" ht="38.25" x14ac:dyDescent="0.25">
      <c r="A186" s="5">
        <v>180</v>
      </c>
      <c r="B186" s="7">
        <v>1000197</v>
      </c>
      <c r="C186" s="8" t="s">
        <v>269</v>
      </c>
      <c r="D186" s="8" t="s">
        <v>270</v>
      </c>
      <c r="E186" s="8" t="s">
        <v>535</v>
      </c>
      <c r="F186" s="9" t="s">
        <v>114</v>
      </c>
      <c r="G186" s="18">
        <v>202</v>
      </c>
      <c r="H186" s="39"/>
      <c r="I186" s="19">
        <f t="shared" ref="I186:I249" si="3">G186*H186</f>
        <v>0</v>
      </c>
    </row>
    <row r="187" spans="1:9" ht="38.25" x14ac:dyDescent="0.25">
      <c r="A187" s="5">
        <v>181</v>
      </c>
      <c r="B187" s="7">
        <v>1000198</v>
      </c>
      <c r="C187" s="8" t="s">
        <v>271</v>
      </c>
      <c r="D187" s="8" t="s">
        <v>272</v>
      </c>
      <c r="E187" s="8" t="s">
        <v>535</v>
      </c>
      <c r="F187" s="9" t="s">
        <v>114</v>
      </c>
      <c r="G187" s="20">
        <v>1</v>
      </c>
      <c r="H187" s="39"/>
      <c r="I187" s="19">
        <f t="shared" si="3"/>
        <v>0</v>
      </c>
    </row>
    <row r="188" spans="1:9" ht="38.25" x14ac:dyDescent="0.25">
      <c r="A188" s="5">
        <v>182</v>
      </c>
      <c r="B188" s="7">
        <v>1000199</v>
      </c>
      <c r="C188" s="8" t="s">
        <v>273</v>
      </c>
      <c r="D188" s="8" t="s">
        <v>274</v>
      </c>
      <c r="E188" s="8" t="s">
        <v>535</v>
      </c>
      <c r="F188" s="9" t="s">
        <v>114</v>
      </c>
      <c r="G188" s="18">
        <v>42</v>
      </c>
      <c r="H188" s="39"/>
      <c r="I188" s="19">
        <f t="shared" si="3"/>
        <v>0</v>
      </c>
    </row>
    <row r="189" spans="1:9" ht="38.25" x14ac:dyDescent="0.25">
      <c r="A189" s="5">
        <v>183</v>
      </c>
      <c r="B189" s="7">
        <v>1000200</v>
      </c>
      <c r="C189" s="8" t="s">
        <v>275</v>
      </c>
      <c r="D189" s="8" t="s">
        <v>276</v>
      </c>
      <c r="E189" s="8" t="s">
        <v>520</v>
      </c>
      <c r="F189" s="9" t="s">
        <v>114</v>
      </c>
      <c r="G189" s="20">
        <v>1</v>
      </c>
      <c r="H189" s="39"/>
      <c r="I189" s="19">
        <f t="shared" si="3"/>
        <v>0</v>
      </c>
    </row>
    <row r="190" spans="1:9" ht="38.25" x14ac:dyDescent="0.25">
      <c r="A190" s="5">
        <v>184</v>
      </c>
      <c r="B190" s="7">
        <v>1000201</v>
      </c>
      <c r="C190" s="8" t="s">
        <v>277</v>
      </c>
      <c r="D190" s="8" t="s">
        <v>276</v>
      </c>
      <c r="E190" s="8" t="s">
        <v>520</v>
      </c>
      <c r="F190" s="9" t="s">
        <v>114</v>
      </c>
      <c r="G190" s="20">
        <v>1</v>
      </c>
      <c r="H190" s="39"/>
      <c r="I190" s="19">
        <f t="shared" si="3"/>
        <v>0</v>
      </c>
    </row>
    <row r="191" spans="1:9" ht="38.25" x14ac:dyDescent="0.25">
      <c r="A191" s="5">
        <v>185</v>
      </c>
      <c r="B191" s="7">
        <v>1000202</v>
      </c>
      <c r="C191" s="8" t="s">
        <v>278</v>
      </c>
      <c r="D191" s="8" t="s">
        <v>279</v>
      </c>
      <c r="E191" s="8" t="s">
        <v>535</v>
      </c>
      <c r="F191" s="9" t="s">
        <v>114</v>
      </c>
      <c r="G191" s="20">
        <v>1</v>
      </c>
      <c r="H191" s="39"/>
      <c r="I191" s="19">
        <f t="shared" si="3"/>
        <v>0</v>
      </c>
    </row>
    <row r="192" spans="1:9" ht="25.5" x14ac:dyDescent="0.25">
      <c r="A192" s="5">
        <v>186</v>
      </c>
      <c r="B192" s="7">
        <v>1000203</v>
      </c>
      <c r="C192" s="8" t="s">
        <v>280</v>
      </c>
      <c r="D192" s="8" t="s">
        <v>4</v>
      </c>
      <c r="E192" s="8"/>
      <c r="F192" s="9" t="s">
        <v>114</v>
      </c>
      <c r="G192" s="18">
        <v>111</v>
      </c>
      <c r="H192" s="39"/>
      <c r="I192" s="19">
        <f t="shared" si="3"/>
        <v>0</v>
      </c>
    </row>
    <row r="193" spans="1:9" ht="25.5" x14ac:dyDescent="0.25">
      <c r="A193" s="5">
        <v>187</v>
      </c>
      <c r="B193" s="7">
        <v>1000204</v>
      </c>
      <c r="C193" s="8" t="s">
        <v>281</v>
      </c>
      <c r="D193" s="8" t="s">
        <v>282</v>
      </c>
      <c r="E193" s="8"/>
      <c r="F193" s="9" t="s">
        <v>114</v>
      </c>
      <c r="G193" s="20">
        <v>1</v>
      </c>
      <c r="H193" s="39"/>
      <c r="I193" s="19">
        <f t="shared" si="3"/>
        <v>0</v>
      </c>
    </row>
    <row r="194" spans="1:9" ht="25.5" x14ac:dyDescent="0.25">
      <c r="A194" s="5">
        <v>188</v>
      </c>
      <c r="B194" s="7">
        <v>1000205</v>
      </c>
      <c r="C194" s="8" t="s">
        <v>283</v>
      </c>
      <c r="D194" s="8" t="s">
        <v>282</v>
      </c>
      <c r="E194" s="8"/>
      <c r="F194" s="9" t="s">
        <v>114</v>
      </c>
      <c r="G194" s="18">
        <v>4.2</v>
      </c>
      <c r="H194" s="39"/>
      <c r="I194" s="19">
        <f t="shared" si="3"/>
        <v>0</v>
      </c>
    </row>
    <row r="195" spans="1:9" ht="25.5" x14ac:dyDescent="0.25">
      <c r="A195" s="5">
        <v>189</v>
      </c>
      <c r="B195" s="7">
        <v>1000206</v>
      </c>
      <c r="C195" s="8" t="s">
        <v>284</v>
      </c>
      <c r="D195" s="8" t="s">
        <v>282</v>
      </c>
      <c r="E195" s="8"/>
      <c r="F195" s="9" t="s">
        <v>114</v>
      </c>
      <c r="G195" s="20">
        <v>1</v>
      </c>
      <c r="H195" s="39"/>
      <c r="I195" s="19">
        <f t="shared" si="3"/>
        <v>0</v>
      </c>
    </row>
    <row r="196" spans="1:9" ht="25.5" x14ac:dyDescent="0.25">
      <c r="A196" s="5">
        <v>190</v>
      </c>
      <c r="B196" s="7">
        <v>1000207</v>
      </c>
      <c r="C196" s="8" t="s">
        <v>285</v>
      </c>
      <c r="D196" s="8" t="s">
        <v>282</v>
      </c>
      <c r="E196" s="8"/>
      <c r="F196" s="9" t="s">
        <v>114</v>
      </c>
      <c r="G196" s="20">
        <v>1</v>
      </c>
      <c r="H196" s="39"/>
      <c r="I196" s="19">
        <f t="shared" si="3"/>
        <v>0</v>
      </c>
    </row>
    <row r="197" spans="1:9" ht="15" x14ac:dyDescent="0.25">
      <c r="A197" s="5">
        <v>191</v>
      </c>
      <c r="B197" s="7">
        <v>1000208</v>
      </c>
      <c r="C197" s="8" t="s">
        <v>286</v>
      </c>
      <c r="D197" s="8" t="s">
        <v>287</v>
      </c>
      <c r="E197" s="8"/>
      <c r="F197" s="9" t="s">
        <v>114</v>
      </c>
      <c r="G197" s="20">
        <v>1</v>
      </c>
      <c r="H197" s="39"/>
      <c r="I197" s="19">
        <f t="shared" si="3"/>
        <v>0</v>
      </c>
    </row>
    <row r="198" spans="1:9" ht="25.5" x14ac:dyDescent="0.25">
      <c r="A198" s="5">
        <v>192</v>
      </c>
      <c r="B198" s="7">
        <v>1000209</v>
      </c>
      <c r="C198" s="8" t="s">
        <v>288</v>
      </c>
      <c r="D198" s="8" t="s">
        <v>289</v>
      </c>
      <c r="E198" s="8"/>
      <c r="F198" s="9" t="s">
        <v>114</v>
      </c>
      <c r="G198" s="18">
        <v>537</v>
      </c>
      <c r="H198" s="39"/>
      <c r="I198" s="19">
        <f t="shared" si="3"/>
        <v>0</v>
      </c>
    </row>
    <row r="199" spans="1:9" ht="38.25" x14ac:dyDescent="0.25">
      <c r="A199" s="5">
        <v>193</v>
      </c>
      <c r="B199" s="7">
        <v>1000210</v>
      </c>
      <c r="C199" s="8" t="s">
        <v>290</v>
      </c>
      <c r="D199" s="8" t="s">
        <v>291</v>
      </c>
      <c r="E199" s="8" t="s">
        <v>537</v>
      </c>
      <c r="F199" s="9" t="s">
        <v>114</v>
      </c>
      <c r="G199" s="18">
        <v>88</v>
      </c>
      <c r="H199" s="39"/>
      <c r="I199" s="19">
        <f t="shared" si="3"/>
        <v>0</v>
      </c>
    </row>
    <row r="200" spans="1:9" ht="38.25" x14ac:dyDescent="0.25">
      <c r="A200" s="5">
        <v>194</v>
      </c>
      <c r="B200" s="7">
        <v>1000211</v>
      </c>
      <c r="C200" s="8" t="s">
        <v>292</v>
      </c>
      <c r="D200" s="8" t="s">
        <v>293</v>
      </c>
      <c r="E200" s="8" t="s">
        <v>538</v>
      </c>
      <c r="F200" s="9" t="s">
        <v>114</v>
      </c>
      <c r="G200" s="20">
        <v>1</v>
      </c>
      <c r="H200" s="39"/>
      <c r="I200" s="19">
        <f t="shared" si="3"/>
        <v>0</v>
      </c>
    </row>
    <row r="201" spans="1:9" ht="38.25" x14ac:dyDescent="0.25">
      <c r="A201" s="5">
        <v>195</v>
      </c>
      <c r="B201" s="7">
        <v>1000212</v>
      </c>
      <c r="C201" s="8" t="s">
        <v>294</v>
      </c>
      <c r="D201" s="8" t="s">
        <v>293</v>
      </c>
      <c r="E201" s="8" t="s">
        <v>538</v>
      </c>
      <c r="F201" s="9" t="s">
        <v>114</v>
      </c>
      <c r="G201" s="18">
        <v>139</v>
      </c>
      <c r="H201" s="39"/>
      <c r="I201" s="19">
        <f t="shared" si="3"/>
        <v>0</v>
      </c>
    </row>
    <row r="202" spans="1:9" ht="38.25" x14ac:dyDescent="0.25">
      <c r="A202" s="5">
        <v>196</v>
      </c>
      <c r="B202" s="7">
        <v>1000213</v>
      </c>
      <c r="C202" s="8" t="s">
        <v>295</v>
      </c>
      <c r="D202" s="8" t="s">
        <v>296</v>
      </c>
      <c r="E202" s="8" t="s">
        <v>539</v>
      </c>
      <c r="F202" s="9" t="s">
        <v>114</v>
      </c>
      <c r="G202" s="18">
        <v>2</v>
      </c>
      <c r="H202" s="39"/>
      <c r="I202" s="19">
        <f t="shared" si="3"/>
        <v>0</v>
      </c>
    </row>
    <row r="203" spans="1:9" ht="38.25" x14ac:dyDescent="0.25">
      <c r="A203" s="5">
        <v>197</v>
      </c>
      <c r="B203" s="7">
        <v>1000214</v>
      </c>
      <c r="C203" s="8" t="s">
        <v>297</v>
      </c>
      <c r="D203" s="8" t="s">
        <v>298</v>
      </c>
      <c r="E203" s="8" t="s">
        <v>540</v>
      </c>
      <c r="F203" s="9" t="s">
        <v>114</v>
      </c>
      <c r="G203" s="20">
        <v>1</v>
      </c>
      <c r="H203" s="39"/>
      <c r="I203" s="19">
        <f t="shared" si="3"/>
        <v>0</v>
      </c>
    </row>
    <row r="204" spans="1:9" ht="25.5" x14ac:dyDescent="0.25">
      <c r="A204" s="5">
        <v>198</v>
      </c>
      <c r="B204" s="7">
        <v>1000215</v>
      </c>
      <c r="C204" s="8" t="s">
        <v>299</v>
      </c>
      <c r="D204" s="8" t="s">
        <v>300</v>
      </c>
      <c r="E204" s="8"/>
      <c r="F204" s="9" t="s">
        <v>114</v>
      </c>
      <c r="G204" s="20">
        <v>1</v>
      </c>
      <c r="H204" s="39"/>
      <c r="I204" s="19">
        <f t="shared" si="3"/>
        <v>0</v>
      </c>
    </row>
    <row r="205" spans="1:9" ht="38.25" x14ac:dyDescent="0.25">
      <c r="A205" s="5">
        <v>199</v>
      </c>
      <c r="B205" s="7">
        <v>1000216</v>
      </c>
      <c r="C205" s="8" t="s">
        <v>301</v>
      </c>
      <c r="D205" s="8" t="s">
        <v>302</v>
      </c>
      <c r="E205" s="8" t="s">
        <v>540</v>
      </c>
      <c r="F205" s="9" t="s">
        <v>114</v>
      </c>
      <c r="G205" s="18">
        <v>50</v>
      </c>
      <c r="H205" s="39"/>
      <c r="I205" s="19">
        <f t="shared" si="3"/>
        <v>0</v>
      </c>
    </row>
    <row r="206" spans="1:9" ht="25.5" x14ac:dyDescent="0.25">
      <c r="A206" s="5">
        <v>200</v>
      </c>
      <c r="B206" s="7">
        <v>1000217</v>
      </c>
      <c r="C206" s="8" t="s">
        <v>303</v>
      </c>
      <c r="D206" s="8" t="s">
        <v>304</v>
      </c>
      <c r="E206" s="8"/>
      <c r="F206" s="9" t="s">
        <v>114</v>
      </c>
      <c r="G206" s="18">
        <v>12</v>
      </c>
      <c r="H206" s="39"/>
      <c r="I206" s="19">
        <f t="shared" si="3"/>
        <v>0</v>
      </c>
    </row>
    <row r="207" spans="1:9" ht="38.25" x14ac:dyDescent="0.25">
      <c r="A207" s="5">
        <v>201</v>
      </c>
      <c r="B207" s="7">
        <v>1000218</v>
      </c>
      <c r="C207" s="8" t="s">
        <v>305</v>
      </c>
      <c r="D207" s="8" t="s">
        <v>306</v>
      </c>
      <c r="E207" s="8" t="s">
        <v>540</v>
      </c>
      <c r="F207" s="9" t="s">
        <v>114</v>
      </c>
      <c r="G207" s="18">
        <v>14</v>
      </c>
      <c r="H207" s="39"/>
      <c r="I207" s="19">
        <f t="shared" si="3"/>
        <v>0</v>
      </c>
    </row>
    <row r="208" spans="1:9" ht="38.25" x14ac:dyDescent="0.25">
      <c r="A208" s="5">
        <v>202</v>
      </c>
      <c r="B208" s="7">
        <v>1000219</v>
      </c>
      <c r="C208" s="8" t="s">
        <v>307</v>
      </c>
      <c r="D208" s="8" t="s">
        <v>308</v>
      </c>
      <c r="E208" s="8" t="s">
        <v>540</v>
      </c>
      <c r="F208" s="9" t="s">
        <v>114</v>
      </c>
      <c r="G208" s="18">
        <v>200</v>
      </c>
      <c r="H208" s="39"/>
      <c r="I208" s="19">
        <f t="shared" si="3"/>
        <v>0</v>
      </c>
    </row>
    <row r="209" spans="1:9" ht="51" x14ac:dyDescent="0.25">
      <c r="A209" s="5">
        <v>203</v>
      </c>
      <c r="B209" s="7">
        <v>1000220</v>
      </c>
      <c r="C209" s="8" t="s">
        <v>309</v>
      </c>
      <c r="D209" s="8" t="s">
        <v>5</v>
      </c>
      <c r="E209" s="8" t="s">
        <v>540</v>
      </c>
      <c r="F209" s="9" t="s">
        <v>114</v>
      </c>
      <c r="G209" s="18">
        <v>400</v>
      </c>
      <c r="H209" s="39"/>
      <c r="I209" s="19">
        <f t="shared" si="3"/>
        <v>0</v>
      </c>
    </row>
    <row r="210" spans="1:9" ht="51" x14ac:dyDescent="0.25">
      <c r="A210" s="5">
        <v>204</v>
      </c>
      <c r="B210" s="7">
        <v>1000221</v>
      </c>
      <c r="C210" s="8" t="s">
        <v>310</v>
      </c>
      <c r="D210" s="8" t="s">
        <v>6</v>
      </c>
      <c r="E210" s="8" t="s">
        <v>540</v>
      </c>
      <c r="F210" s="9" t="s">
        <v>114</v>
      </c>
      <c r="G210" s="20">
        <v>1</v>
      </c>
      <c r="H210" s="39"/>
      <c r="I210" s="19">
        <f t="shared" si="3"/>
        <v>0</v>
      </c>
    </row>
    <row r="211" spans="1:9" ht="38.25" x14ac:dyDescent="0.25">
      <c r="A211" s="5">
        <v>205</v>
      </c>
      <c r="B211" s="7">
        <v>1000222</v>
      </c>
      <c r="C211" s="8" t="s">
        <v>311</v>
      </c>
      <c r="D211" s="8" t="s">
        <v>312</v>
      </c>
      <c r="E211" s="8" t="s">
        <v>541</v>
      </c>
      <c r="F211" s="9" t="s">
        <v>114</v>
      </c>
      <c r="G211" s="18">
        <v>10</v>
      </c>
      <c r="H211" s="39"/>
      <c r="I211" s="19">
        <f t="shared" si="3"/>
        <v>0</v>
      </c>
    </row>
    <row r="212" spans="1:9" ht="38.25" x14ac:dyDescent="0.25">
      <c r="A212" s="5">
        <v>206</v>
      </c>
      <c r="B212" s="7">
        <v>1000223</v>
      </c>
      <c r="C212" s="8" t="s">
        <v>313</v>
      </c>
      <c r="D212" s="8" t="s">
        <v>314</v>
      </c>
      <c r="E212" s="8" t="s">
        <v>520</v>
      </c>
      <c r="F212" s="9" t="s">
        <v>114</v>
      </c>
      <c r="G212" s="20">
        <v>1</v>
      </c>
      <c r="H212" s="39"/>
      <c r="I212" s="19">
        <f t="shared" si="3"/>
        <v>0</v>
      </c>
    </row>
    <row r="213" spans="1:9" ht="38.25" x14ac:dyDescent="0.25">
      <c r="A213" s="5">
        <v>207</v>
      </c>
      <c r="B213" s="7">
        <v>1000224</v>
      </c>
      <c r="C213" s="8" t="s">
        <v>315</v>
      </c>
      <c r="D213" s="8" t="s">
        <v>316</v>
      </c>
      <c r="E213" s="8" t="s">
        <v>520</v>
      </c>
      <c r="F213" s="9" t="s">
        <v>114</v>
      </c>
      <c r="G213" s="20">
        <v>1</v>
      </c>
      <c r="H213" s="39"/>
      <c r="I213" s="19">
        <f t="shared" si="3"/>
        <v>0</v>
      </c>
    </row>
    <row r="214" spans="1:9" ht="38.25" x14ac:dyDescent="0.25">
      <c r="A214" s="5">
        <v>208</v>
      </c>
      <c r="B214" s="7">
        <v>1000225</v>
      </c>
      <c r="C214" s="8" t="s">
        <v>317</v>
      </c>
      <c r="D214" s="8" t="s">
        <v>318</v>
      </c>
      <c r="E214" s="8" t="s">
        <v>542</v>
      </c>
      <c r="F214" s="9" t="s">
        <v>114</v>
      </c>
      <c r="G214" s="18">
        <v>3</v>
      </c>
      <c r="H214" s="39"/>
      <c r="I214" s="19">
        <f t="shared" si="3"/>
        <v>0</v>
      </c>
    </row>
    <row r="215" spans="1:9" ht="38.25" x14ac:dyDescent="0.25">
      <c r="A215" s="5">
        <v>209</v>
      </c>
      <c r="B215" s="7">
        <v>1000226</v>
      </c>
      <c r="C215" s="8" t="s">
        <v>319</v>
      </c>
      <c r="D215" s="8" t="s">
        <v>320</v>
      </c>
      <c r="E215" s="8" t="s">
        <v>537</v>
      </c>
      <c r="F215" s="9" t="s">
        <v>114</v>
      </c>
      <c r="G215" s="20">
        <v>1</v>
      </c>
      <c r="H215" s="39"/>
      <c r="I215" s="19">
        <f t="shared" si="3"/>
        <v>0</v>
      </c>
    </row>
    <row r="216" spans="1:9" ht="25.5" x14ac:dyDescent="0.25">
      <c r="A216" s="5">
        <v>210</v>
      </c>
      <c r="B216" s="7">
        <v>1000227</v>
      </c>
      <c r="C216" s="8" t="s">
        <v>321</v>
      </c>
      <c r="D216" s="8" t="s">
        <v>322</v>
      </c>
      <c r="E216" s="8"/>
      <c r="F216" s="9" t="s">
        <v>114</v>
      </c>
      <c r="G216" s="20">
        <v>1</v>
      </c>
      <c r="H216" s="39"/>
      <c r="I216" s="19">
        <f t="shared" si="3"/>
        <v>0</v>
      </c>
    </row>
    <row r="217" spans="1:9" ht="25.5" x14ac:dyDescent="0.25">
      <c r="A217" s="5">
        <v>211</v>
      </c>
      <c r="B217" s="7">
        <v>1000372</v>
      </c>
      <c r="C217" s="8" t="s">
        <v>323</v>
      </c>
      <c r="D217" s="8" t="s">
        <v>322</v>
      </c>
      <c r="E217" s="8"/>
      <c r="F217" s="9" t="s">
        <v>114</v>
      </c>
      <c r="G217" s="20">
        <v>1</v>
      </c>
      <c r="H217" s="39"/>
      <c r="I217" s="19">
        <f t="shared" si="3"/>
        <v>0</v>
      </c>
    </row>
    <row r="218" spans="1:9" ht="25.5" x14ac:dyDescent="0.25">
      <c r="A218" s="5">
        <v>212</v>
      </c>
      <c r="B218" s="7">
        <v>1000228</v>
      </c>
      <c r="C218" s="8" t="s">
        <v>324</v>
      </c>
      <c r="D218" s="8" t="s">
        <v>325</v>
      </c>
      <c r="E218" s="8"/>
      <c r="F218" s="9" t="s">
        <v>114</v>
      </c>
      <c r="G218" s="20">
        <v>1</v>
      </c>
      <c r="H218" s="39"/>
      <c r="I218" s="19">
        <f t="shared" si="3"/>
        <v>0</v>
      </c>
    </row>
    <row r="219" spans="1:9" ht="25.5" x14ac:dyDescent="0.25">
      <c r="A219" s="5">
        <v>213</v>
      </c>
      <c r="B219" s="7">
        <v>1000229</v>
      </c>
      <c r="C219" s="8" t="s">
        <v>326</v>
      </c>
      <c r="D219" s="8" t="s">
        <v>325</v>
      </c>
      <c r="E219" s="8"/>
      <c r="F219" s="9" t="s">
        <v>114</v>
      </c>
      <c r="G219" s="20">
        <v>1</v>
      </c>
      <c r="H219" s="39"/>
      <c r="I219" s="19">
        <f t="shared" si="3"/>
        <v>0</v>
      </c>
    </row>
    <row r="220" spans="1:9" ht="38.25" x14ac:dyDescent="0.25">
      <c r="A220" s="5">
        <v>214</v>
      </c>
      <c r="B220" s="7">
        <v>1000231</v>
      </c>
      <c r="C220" s="8" t="s">
        <v>54</v>
      </c>
      <c r="D220" s="8" t="s">
        <v>327</v>
      </c>
      <c r="E220" s="8" t="s">
        <v>520</v>
      </c>
      <c r="F220" s="9" t="s">
        <v>73</v>
      </c>
      <c r="G220" s="20">
        <v>1</v>
      </c>
      <c r="H220" s="39"/>
      <c r="I220" s="19">
        <f t="shared" si="3"/>
        <v>0</v>
      </c>
    </row>
    <row r="221" spans="1:9" ht="51" x14ac:dyDescent="0.25">
      <c r="A221" s="5">
        <v>215</v>
      </c>
      <c r="B221" s="7">
        <v>1000233</v>
      </c>
      <c r="C221" s="8" t="s">
        <v>55</v>
      </c>
      <c r="D221" s="8" t="s">
        <v>328</v>
      </c>
      <c r="E221" s="8" t="s">
        <v>543</v>
      </c>
      <c r="F221" s="9" t="s">
        <v>73</v>
      </c>
      <c r="G221" s="20">
        <v>1</v>
      </c>
      <c r="H221" s="39"/>
      <c r="I221" s="19">
        <f t="shared" si="3"/>
        <v>0</v>
      </c>
    </row>
    <row r="222" spans="1:9" ht="51" x14ac:dyDescent="0.25">
      <c r="A222" s="5">
        <v>216</v>
      </c>
      <c r="B222" s="7">
        <v>1000234</v>
      </c>
      <c r="C222" s="8" t="s">
        <v>56</v>
      </c>
      <c r="D222" s="8" t="s">
        <v>328</v>
      </c>
      <c r="E222" s="8" t="s">
        <v>543</v>
      </c>
      <c r="F222" s="9" t="s">
        <v>73</v>
      </c>
      <c r="G222" s="18">
        <v>1050</v>
      </c>
      <c r="H222" s="39"/>
      <c r="I222" s="19">
        <f t="shared" si="3"/>
        <v>0</v>
      </c>
    </row>
    <row r="223" spans="1:9" ht="51" x14ac:dyDescent="0.25">
      <c r="A223" s="5">
        <v>217</v>
      </c>
      <c r="B223" s="7">
        <v>1000235</v>
      </c>
      <c r="C223" s="8" t="s">
        <v>57</v>
      </c>
      <c r="D223" s="8" t="s">
        <v>328</v>
      </c>
      <c r="E223" s="8" t="s">
        <v>543</v>
      </c>
      <c r="F223" s="9" t="s">
        <v>73</v>
      </c>
      <c r="G223" s="20">
        <v>1</v>
      </c>
      <c r="H223" s="39"/>
      <c r="I223" s="19">
        <f t="shared" si="3"/>
        <v>0</v>
      </c>
    </row>
    <row r="224" spans="1:9" ht="51" x14ac:dyDescent="0.25">
      <c r="A224" s="5">
        <v>218</v>
      </c>
      <c r="B224" s="7">
        <v>1000236</v>
      </c>
      <c r="C224" s="8" t="s">
        <v>58</v>
      </c>
      <c r="D224" s="8" t="s">
        <v>328</v>
      </c>
      <c r="E224" s="8" t="s">
        <v>543</v>
      </c>
      <c r="F224" s="9" t="s">
        <v>73</v>
      </c>
      <c r="G224" s="20">
        <v>1</v>
      </c>
      <c r="H224" s="39"/>
      <c r="I224" s="19">
        <f t="shared" si="3"/>
        <v>0</v>
      </c>
    </row>
    <row r="225" spans="1:9" ht="51" x14ac:dyDescent="0.25">
      <c r="A225" s="5">
        <v>219</v>
      </c>
      <c r="B225" s="7">
        <v>1000237</v>
      </c>
      <c r="C225" s="8" t="s">
        <v>329</v>
      </c>
      <c r="D225" s="8" t="s">
        <v>330</v>
      </c>
      <c r="E225" s="8" t="s">
        <v>543</v>
      </c>
      <c r="F225" s="9" t="s">
        <v>73</v>
      </c>
      <c r="G225" s="18">
        <v>700</v>
      </c>
      <c r="H225" s="39"/>
      <c r="I225" s="19">
        <f t="shared" si="3"/>
        <v>0</v>
      </c>
    </row>
    <row r="226" spans="1:9" ht="51" x14ac:dyDescent="0.25">
      <c r="A226" s="5">
        <v>220</v>
      </c>
      <c r="B226" s="7">
        <v>1000238</v>
      </c>
      <c r="C226" s="8" t="s">
        <v>331</v>
      </c>
      <c r="D226" s="8" t="s">
        <v>330</v>
      </c>
      <c r="E226" s="8" t="s">
        <v>543</v>
      </c>
      <c r="F226" s="9" t="s">
        <v>73</v>
      </c>
      <c r="G226" s="18">
        <v>400</v>
      </c>
      <c r="H226" s="39"/>
      <c r="I226" s="19">
        <f t="shared" si="3"/>
        <v>0</v>
      </c>
    </row>
    <row r="227" spans="1:9" ht="51" x14ac:dyDescent="0.25">
      <c r="A227" s="5">
        <v>221</v>
      </c>
      <c r="B227" s="7">
        <v>1000239</v>
      </c>
      <c r="C227" s="8" t="s">
        <v>548</v>
      </c>
      <c r="D227" s="8" t="s">
        <v>330</v>
      </c>
      <c r="E227" s="8" t="s">
        <v>543</v>
      </c>
      <c r="F227" s="9" t="s">
        <v>73</v>
      </c>
      <c r="G227" s="18">
        <v>1200</v>
      </c>
      <c r="H227" s="39"/>
      <c r="I227" s="19">
        <f t="shared" si="3"/>
        <v>0</v>
      </c>
    </row>
    <row r="228" spans="1:9" ht="51" x14ac:dyDescent="0.25">
      <c r="A228" s="5">
        <v>222</v>
      </c>
      <c r="B228" s="7">
        <v>1000240</v>
      </c>
      <c r="C228" s="8" t="s">
        <v>332</v>
      </c>
      <c r="D228" s="8" t="s">
        <v>330</v>
      </c>
      <c r="E228" s="8" t="s">
        <v>543</v>
      </c>
      <c r="F228" s="9" t="s">
        <v>73</v>
      </c>
      <c r="G228" s="18">
        <v>7000</v>
      </c>
      <c r="H228" s="39"/>
      <c r="I228" s="19">
        <f t="shared" si="3"/>
        <v>0</v>
      </c>
    </row>
    <row r="229" spans="1:9" ht="51" x14ac:dyDescent="0.25">
      <c r="A229" s="5">
        <v>223</v>
      </c>
      <c r="B229" s="7">
        <v>1000241</v>
      </c>
      <c r="C229" s="8" t="s">
        <v>333</v>
      </c>
      <c r="D229" s="8" t="s">
        <v>330</v>
      </c>
      <c r="E229" s="8" t="s">
        <v>543</v>
      </c>
      <c r="F229" s="9" t="s">
        <v>73</v>
      </c>
      <c r="G229" s="20">
        <v>1</v>
      </c>
      <c r="H229" s="39"/>
      <c r="I229" s="19">
        <f t="shared" si="3"/>
        <v>0</v>
      </c>
    </row>
    <row r="230" spans="1:9" ht="51" x14ac:dyDescent="0.25">
      <c r="A230" s="5">
        <v>224</v>
      </c>
      <c r="B230" s="7">
        <v>1000373</v>
      </c>
      <c r="C230" s="8" t="s">
        <v>334</v>
      </c>
      <c r="D230" s="8" t="s">
        <v>335</v>
      </c>
      <c r="E230" s="8" t="s">
        <v>520</v>
      </c>
      <c r="F230" s="9" t="s">
        <v>336</v>
      </c>
      <c r="G230" s="20">
        <v>1</v>
      </c>
      <c r="H230" s="39"/>
      <c r="I230" s="19">
        <f t="shared" si="3"/>
        <v>0</v>
      </c>
    </row>
    <row r="231" spans="1:9" ht="51" x14ac:dyDescent="0.25">
      <c r="A231" s="5">
        <v>225</v>
      </c>
      <c r="B231" s="7">
        <v>1000242</v>
      </c>
      <c r="C231" s="8" t="s">
        <v>337</v>
      </c>
      <c r="D231" s="8" t="s">
        <v>339</v>
      </c>
      <c r="E231" s="8" t="s">
        <v>520</v>
      </c>
      <c r="F231" s="9" t="s">
        <v>336</v>
      </c>
      <c r="G231" s="20">
        <v>1</v>
      </c>
      <c r="H231" s="39"/>
      <c r="I231" s="19">
        <f t="shared" si="3"/>
        <v>0</v>
      </c>
    </row>
    <row r="232" spans="1:9" ht="51" x14ac:dyDescent="0.25">
      <c r="A232" s="5">
        <v>226</v>
      </c>
      <c r="B232" s="7">
        <v>1000243</v>
      </c>
      <c r="C232" s="8" t="s">
        <v>338</v>
      </c>
      <c r="D232" s="8" t="s">
        <v>339</v>
      </c>
      <c r="E232" s="8" t="s">
        <v>543</v>
      </c>
      <c r="F232" s="9" t="s">
        <v>336</v>
      </c>
      <c r="G232" s="18">
        <v>1</v>
      </c>
      <c r="H232" s="39"/>
      <c r="I232" s="19">
        <f t="shared" si="3"/>
        <v>0</v>
      </c>
    </row>
    <row r="233" spans="1:9" ht="51" x14ac:dyDescent="0.25">
      <c r="A233" s="5">
        <v>227</v>
      </c>
      <c r="B233" s="7">
        <v>1000244</v>
      </c>
      <c r="C233" s="8" t="s">
        <v>340</v>
      </c>
      <c r="D233" s="8" t="s">
        <v>339</v>
      </c>
      <c r="E233" s="8" t="s">
        <v>520</v>
      </c>
      <c r="F233" s="9" t="s">
        <v>336</v>
      </c>
      <c r="G233" s="20">
        <v>1</v>
      </c>
      <c r="H233" s="39"/>
      <c r="I233" s="19">
        <f t="shared" si="3"/>
        <v>0</v>
      </c>
    </row>
    <row r="234" spans="1:9" ht="51" x14ac:dyDescent="0.25">
      <c r="A234" s="5">
        <v>228</v>
      </c>
      <c r="B234" s="7">
        <v>1000245</v>
      </c>
      <c r="C234" s="8" t="s">
        <v>341</v>
      </c>
      <c r="D234" s="8" t="s">
        <v>339</v>
      </c>
      <c r="E234" s="8" t="s">
        <v>543</v>
      </c>
      <c r="F234" s="9" t="s">
        <v>336</v>
      </c>
      <c r="G234" s="20">
        <v>1</v>
      </c>
      <c r="H234" s="39"/>
      <c r="I234" s="19">
        <f t="shared" si="3"/>
        <v>0</v>
      </c>
    </row>
    <row r="235" spans="1:9" ht="51" x14ac:dyDescent="0.25">
      <c r="A235" s="5">
        <v>229</v>
      </c>
      <c r="B235" s="7">
        <v>1000246</v>
      </c>
      <c r="C235" s="8" t="s">
        <v>342</v>
      </c>
      <c r="D235" s="8" t="s">
        <v>339</v>
      </c>
      <c r="E235" s="8" t="s">
        <v>520</v>
      </c>
      <c r="F235" s="9" t="s">
        <v>336</v>
      </c>
      <c r="G235" s="20">
        <v>1</v>
      </c>
      <c r="H235" s="39"/>
      <c r="I235" s="19">
        <f t="shared" si="3"/>
        <v>0</v>
      </c>
    </row>
    <row r="236" spans="1:9" ht="51" x14ac:dyDescent="0.25">
      <c r="A236" s="5">
        <v>230</v>
      </c>
      <c r="B236" s="7">
        <v>1000247</v>
      </c>
      <c r="C236" s="8" t="s">
        <v>343</v>
      </c>
      <c r="D236" s="8" t="s">
        <v>339</v>
      </c>
      <c r="E236" s="8" t="s">
        <v>543</v>
      </c>
      <c r="F236" s="9" t="s">
        <v>336</v>
      </c>
      <c r="G236" s="20">
        <v>1</v>
      </c>
      <c r="H236" s="39"/>
      <c r="I236" s="19">
        <f t="shared" si="3"/>
        <v>0</v>
      </c>
    </row>
    <row r="237" spans="1:9" ht="25.5" x14ac:dyDescent="0.25">
      <c r="A237" s="5">
        <v>231</v>
      </c>
      <c r="B237" s="7">
        <v>1000248</v>
      </c>
      <c r="C237" s="8" t="s">
        <v>344</v>
      </c>
      <c r="D237" s="8" t="s">
        <v>345</v>
      </c>
      <c r="E237" s="8"/>
      <c r="F237" s="9" t="s">
        <v>73</v>
      </c>
      <c r="G237" s="18">
        <v>21800</v>
      </c>
      <c r="H237" s="39"/>
      <c r="I237" s="19">
        <f t="shared" si="3"/>
        <v>0</v>
      </c>
    </row>
    <row r="238" spans="1:9" ht="38.25" x14ac:dyDescent="0.25">
      <c r="A238" s="5">
        <v>232</v>
      </c>
      <c r="B238" s="7">
        <v>1000249</v>
      </c>
      <c r="C238" s="8" t="s">
        <v>346</v>
      </c>
      <c r="D238" s="8" t="s">
        <v>347</v>
      </c>
      <c r="E238" s="8"/>
      <c r="F238" s="9" t="s">
        <v>336</v>
      </c>
      <c r="G238" s="20">
        <v>1</v>
      </c>
      <c r="H238" s="39"/>
      <c r="I238" s="19">
        <f t="shared" si="3"/>
        <v>0</v>
      </c>
    </row>
    <row r="239" spans="1:9" ht="38.25" x14ac:dyDescent="0.25">
      <c r="A239" s="5">
        <v>233</v>
      </c>
      <c r="B239" s="7">
        <v>1000250</v>
      </c>
      <c r="C239" s="8" t="s">
        <v>348</v>
      </c>
      <c r="D239" s="8" t="s">
        <v>347</v>
      </c>
      <c r="E239" s="8"/>
      <c r="F239" s="9" t="s">
        <v>336</v>
      </c>
      <c r="G239" s="20">
        <v>1</v>
      </c>
      <c r="H239" s="39"/>
      <c r="I239" s="19">
        <f t="shared" si="3"/>
        <v>0</v>
      </c>
    </row>
    <row r="240" spans="1:9" ht="38.25" x14ac:dyDescent="0.25">
      <c r="A240" s="5">
        <v>234</v>
      </c>
      <c r="B240" s="7">
        <v>1000251</v>
      </c>
      <c r="C240" s="8" t="s">
        <v>349</v>
      </c>
      <c r="D240" s="8" t="s">
        <v>347</v>
      </c>
      <c r="E240" s="8"/>
      <c r="F240" s="9" t="s">
        <v>336</v>
      </c>
      <c r="G240" s="18">
        <v>2</v>
      </c>
      <c r="H240" s="39"/>
      <c r="I240" s="19">
        <f t="shared" si="3"/>
        <v>0</v>
      </c>
    </row>
    <row r="241" spans="1:9" ht="51" x14ac:dyDescent="0.25">
      <c r="A241" s="5">
        <v>235</v>
      </c>
      <c r="B241" s="7">
        <v>1000252</v>
      </c>
      <c r="C241" s="8" t="s">
        <v>350</v>
      </c>
      <c r="D241" s="8" t="s">
        <v>351</v>
      </c>
      <c r="E241" s="8"/>
      <c r="F241" s="9" t="s">
        <v>336</v>
      </c>
      <c r="G241" s="20">
        <v>1</v>
      </c>
      <c r="H241" s="39"/>
      <c r="I241" s="19">
        <f t="shared" si="3"/>
        <v>0</v>
      </c>
    </row>
    <row r="242" spans="1:9" ht="25.5" x14ac:dyDescent="0.25">
      <c r="A242" s="5">
        <v>236</v>
      </c>
      <c r="B242" s="7">
        <v>1000254</v>
      </c>
      <c r="C242" s="8" t="s">
        <v>352</v>
      </c>
      <c r="D242" s="8" t="s">
        <v>353</v>
      </c>
      <c r="E242" s="8"/>
      <c r="F242" s="9" t="s">
        <v>114</v>
      </c>
      <c r="G242" s="18">
        <v>18</v>
      </c>
      <c r="H242" s="39"/>
      <c r="I242" s="19">
        <f t="shared" si="3"/>
        <v>0</v>
      </c>
    </row>
    <row r="243" spans="1:9" ht="25.5" x14ac:dyDescent="0.25">
      <c r="A243" s="5">
        <v>237</v>
      </c>
      <c r="B243" s="7">
        <v>1000255</v>
      </c>
      <c r="C243" s="8" t="s">
        <v>354</v>
      </c>
      <c r="D243" s="8" t="s">
        <v>355</v>
      </c>
      <c r="E243" s="8"/>
      <c r="F243" s="9" t="s">
        <v>114</v>
      </c>
      <c r="G243" s="18">
        <v>9</v>
      </c>
      <c r="H243" s="39"/>
      <c r="I243" s="19">
        <f t="shared" si="3"/>
        <v>0</v>
      </c>
    </row>
    <row r="244" spans="1:9" ht="25.5" x14ac:dyDescent="0.25">
      <c r="A244" s="5">
        <v>238</v>
      </c>
      <c r="B244" s="7">
        <v>1000256</v>
      </c>
      <c r="C244" s="8" t="s">
        <v>356</v>
      </c>
      <c r="D244" s="8" t="s">
        <v>357</v>
      </c>
      <c r="E244" s="8"/>
      <c r="F244" s="9" t="s">
        <v>114</v>
      </c>
      <c r="G244" s="18">
        <v>6</v>
      </c>
      <c r="H244" s="39"/>
      <c r="I244" s="19">
        <f t="shared" si="3"/>
        <v>0</v>
      </c>
    </row>
    <row r="245" spans="1:9" ht="25.5" x14ac:dyDescent="0.25">
      <c r="A245" s="5">
        <v>239</v>
      </c>
      <c r="B245" s="7">
        <v>1000329</v>
      </c>
      <c r="C245" s="8" t="s">
        <v>358</v>
      </c>
      <c r="D245" s="8" t="s">
        <v>359</v>
      </c>
      <c r="E245" s="8"/>
      <c r="F245" s="9" t="s">
        <v>67</v>
      </c>
      <c r="G245" s="18">
        <v>1</v>
      </c>
      <c r="H245" s="39"/>
      <c r="I245" s="19">
        <f t="shared" si="3"/>
        <v>0</v>
      </c>
    </row>
    <row r="246" spans="1:9" ht="25.5" x14ac:dyDescent="0.25">
      <c r="A246" s="5">
        <v>240</v>
      </c>
      <c r="B246" s="7">
        <v>1000258</v>
      </c>
      <c r="C246" s="8" t="s">
        <v>360</v>
      </c>
      <c r="D246" s="8" t="s">
        <v>361</v>
      </c>
      <c r="E246" s="8"/>
      <c r="F246" s="9" t="s">
        <v>67</v>
      </c>
      <c r="G246" s="20">
        <v>1</v>
      </c>
      <c r="H246" s="39"/>
      <c r="I246" s="19">
        <f t="shared" si="3"/>
        <v>0</v>
      </c>
    </row>
    <row r="247" spans="1:9" ht="25.5" x14ac:dyDescent="0.25">
      <c r="A247" s="5">
        <v>241</v>
      </c>
      <c r="B247" s="7">
        <v>1000259</v>
      </c>
      <c r="C247" s="8" t="s">
        <v>362</v>
      </c>
      <c r="D247" s="8" t="s">
        <v>363</v>
      </c>
      <c r="E247" s="8"/>
      <c r="F247" s="9" t="s">
        <v>67</v>
      </c>
      <c r="G247" s="20">
        <v>11</v>
      </c>
      <c r="H247" s="39"/>
      <c r="I247" s="19">
        <f t="shared" si="3"/>
        <v>0</v>
      </c>
    </row>
    <row r="248" spans="1:9" ht="63.75" x14ac:dyDescent="0.25">
      <c r="A248" s="5">
        <v>242</v>
      </c>
      <c r="B248" s="7">
        <v>1000262</v>
      </c>
      <c r="C248" s="8" t="s">
        <v>7</v>
      </c>
      <c r="D248" s="8" t="s">
        <v>364</v>
      </c>
      <c r="E248" s="8" t="s">
        <v>529</v>
      </c>
      <c r="F248" s="9" t="s">
        <v>67</v>
      </c>
      <c r="G248" s="18">
        <v>2</v>
      </c>
      <c r="H248" s="39"/>
      <c r="I248" s="19">
        <f t="shared" si="3"/>
        <v>0</v>
      </c>
    </row>
    <row r="249" spans="1:9" ht="25.5" x14ac:dyDescent="0.25">
      <c r="A249" s="5">
        <v>243</v>
      </c>
      <c r="B249" s="7">
        <v>1000263</v>
      </c>
      <c r="C249" s="8" t="s">
        <v>8</v>
      </c>
      <c r="D249" s="8" t="s">
        <v>365</v>
      </c>
      <c r="E249" s="8"/>
      <c r="F249" s="9" t="s">
        <v>67</v>
      </c>
      <c r="G249" s="18">
        <v>1</v>
      </c>
      <c r="H249" s="39"/>
      <c r="I249" s="19">
        <f t="shared" si="3"/>
        <v>0</v>
      </c>
    </row>
    <row r="250" spans="1:9" ht="51" x14ac:dyDescent="0.25">
      <c r="A250" s="5">
        <v>244</v>
      </c>
      <c r="B250" s="7">
        <v>1000264</v>
      </c>
      <c r="C250" s="8" t="s">
        <v>366</v>
      </c>
      <c r="D250" s="8" t="s">
        <v>367</v>
      </c>
      <c r="E250" s="8" t="s">
        <v>544</v>
      </c>
      <c r="F250" s="9" t="s">
        <v>67</v>
      </c>
      <c r="G250" s="20">
        <v>1</v>
      </c>
      <c r="H250" s="39"/>
      <c r="I250" s="19">
        <f t="shared" ref="I250:I287" si="4">G250*H250</f>
        <v>0</v>
      </c>
    </row>
    <row r="251" spans="1:9" ht="51" x14ac:dyDescent="0.25">
      <c r="A251" s="5">
        <v>245</v>
      </c>
      <c r="B251" s="7">
        <v>1000265</v>
      </c>
      <c r="C251" s="8" t="s">
        <v>368</v>
      </c>
      <c r="D251" s="8" t="s">
        <v>367</v>
      </c>
      <c r="E251" s="8" t="s">
        <v>544</v>
      </c>
      <c r="F251" s="9" t="s">
        <v>67</v>
      </c>
      <c r="G251" s="20">
        <v>1</v>
      </c>
      <c r="H251" s="39"/>
      <c r="I251" s="19">
        <f t="shared" si="4"/>
        <v>0</v>
      </c>
    </row>
    <row r="252" spans="1:9" ht="25.5" x14ac:dyDescent="0.25">
      <c r="A252" s="5">
        <v>246</v>
      </c>
      <c r="B252" s="7">
        <v>281</v>
      </c>
      <c r="C252" s="8" t="s">
        <v>369</v>
      </c>
      <c r="D252" s="8" t="s">
        <v>370</v>
      </c>
      <c r="E252" s="8"/>
      <c r="F252" s="9" t="s">
        <v>67</v>
      </c>
      <c r="G252" s="20">
        <v>1</v>
      </c>
      <c r="H252" s="39"/>
      <c r="I252" s="19">
        <f t="shared" si="4"/>
        <v>0</v>
      </c>
    </row>
    <row r="253" spans="1:9" ht="25.5" x14ac:dyDescent="0.25">
      <c r="A253" s="5">
        <v>247</v>
      </c>
      <c r="B253" s="7">
        <v>1000267</v>
      </c>
      <c r="C253" s="8" t="s">
        <v>9</v>
      </c>
      <c r="D253" s="8" t="s">
        <v>371</v>
      </c>
      <c r="E253" s="8"/>
      <c r="F253" s="9" t="s">
        <v>67</v>
      </c>
      <c r="G253" s="18">
        <v>96</v>
      </c>
      <c r="H253" s="39"/>
      <c r="I253" s="19">
        <f t="shared" si="4"/>
        <v>0</v>
      </c>
    </row>
    <row r="254" spans="1:9" ht="51" x14ac:dyDescent="0.25">
      <c r="A254" s="5">
        <v>248</v>
      </c>
      <c r="B254" s="7">
        <v>1000268</v>
      </c>
      <c r="C254" s="8" t="s">
        <v>372</v>
      </c>
      <c r="D254" s="8" t="s">
        <v>373</v>
      </c>
      <c r="E254" s="8" t="s">
        <v>543</v>
      </c>
      <c r="F254" s="9" t="s">
        <v>67</v>
      </c>
      <c r="G254" s="20">
        <v>1</v>
      </c>
      <c r="H254" s="39"/>
      <c r="I254" s="19">
        <f t="shared" si="4"/>
        <v>0</v>
      </c>
    </row>
    <row r="255" spans="1:9" ht="38.25" x14ac:dyDescent="0.25">
      <c r="A255" s="5">
        <v>249</v>
      </c>
      <c r="B255" s="7">
        <v>1000269</v>
      </c>
      <c r="C255" s="8" t="s">
        <v>374</v>
      </c>
      <c r="D255" s="8" t="s">
        <v>375</v>
      </c>
      <c r="E255" s="8" t="s">
        <v>545</v>
      </c>
      <c r="F255" s="9" t="s">
        <v>67</v>
      </c>
      <c r="G255" s="18">
        <v>105</v>
      </c>
      <c r="H255" s="39"/>
      <c r="I255" s="19">
        <f t="shared" si="4"/>
        <v>0</v>
      </c>
    </row>
    <row r="256" spans="1:9" ht="38.25" x14ac:dyDescent="0.25">
      <c r="A256" s="5">
        <v>250</v>
      </c>
      <c r="B256" s="7">
        <v>1000270</v>
      </c>
      <c r="C256" s="8" t="s">
        <v>376</v>
      </c>
      <c r="D256" s="8" t="s">
        <v>377</v>
      </c>
      <c r="E256" s="8" t="s">
        <v>545</v>
      </c>
      <c r="F256" s="9" t="s">
        <v>67</v>
      </c>
      <c r="G256" s="18">
        <v>2</v>
      </c>
      <c r="H256" s="39"/>
      <c r="I256" s="19">
        <f t="shared" si="4"/>
        <v>0</v>
      </c>
    </row>
    <row r="257" spans="1:9" ht="38.25" x14ac:dyDescent="0.25">
      <c r="A257" s="5">
        <v>251</v>
      </c>
      <c r="B257" s="7">
        <v>1000271</v>
      </c>
      <c r="C257" s="8" t="s">
        <v>378</v>
      </c>
      <c r="D257" s="8" t="s">
        <v>379</v>
      </c>
      <c r="E257" s="8"/>
      <c r="F257" s="9" t="s">
        <v>67</v>
      </c>
      <c r="G257" s="18">
        <v>1</v>
      </c>
      <c r="H257" s="39"/>
      <c r="I257" s="19">
        <f t="shared" si="4"/>
        <v>0</v>
      </c>
    </row>
    <row r="258" spans="1:9" ht="25.5" x14ac:dyDescent="0.25">
      <c r="A258" s="5">
        <v>252</v>
      </c>
      <c r="B258" s="7">
        <v>1000272</v>
      </c>
      <c r="C258" s="8" t="s">
        <v>380</v>
      </c>
      <c r="D258" s="8" t="s">
        <v>381</v>
      </c>
      <c r="E258" s="8"/>
      <c r="F258" s="9" t="s">
        <v>67</v>
      </c>
      <c r="G258" s="20">
        <v>1</v>
      </c>
      <c r="H258" s="39"/>
      <c r="I258" s="19">
        <f t="shared" si="4"/>
        <v>0</v>
      </c>
    </row>
    <row r="259" spans="1:9" ht="25.5" x14ac:dyDescent="0.25">
      <c r="A259" s="5">
        <v>253</v>
      </c>
      <c r="B259" s="7">
        <v>1000273</v>
      </c>
      <c r="C259" s="8" t="s">
        <v>382</v>
      </c>
      <c r="D259" s="8" t="s">
        <v>381</v>
      </c>
      <c r="E259" s="8"/>
      <c r="F259" s="9" t="s">
        <v>67</v>
      </c>
      <c r="G259" s="20">
        <v>1</v>
      </c>
      <c r="H259" s="39"/>
      <c r="I259" s="19">
        <f t="shared" si="4"/>
        <v>0</v>
      </c>
    </row>
    <row r="260" spans="1:9" ht="25.5" x14ac:dyDescent="0.25">
      <c r="A260" s="5">
        <v>254</v>
      </c>
      <c r="B260" s="7">
        <v>1000274</v>
      </c>
      <c r="C260" s="8" t="s">
        <v>383</v>
      </c>
      <c r="D260" s="8" t="s">
        <v>384</v>
      </c>
      <c r="E260" s="8"/>
      <c r="F260" s="9" t="s">
        <v>67</v>
      </c>
      <c r="G260" s="20">
        <v>1</v>
      </c>
      <c r="H260" s="39"/>
      <c r="I260" s="19">
        <f t="shared" si="4"/>
        <v>0</v>
      </c>
    </row>
    <row r="261" spans="1:9" ht="25.5" x14ac:dyDescent="0.25">
      <c r="A261" s="5">
        <v>255</v>
      </c>
      <c r="B261" s="7">
        <v>1000275</v>
      </c>
      <c r="C261" s="8" t="s">
        <v>385</v>
      </c>
      <c r="D261" s="8" t="s">
        <v>384</v>
      </c>
      <c r="E261" s="8"/>
      <c r="F261" s="9" t="s">
        <v>67</v>
      </c>
      <c r="G261" s="20">
        <v>1</v>
      </c>
      <c r="H261" s="39"/>
      <c r="I261" s="19">
        <f t="shared" si="4"/>
        <v>0</v>
      </c>
    </row>
    <row r="262" spans="1:9" ht="25.5" x14ac:dyDescent="0.25">
      <c r="A262" s="5">
        <v>256</v>
      </c>
      <c r="B262" s="7">
        <v>1000276</v>
      </c>
      <c r="C262" s="8" t="s">
        <v>386</v>
      </c>
      <c r="D262" s="8" t="s">
        <v>384</v>
      </c>
      <c r="E262" s="8"/>
      <c r="F262" s="9" t="s">
        <v>67</v>
      </c>
      <c r="G262" s="18">
        <v>6</v>
      </c>
      <c r="H262" s="39"/>
      <c r="I262" s="19">
        <f t="shared" si="4"/>
        <v>0</v>
      </c>
    </row>
    <row r="263" spans="1:9" ht="25.5" x14ac:dyDescent="0.25">
      <c r="A263" s="5">
        <v>257</v>
      </c>
      <c r="B263" s="7">
        <v>1000277</v>
      </c>
      <c r="C263" s="8" t="s">
        <v>387</v>
      </c>
      <c r="D263" s="8" t="s">
        <v>381</v>
      </c>
      <c r="E263" s="8"/>
      <c r="F263" s="9" t="s">
        <v>67</v>
      </c>
      <c r="G263" s="20">
        <v>1</v>
      </c>
      <c r="H263" s="39"/>
      <c r="I263" s="19">
        <f t="shared" si="4"/>
        <v>0</v>
      </c>
    </row>
    <row r="264" spans="1:9" ht="63.75" x14ac:dyDescent="0.25">
      <c r="A264" s="5">
        <v>258</v>
      </c>
      <c r="B264" s="7">
        <v>1000280</v>
      </c>
      <c r="C264" s="8" t="s">
        <v>388</v>
      </c>
      <c r="D264" s="8" t="s">
        <v>389</v>
      </c>
      <c r="E264" s="8"/>
      <c r="F264" s="9" t="s">
        <v>511</v>
      </c>
      <c r="G264" s="18">
        <v>33.5</v>
      </c>
      <c r="H264" s="39"/>
      <c r="I264" s="19">
        <f t="shared" si="4"/>
        <v>0</v>
      </c>
    </row>
    <row r="265" spans="1:9" ht="25.5" x14ac:dyDescent="0.25">
      <c r="A265" s="5">
        <v>259</v>
      </c>
      <c r="B265" s="7">
        <v>1000281</v>
      </c>
      <c r="C265" s="8" t="s">
        <v>10</v>
      </c>
      <c r="D265" s="8" t="s">
        <v>11</v>
      </c>
      <c r="E265" s="8"/>
      <c r="F265" s="9" t="s">
        <v>18</v>
      </c>
      <c r="G265" s="6">
        <v>100000</v>
      </c>
      <c r="H265" s="39"/>
      <c r="I265" s="19">
        <f t="shared" si="4"/>
        <v>0</v>
      </c>
    </row>
    <row r="266" spans="1:9" ht="25.5" x14ac:dyDescent="0.25">
      <c r="A266" s="5">
        <v>260</v>
      </c>
      <c r="B266" s="7">
        <v>1000282</v>
      </c>
      <c r="C266" s="8" t="s">
        <v>390</v>
      </c>
      <c r="D266" s="8" t="s">
        <v>391</v>
      </c>
      <c r="E266" s="8"/>
      <c r="F266" s="9" t="s">
        <v>429</v>
      </c>
      <c r="G266" s="18">
        <v>800</v>
      </c>
      <c r="H266" s="39"/>
      <c r="I266" s="19">
        <f t="shared" si="4"/>
        <v>0</v>
      </c>
    </row>
    <row r="267" spans="1:9" ht="25.5" x14ac:dyDescent="0.25">
      <c r="A267" s="5">
        <v>261</v>
      </c>
      <c r="B267" s="7">
        <v>1000284</v>
      </c>
      <c r="C267" s="8" t="s">
        <v>12</v>
      </c>
      <c r="D267" s="8" t="s">
        <v>13</v>
      </c>
      <c r="E267" s="8"/>
      <c r="F267" s="9" t="s">
        <v>392</v>
      </c>
      <c r="G267" s="18">
        <v>435</v>
      </c>
      <c r="H267" s="39"/>
      <c r="I267" s="19">
        <f t="shared" si="4"/>
        <v>0</v>
      </c>
    </row>
    <row r="268" spans="1:9" ht="15" x14ac:dyDescent="0.25">
      <c r="A268" s="5">
        <v>262</v>
      </c>
      <c r="B268" s="7">
        <v>1000285</v>
      </c>
      <c r="C268" s="8" t="s">
        <v>393</v>
      </c>
      <c r="D268" s="8" t="s">
        <v>14</v>
      </c>
      <c r="E268" s="8"/>
      <c r="F268" s="9" t="s">
        <v>67</v>
      </c>
      <c r="G268" s="20">
        <v>1</v>
      </c>
      <c r="H268" s="39"/>
      <c r="I268" s="19">
        <f t="shared" si="4"/>
        <v>0</v>
      </c>
    </row>
    <row r="269" spans="1:9" ht="15" x14ac:dyDescent="0.25">
      <c r="A269" s="5">
        <v>263</v>
      </c>
      <c r="B269" s="7">
        <v>1000286</v>
      </c>
      <c r="C269" s="8" t="s">
        <v>394</v>
      </c>
      <c r="D269" s="8" t="s">
        <v>14</v>
      </c>
      <c r="E269" s="8"/>
      <c r="F269" s="9" t="s">
        <v>67</v>
      </c>
      <c r="G269" s="18">
        <v>100</v>
      </c>
      <c r="H269" s="39"/>
      <c r="I269" s="19">
        <f t="shared" si="4"/>
        <v>0</v>
      </c>
    </row>
    <row r="270" spans="1:9" ht="15" x14ac:dyDescent="0.25">
      <c r="A270" s="5">
        <v>264</v>
      </c>
      <c r="B270" s="7">
        <v>1000287</v>
      </c>
      <c r="C270" s="8" t="s">
        <v>395</v>
      </c>
      <c r="D270" s="8" t="s">
        <v>396</v>
      </c>
      <c r="E270" s="8"/>
      <c r="F270" s="9" t="s">
        <v>73</v>
      </c>
      <c r="G270" s="20">
        <v>1</v>
      </c>
      <c r="H270" s="39"/>
      <c r="I270" s="19">
        <f t="shared" si="4"/>
        <v>0</v>
      </c>
    </row>
    <row r="271" spans="1:9" ht="25.5" x14ac:dyDescent="0.25">
      <c r="A271" s="5">
        <v>265</v>
      </c>
      <c r="B271" s="7">
        <v>1000288</v>
      </c>
      <c r="C271" s="8" t="s">
        <v>15</v>
      </c>
      <c r="D271" s="8" t="s">
        <v>16</v>
      </c>
      <c r="E271" s="8" t="s">
        <v>428</v>
      </c>
      <c r="F271" s="9" t="s">
        <v>397</v>
      </c>
      <c r="G271" s="20">
        <v>1</v>
      </c>
      <c r="H271" s="39"/>
      <c r="I271" s="19">
        <f t="shared" si="4"/>
        <v>0</v>
      </c>
    </row>
    <row r="272" spans="1:9" ht="25.5" x14ac:dyDescent="0.25">
      <c r="A272" s="5">
        <v>266</v>
      </c>
      <c r="B272" s="7">
        <v>1000289</v>
      </c>
      <c r="C272" s="8" t="s">
        <v>398</v>
      </c>
      <c r="D272" s="8" t="s">
        <v>399</v>
      </c>
      <c r="E272" s="8" t="s">
        <v>428</v>
      </c>
      <c r="F272" s="9" t="s">
        <v>511</v>
      </c>
      <c r="G272" s="20">
        <v>1</v>
      </c>
      <c r="H272" s="39"/>
      <c r="I272" s="19">
        <f t="shared" si="4"/>
        <v>0</v>
      </c>
    </row>
    <row r="273" spans="1:9" ht="25.5" x14ac:dyDescent="0.25">
      <c r="A273" s="5">
        <v>267</v>
      </c>
      <c r="B273" s="7">
        <v>1000290</v>
      </c>
      <c r="C273" s="8" t="s">
        <v>400</v>
      </c>
      <c r="D273" s="8" t="s">
        <v>399</v>
      </c>
      <c r="E273" s="8" t="s">
        <v>428</v>
      </c>
      <c r="F273" s="9" t="s">
        <v>511</v>
      </c>
      <c r="G273" s="18">
        <v>4</v>
      </c>
      <c r="H273" s="39"/>
      <c r="I273" s="19">
        <f t="shared" si="4"/>
        <v>0</v>
      </c>
    </row>
    <row r="274" spans="1:9" ht="25.5" x14ac:dyDescent="0.25">
      <c r="A274" s="5">
        <v>268</v>
      </c>
      <c r="B274" s="7">
        <v>1000291</v>
      </c>
      <c r="C274" s="8" t="s">
        <v>401</v>
      </c>
      <c r="D274" s="8" t="s">
        <v>402</v>
      </c>
      <c r="E274" s="8"/>
      <c r="F274" s="9" t="s">
        <v>510</v>
      </c>
      <c r="G274" s="20">
        <v>1</v>
      </c>
      <c r="H274" s="39"/>
      <c r="I274" s="19">
        <f t="shared" si="4"/>
        <v>0</v>
      </c>
    </row>
    <row r="275" spans="1:9" ht="25.5" x14ac:dyDescent="0.25">
      <c r="A275" s="5">
        <v>269</v>
      </c>
      <c r="B275" s="7">
        <v>1000310</v>
      </c>
      <c r="C275" s="8" t="s">
        <v>403</v>
      </c>
      <c r="D275" s="8" t="s">
        <v>17</v>
      </c>
      <c r="E275" s="8" t="s">
        <v>520</v>
      </c>
      <c r="F275" s="9" t="s">
        <v>404</v>
      </c>
      <c r="G275" s="20">
        <v>1</v>
      </c>
      <c r="H275" s="39"/>
      <c r="I275" s="19">
        <f t="shared" si="4"/>
        <v>0</v>
      </c>
    </row>
    <row r="276" spans="1:9" ht="15" x14ac:dyDescent="0.25">
      <c r="A276" s="5">
        <v>270</v>
      </c>
      <c r="B276" s="7">
        <v>1000311</v>
      </c>
      <c r="C276" s="8" t="s">
        <v>405</v>
      </c>
      <c r="D276" s="8" t="s">
        <v>406</v>
      </c>
      <c r="E276" s="8"/>
      <c r="F276" s="9" t="s">
        <v>397</v>
      </c>
      <c r="G276" s="20">
        <v>1</v>
      </c>
      <c r="H276" s="39"/>
      <c r="I276" s="19">
        <f t="shared" si="4"/>
        <v>0</v>
      </c>
    </row>
    <row r="277" spans="1:9" ht="38.25" x14ac:dyDescent="0.25">
      <c r="A277" s="5">
        <v>271</v>
      </c>
      <c r="B277" s="7">
        <v>1000312</v>
      </c>
      <c r="C277" s="8" t="s">
        <v>407</v>
      </c>
      <c r="D277" s="8" t="s">
        <v>408</v>
      </c>
      <c r="E277" s="8"/>
      <c r="F277" s="9" t="s">
        <v>511</v>
      </c>
      <c r="G277" s="20">
        <v>5</v>
      </c>
      <c r="H277" s="39"/>
      <c r="I277" s="19">
        <f t="shared" si="4"/>
        <v>0</v>
      </c>
    </row>
    <row r="278" spans="1:9" ht="25.5" x14ac:dyDescent="0.25">
      <c r="A278" s="5">
        <v>272</v>
      </c>
      <c r="B278" s="7">
        <v>1000313</v>
      </c>
      <c r="C278" s="8" t="s">
        <v>409</v>
      </c>
      <c r="D278" s="8" t="s">
        <v>410</v>
      </c>
      <c r="E278" s="8" t="s">
        <v>428</v>
      </c>
      <c r="F278" s="9" t="s">
        <v>72</v>
      </c>
      <c r="G278" s="20">
        <v>1</v>
      </c>
      <c r="H278" s="39"/>
      <c r="I278" s="19">
        <f t="shared" si="4"/>
        <v>0</v>
      </c>
    </row>
    <row r="279" spans="1:9" ht="25.5" x14ac:dyDescent="0.25">
      <c r="A279" s="5">
        <v>273</v>
      </c>
      <c r="B279" s="7">
        <v>1000314</v>
      </c>
      <c r="C279" s="8" t="s">
        <v>411</v>
      </c>
      <c r="D279" s="8" t="s">
        <v>410</v>
      </c>
      <c r="E279" s="8" t="s">
        <v>428</v>
      </c>
      <c r="F279" s="9" t="s">
        <v>397</v>
      </c>
      <c r="G279" s="20">
        <v>1</v>
      </c>
      <c r="H279" s="39"/>
      <c r="I279" s="19">
        <f t="shared" si="4"/>
        <v>0</v>
      </c>
    </row>
    <row r="280" spans="1:9" ht="15" x14ac:dyDescent="0.25">
      <c r="A280" s="5">
        <v>274</v>
      </c>
      <c r="B280" s="7">
        <v>1000315</v>
      </c>
      <c r="C280" s="8" t="s">
        <v>412</v>
      </c>
      <c r="D280" s="8" t="s">
        <v>19</v>
      </c>
      <c r="E280" s="8"/>
      <c r="F280" s="9" t="s">
        <v>511</v>
      </c>
      <c r="G280" s="20">
        <v>1</v>
      </c>
      <c r="H280" s="39"/>
      <c r="I280" s="19">
        <f t="shared" si="4"/>
        <v>0</v>
      </c>
    </row>
    <row r="281" spans="1:9" ht="25.5" x14ac:dyDescent="0.25">
      <c r="A281" s="5">
        <v>275</v>
      </c>
      <c r="B281" s="7">
        <v>1000316</v>
      </c>
      <c r="C281" s="8" t="s">
        <v>413</v>
      </c>
      <c r="D281" s="8" t="s">
        <v>20</v>
      </c>
      <c r="E281" s="8" t="s">
        <v>520</v>
      </c>
      <c r="F281" s="9" t="s">
        <v>67</v>
      </c>
      <c r="G281" s="20">
        <v>1</v>
      </c>
      <c r="H281" s="39"/>
      <c r="I281" s="19">
        <f t="shared" si="4"/>
        <v>0</v>
      </c>
    </row>
    <row r="282" spans="1:9" ht="38.25" x14ac:dyDescent="0.25">
      <c r="A282" s="5">
        <v>276</v>
      </c>
      <c r="B282" s="7">
        <v>1000317</v>
      </c>
      <c r="C282" s="8" t="s">
        <v>414</v>
      </c>
      <c r="D282" s="8" t="s">
        <v>21</v>
      </c>
      <c r="E282" s="8"/>
      <c r="F282" s="9" t="s">
        <v>67</v>
      </c>
      <c r="G282" s="20">
        <v>1</v>
      </c>
      <c r="H282" s="39"/>
      <c r="I282" s="19">
        <f t="shared" si="4"/>
        <v>0</v>
      </c>
    </row>
    <row r="283" spans="1:9" ht="25.5" x14ac:dyDescent="0.25">
      <c r="A283" s="5">
        <v>277</v>
      </c>
      <c r="B283" s="7">
        <v>1000318</v>
      </c>
      <c r="C283" s="8" t="s">
        <v>415</v>
      </c>
      <c r="D283" s="8" t="s">
        <v>416</v>
      </c>
      <c r="E283" s="8" t="s">
        <v>520</v>
      </c>
      <c r="F283" s="9" t="s">
        <v>73</v>
      </c>
      <c r="G283" s="20">
        <v>1</v>
      </c>
      <c r="H283" s="39"/>
      <c r="I283" s="19">
        <f t="shared" si="4"/>
        <v>0</v>
      </c>
    </row>
    <row r="284" spans="1:9" ht="25.5" x14ac:dyDescent="0.25">
      <c r="A284" s="5">
        <v>278</v>
      </c>
      <c r="B284" s="7">
        <v>1000319</v>
      </c>
      <c r="C284" s="8" t="s">
        <v>417</v>
      </c>
      <c r="D284" s="8" t="s">
        <v>418</v>
      </c>
      <c r="E284" s="8" t="s">
        <v>520</v>
      </c>
      <c r="F284" s="9" t="s">
        <v>73</v>
      </c>
      <c r="G284" s="20">
        <v>40</v>
      </c>
      <c r="H284" s="39"/>
      <c r="I284" s="19">
        <f t="shared" si="4"/>
        <v>0</v>
      </c>
    </row>
    <row r="285" spans="1:9" ht="25.5" x14ac:dyDescent="0.25">
      <c r="A285" s="5">
        <v>279</v>
      </c>
      <c r="B285" s="7">
        <v>1000320</v>
      </c>
      <c r="C285" s="8" t="s">
        <v>419</v>
      </c>
      <c r="D285" s="8" t="s">
        <v>420</v>
      </c>
      <c r="E285" s="8" t="s">
        <v>428</v>
      </c>
      <c r="F285" s="9" t="s">
        <v>421</v>
      </c>
      <c r="G285" s="20">
        <v>1</v>
      </c>
      <c r="H285" s="39"/>
      <c r="I285" s="19">
        <f t="shared" si="4"/>
        <v>0</v>
      </c>
    </row>
    <row r="286" spans="1:9" ht="25.5" x14ac:dyDescent="0.25">
      <c r="A286" s="5">
        <v>280</v>
      </c>
      <c r="B286" s="7">
        <v>1000321</v>
      </c>
      <c r="C286" s="8" t="s">
        <v>422</v>
      </c>
      <c r="D286" s="8" t="s">
        <v>423</v>
      </c>
      <c r="E286" s="8" t="s">
        <v>428</v>
      </c>
      <c r="F286" s="9" t="s">
        <v>72</v>
      </c>
      <c r="G286" s="20">
        <v>1</v>
      </c>
      <c r="H286" s="39"/>
      <c r="I286" s="19">
        <f t="shared" si="4"/>
        <v>0</v>
      </c>
    </row>
    <row r="287" spans="1:9" ht="63.75" x14ac:dyDescent="0.25">
      <c r="A287" s="5">
        <v>281</v>
      </c>
      <c r="B287" s="7">
        <v>1000326</v>
      </c>
      <c r="C287" s="8" t="s">
        <v>22</v>
      </c>
      <c r="D287" s="8" t="s">
        <v>23</v>
      </c>
      <c r="E287" s="8"/>
      <c r="F287" s="9" t="s">
        <v>424</v>
      </c>
      <c r="G287" s="20">
        <v>211</v>
      </c>
      <c r="H287" s="39"/>
      <c r="I287" s="19">
        <f>G287*H287</f>
        <v>0</v>
      </c>
    </row>
    <row r="288" spans="1:9" ht="38.25" x14ac:dyDescent="0.25">
      <c r="A288" s="10">
        <v>282</v>
      </c>
      <c r="B288" s="7">
        <v>1000374</v>
      </c>
      <c r="C288" s="8" t="s">
        <v>549</v>
      </c>
      <c r="D288" s="8" t="s">
        <v>550</v>
      </c>
      <c r="E288" s="21"/>
      <c r="F288" s="21" t="s">
        <v>73</v>
      </c>
      <c r="G288" s="22">
        <v>10</v>
      </c>
      <c r="H288" s="40"/>
      <c r="I288" s="19">
        <f t="shared" ref="I288:I296" si="5">G288*H288</f>
        <v>0</v>
      </c>
    </row>
    <row r="289" spans="1:10" ht="25.5" x14ac:dyDescent="0.25">
      <c r="A289" s="10">
        <v>283</v>
      </c>
      <c r="B289" s="7">
        <v>1000375</v>
      </c>
      <c r="C289" s="8" t="s">
        <v>551</v>
      </c>
      <c r="D289" s="8" t="s">
        <v>552</v>
      </c>
      <c r="E289" s="21"/>
      <c r="F289" s="21" t="s">
        <v>421</v>
      </c>
      <c r="G289" s="22">
        <v>4</v>
      </c>
      <c r="H289" s="40"/>
      <c r="I289" s="19">
        <f t="shared" si="5"/>
        <v>0</v>
      </c>
    </row>
    <row r="290" spans="1:10" ht="25.5" x14ac:dyDescent="0.25">
      <c r="A290" s="10">
        <v>284</v>
      </c>
      <c r="B290" s="7">
        <v>1000376</v>
      </c>
      <c r="C290" s="8" t="s">
        <v>553</v>
      </c>
      <c r="D290" s="8" t="s">
        <v>554</v>
      </c>
      <c r="E290" s="21"/>
      <c r="F290" s="21" t="s">
        <v>114</v>
      </c>
      <c r="G290" s="22">
        <v>2083</v>
      </c>
      <c r="H290" s="40"/>
      <c r="I290" s="19">
        <f t="shared" si="5"/>
        <v>0</v>
      </c>
    </row>
    <row r="291" spans="1:10" ht="25.5" x14ac:dyDescent="0.25">
      <c r="A291" s="10">
        <v>285</v>
      </c>
      <c r="B291" s="7">
        <v>1000377</v>
      </c>
      <c r="C291" s="8" t="s">
        <v>555</v>
      </c>
      <c r="D291" s="8" t="s">
        <v>554</v>
      </c>
      <c r="E291" s="21"/>
      <c r="F291" s="21" t="s">
        <v>114</v>
      </c>
      <c r="G291" s="22">
        <v>35</v>
      </c>
      <c r="H291" s="40"/>
      <c r="I291" s="19">
        <f t="shared" si="5"/>
        <v>0</v>
      </c>
    </row>
    <row r="292" spans="1:10" ht="38.25" x14ac:dyDescent="0.25">
      <c r="A292" s="10">
        <v>286</v>
      </c>
      <c r="B292" s="7">
        <v>1000378</v>
      </c>
      <c r="C292" s="8" t="s">
        <v>556</v>
      </c>
      <c r="D292" s="8" t="s">
        <v>557</v>
      </c>
      <c r="E292" s="8" t="s">
        <v>428</v>
      </c>
      <c r="F292" s="21" t="s">
        <v>114</v>
      </c>
      <c r="G292" s="22">
        <v>686</v>
      </c>
      <c r="H292" s="40"/>
      <c r="I292" s="19">
        <f t="shared" si="5"/>
        <v>0</v>
      </c>
    </row>
    <row r="293" spans="1:10" ht="25.5" x14ac:dyDescent="0.25">
      <c r="A293" s="10">
        <v>287</v>
      </c>
      <c r="B293" s="7">
        <v>1000379</v>
      </c>
      <c r="C293" s="8" t="s">
        <v>558</v>
      </c>
      <c r="D293" s="8" t="s">
        <v>559</v>
      </c>
      <c r="E293" s="21"/>
      <c r="F293" s="21" t="s">
        <v>114</v>
      </c>
      <c r="G293" s="22">
        <v>85</v>
      </c>
      <c r="H293" s="40"/>
      <c r="I293" s="19">
        <f t="shared" si="5"/>
        <v>0</v>
      </c>
    </row>
    <row r="294" spans="1:10" ht="25.5" x14ac:dyDescent="0.25">
      <c r="A294" s="10">
        <v>288</v>
      </c>
      <c r="B294" s="7">
        <v>1000380</v>
      </c>
      <c r="C294" s="8" t="s">
        <v>560</v>
      </c>
      <c r="D294" s="8" t="s">
        <v>559</v>
      </c>
      <c r="E294" s="21"/>
      <c r="F294" s="21" t="s">
        <v>114</v>
      </c>
      <c r="G294" s="22">
        <v>88</v>
      </c>
      <c r="H294" s="40"/>
      <c r="I294" s="19">
        <f t="shared" si="5"/>
        <v>0</v>
      </c>
    </row>
    <row r="295" spans="1:10" ht="38.25" x14ac:dyDescent="0.25">
      <c r="A295" s="10">
        <v>289</v>
      </c>
      <c r="B295" s="7">
        <v>1000381</v>
      </c>
      <c r="C295" s="8" t="s">
        <v>561</v>
      </c>
      <c r="D295" s="8" t="s">
        <v>562</v>
      </c>
      <c r="E295" s="21"/>
      <c r="F295" s="21" t="s">
        <v>114</v>
      </c>
      <c r="G295" s="22">
        <v>160</v>
      </c>
      <c r="H295" s="40"/>
      <c r="I295" s="19">
        <f t="shared" si="5"/>
        <v>0</v>
      </c>
    </row>
    <row r="296" spans="1:10" ht="38.25" x14ac:dyDescent="0.25">
      <c r="A296" s="10">
        <v>290</v>
      </c>
      <c r="B296" s="7">
        <v>1000382</v>
      </c>
      <c r="C296" s="8" t="s">
        <v>563</v>
      </c>
      <c r="D296" s="8" t="s">
        <v>564</v>
      </c>
      <c r="E296" s="21"/>
      <c r="F296" s="21" t="s">
        <v>565</v>
      </c>
      <c r="G296" s="22">
        <v>20</v>
      </c>
      <c r="H296" s="40"/>
      <c r="I296" s="19">
        <f t="shared" si="5"/>
        <v>0</v>
      </c>
      <c r="J296" s="23"/>
    </row>
    <row r="297" spans="1:10" ht="43.5" customHeight="1" x14ac:dyDescent="0.25">
      <c r="A297" s="24"/>
      <c r="B297" s="24"/>
      <c r="C297" s="24"/>
      <c r="D297" s="24"/>
      <c r="E297" s="25" t="s">
        <v>546</v>
      </c>
      <c r="F297" s="26"/>
      <c r="G297" s="26"/>
      <c r="H297" s="26"/>
      <c r="I297" s="27">
        <f>SUMIF($G$7:$G$296,"&gt;1",$I$7:$I$296)</f>
        <v>0</v>
      </c>
    </row>
    <row r="298" spans="1:10" ht="43.5" customHeight="1" x14ac:dyDescent="0.25">
      <c r="A298" s="24"/>
      <c r="B298" s="24"/>
      <c r="C298" s="24"/>
      <c r="D298" s="24"/>
      <c r="E298" s="25" t="s">
        <v>547</v>
      </c>
      <c r="F298" s="26"/>
      <c r="G298" s="26"/>
      <c r="H298" s="26"/>
      <c r="I298" s="27">
        <f ca="1">SUMIF($G$7:$I$296,G7,$I$7:$I$296)</f>
        <v>0</v>
      </c>
      <c r="J298" s="23"/>
    </row>
    <row r="299" spans="1:10" ht="43.5" customHeight="1" x14ac:dyDescent="0.25">
      <c r="A299" s="24"/>
      <c r="B299" s="24"/>
      <c r="C299" s="24"/>
      <c r="D299" s="24"/>
      <c r="E299" s="25" t="s">
        <v>512</v>
      </c>
      <c r="F299" s="26"/>
      <c r="G299" s="26"/>
      <c r="H299" s="26"/>
      <c r="I299" s="27">
        <f ca="1">(0.8*I297)+(0.2*I298)</f>
        <v>0</v>
      </c>
      <c r="J299" s="23"/>
    </row>
    <row r="300" spans="1:10" ht="28.5" customHeight="1" x14ac:dyDescent="0.25"/>
    <row r="301" spans="1:10" ht="37.5" customHeight="1" x14ac:dyDescent="0.25">
      <c r="A301" s="28" t="s">
        <v>434</v>
      </c>
      <c r="B301" s="28"/>
      <c r="C301" s="28"/>
      <c r="D301" s="28"/>
      <c r="E301" s="28"/>
      <c r="F301" s="28"/>
      <c r="G301" s="28"/>
      <c r="H301" s="28"/>
      <c r="I301" s="28"/>
    </row>
    <row r="302" spans="1:10" ht="43.5" customHeight="1" x14ac:dyDescent="0.25">
      <c r="A302" s="28"/>
      <c r="B302" s="28"/>
      <c r="C302" s="29"/>
      <c r="D302" s="29"/>
      <c r="E302" s="29"/>
      <c r="F302" s="30"/>
    </row>
    <row r="303" spans="1:10" ht="43.5" customHeight="1" x14ac:dyDescent="0.25">
      <c r="A303" s="31" t="s">
        <v>435</v>
      </c>
      <c r="B303" s="31"/>
      <c r="C303" s="31"/>
      <c r="D303" s="31"/>
      <c r="E303" s="31"/>
      <c r="F303" s="31"/>
      <c r="G303" s="31"/>
      <c r="H303" s="31"/>
      <c r="I303" s="31"/>
    </row>
    <row r="304" spans="1:10" ht="54.75" customHeight="1" x14ac:dyDescent="0.25">
      <c r="A304" s="32" t="s">
        <v>436</v>
      </c>
      <c r="B304" s="32"/>
      <c r="C304" s="32"/>
      <c r="D304" s="32"/>
      <c r="E304" s="32"/>
      <c r="F304" s="32"/>
      <c r="G304" s="32"/>
      <c r="H304" s="32"/>
      <c r="I304" s="32"/>
    </row>
    <row r="305" spans="1:9" ht="43.5" customHeight="1" x14ac:dyDescent="0.25">
      <c r="A305" s="32" t="s">
        <v>437</v>
      </c>
      <c r="B305" s="32"/>
      <c r="C305" s="32"/>
      <c r="D305" s="32"/>
      <c r="E305" s="32"/>
      <c r="F305" s="32"/>
      <c r="G305" s="32"/>
      <c r="H305" s="32"/>
      <c r="I305" s="32"/>
    </row>
    <row r="306" spans="1:9" ht="71.25" customHeight="1" x14ac:dyDescent="0.25">
      <c r="A306" s="32" t="s">
        <v>112</v>
      </c>
      <c r="B306" s="32"/>
      <c r="C306" s="32"/>
      <c r="D306" s="32"/>
      <c r="E306" s="32"/>
      <c r="F306" s="32"/>
      <c r="G306" s="32"/>
      <c r="H306" s="32"/>
      <c r="I306" s="32"/>
    </row>
    <row r="307" spans="1:9" ht="43.5" customHeight="1" x14ac:dyDescent="0.25">
      <c r="A307" s="33"/>
      <c r="B307" s="33"/>
      <c r="C307" s="34"/>
      <c r="D307" s="34"/>
      <c r="E307" s="34"/>
      <c r="F307" s="35"/>
    </row>
    <row r="308" spans="1:9" ht="43.5" customHeight="1" x14ac:dyDescent="0.25">
      <c r="A308" s="36" t="s">
        <v>438</v>
      </c>
      <c r="B308" s="36"/>
      <c r="C308" s="36"/>
      <c r="D308" s="36"/>
      <c r="E308" s="36"/>
      <c r="F308" s="36"/>
      <c r="G308" s="36"/>
      <c r="H308" s="36"/>
      <c r="I308" s="36"/>
    </row>
    <row r="309" spans="1:9" ht="43.5" customHeight="1" x14ac:dyDescent="0.25">
      <c r="A309" s="37" t="s">
        <v>439</v>
      </c>
      <c r="B309" s="37"/>
      <c r="C309" s="37"/>
      <c r="D309" s="37"/>
      <c r="E309" s="37"/>
      <c r="F309" s="37"/>
      <c r="G309" s="37"/>
      <c r="H309" s="37"/>
      <c r="I309" s="37"/>
    </row>
    <row r="310" spans="1:9" ht="35.25" customHeight="1" x14ac:dyDescent="0.25">
      <c r="A310" s="37" t="s">
        <v>440</v>
      </c>
      <c r="B310" s="37"/>
      <c r="C310" s="37"/>
      <c r="D310" s="37"/>
      <c r="E310" s="37"/>
      <c r="F310" s="37"/>
      <c r="G310" s="37"/>
      <c r="H310" s="37"/>
      <c r="I310" s="37"/>
    </row>
    <row r="311" spans="1:9" ht="43.5" customHeight="1" x14ac:dyDescent="0.25">
      <c r="A311" s="38"/>
      <c r="B311" s="38"/>
      <c r="C311" s="34"/>
      <c r="D311" s="34"/>
      <c r="E311" s="34"/>
      <c r="F311" s="35"/>
    </row>
    <row r="312" spans="1:9" ht="22.5" customHeight="1" x14ac:dyDescent="0.25">
      <c r="A312" s="37" t="s">
        <v>441</v>
      </c>
      <c r="B312" s="37"/>
      <c r="C312" s="37"/>
      <c r="D312" s="37"/>
      <c r="E312" s="37"/>
      <c r="F312" s="37"/>
      <c r="G312" s="37"/>
      <c r="H312" s="37"/>
      <c r="I312" s="37"/>
    </row>
  </sheetData>
  <sheetProtection password="DE21" sheet="1" objects="1" scenarios="1" selectLockedCells="1"/>
  <autoFilter ref="A6:I301"/>
  <mergeCells count="17">
    <mergeCell ref="B1:I1"/>
    <mergeCell ref="A304:I304"/>
    <mergeCell ref="A305:I305"/>
    <mergeCell ref="A4:I4"/>
    <mergeCell ref="A3:I3"/>
    <mergeCell ref="B2:I2"/>
    <mergeCell ref="A302:B302"/>
    <mergeCell ref="A301:I301"/>
    <mergeCell ref="A303:I303"/>
    <mergeCell ref="E297:H297"/>
    <mergeCell ref="E298:H298"/>
    <mergeCell ref="E299:H299"/>
    <mergeCell ref="A306:I306"/>
    <mergeCell ref="A308:I308"/>
    <mergeCell ref="A309:I309"/>
    <mergeCell ref="A310:I310"/>
    <mergeCell ref="A312:I312"/>
  </mergeCells>
  <phoneticPr fontId="0" type="noConversion"/>
  <pageMargins left="0.43307086614173229" right="0.23622047244094491"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2018-05-23T12:28:05Z</dcterms:modified>
</cp:coreProperties>
</file>