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165" yWindow="480" windowWidth="7140" windowHeight="8010" tabRatio="900" firstSheet="7" activeTab="11"/>
  </bookViews>
  <sheets>
    <sheet name="Втори вариант" sheetId="8" state="hidden" r:id="rId1"/>
    <sheet name="Варна" sheetId="1" state="hidden" r:id="rId2"/>
    <sheet name="Шумен§Търговище" sheetId="2" state="hidden" r:id="rId3"/>
    <sheet name="Горна§Габрово" sheetId="3" state="hidden" r:id="rId4"/>
    <sheet name="Добрич§Силистра" sheetId="4" state="hidden" r:id="rId5"/>
    <sheet name="Русе§Разград" sheetId="5" state="hidden" r:id="rId6"/>
    <sheet name="Количества SAP" sheetId="7" state="hidden" r:id="rId7"/>
    <sheet name="РОЦ Варна" sheetId="10" r:id="rId8"/>
    <sheet name="РОЦ Шумен и Търговище" sheetId="11" r:id="rId9"/>
    <sheet name="РОЦ Горна Оряховица и Габрово" sheetId="12" r:id="rId10"/>
    <sheet name="РОЦ Добрич и Силистра" sheetId="13" r:id="rId11"/>
    <sheet name="РОЦ Русе и Разград" sheetId="14" r:id="rId12"/>
  </sheets>
  <definedNames>
    <definedName name="_xlnm._FilterDatabase" localSheetId="1" hidden="1">Варна!$A$3:$I$257</definedName>
    <definedName name="_xlnm._FilterDatabase" localSheetId="0" hidden="1">'Втори вариант'!$A$3:$N$343</definedName>
    <definedName name="_xlnm._FilterDatabase" localSheetId="4" hidden="1">Добрич§Силистра!$A$3:$G$257</definedName>
    <definedName name="_xlnm._FilterDatabase" localSheetId="7" hidden="1">'РОЦ Варна'!$A$3:$F$298</definedName>
    <definedName name="_xlnm._FilterDatabase" localSheetId="8" hidden="1">'РОЦ Шумен и Търговище'!$A$3:$F$332</definedName>
    <definedName name="_xlnm._FilterDatabase" localSheetId="2" hidden="1">Шумен§Търговище!$A$3:$I$349</definedName>
  </definedNames>
  <calcPr calcId="114210"/>
  <pivotCaches>
    <pivotCache cacheId="0" r:id="rId13"/>
  </pivotCaches>
</workbook>
</file>

<file path=xl/calcChain.xml><?xml version="1.0" encoding="utf-8"?>
<calcChain xmlns="http://schemas.openxmlformats.org/spreadsheetml/2006/main">
  <c r="I26" i="8"/>
  <c r="G279"/>
  <c r="H279"/>
  <c r="I162"/>
  <c r="F99"/>
  <c r="G99"/>
  <c r="H99"/>
  <c r="F90"/>
  <c r="F91"/>
  <c r="F92"/>
  <c r="F89"/>
  <c r="I72"/>
  <c r="J299"/>
  <c r="J298"/>
  <c r="J297"/>
  <c r="J296"/>
  <c r="J294"/>
  <c r="J293"/>
  <c r="J292"/>
  <c r="J291"/>
  <c r="J290"/>
  <c r="J289"/>
  <c r="J288"/>
  <c r="J287"/>
  <c r="J286"/>
  <c r="J284"/>
  <c r="J283"/>
  <c r="J282"/>
  <c r="J280"/>
  <c r="J279"/>
  <c r="J278"/>
  <c r="J277"/>
  <c r="J276"/>
  <c r="J275"/>
  <c r="J272"/>
  <c r="J271"/>
  <c r="J270"/>
  <c r="J269"/>
  <c r="J268"/>
  <c r="J267"/>
  <c r="J265"/>
  <c r="J264"/>
  <c r="J263"/>
  <c r="J262"/>
  <c r="J261"/>
  <c r="J260"/>
  <c r="J258"/>
  <c r="J257"/>
  <c r="J256"/>
  <c r="J255"/>
  <c r="J254"/>
  <c r="J253"/>
  <c r="J74"/>
  <c r="J62"/>
  <c r="J57"/>
  <c r="J52"/>
  <c r="J48"/>
  <c r="J37"/>
  <c r="J73"/>
  <c r="J53"/>
  <c r="J61"/>
  <c r="J245"/>
  <c r="J246"/>
  <c r="J247"/>
  <c r="J248"/>
  <c r="J249"/>
  <c r="J250"/>
  <c r="J251"/>
  <c r="J14"/>
  <c r="J15"/>
  <c r="J27"/>
  <c r="J28"/>
  <c r="J29"/>
  <c r="J30"/>
  <c r="J32"/>
  <c r="J33"/>
  <c r="J34"/>
  <c r="J35"/>
  <c r="J36"/>
  <c r="J204"/>
  <c r="J205"/>
  <c r="J227"/>
  <c r="J228"/>
  <c r="J229"/>
  <c r="J4"/>
  <c r="J17"/>
  <c r="J18"/>
  <c r="J19"/>
  <c r="J20"/>
  <c r="J21"/>
  <c r="J22"/>
  <c r="J23"/>
  <c r="J24"/>
  <c r="J25"/>
  <c r="J39"/>
  <c r="J40"/>
  <c r="J41"/>
  <c r="J42"/>
  <c r="J43"/>
  <c r="J44"/>
  <c r="J49"/>
  <c r="J50"/>
  <c r="J51"/>
  <c r="J54"/>
  <c r="J55"/>
  <c r="J56"/>
  <c r="J66"/>
  <c r="J75"/>
  <c r="J76"/>
  <c r="J77"/>
  <c r="J78"/>
  <c r="J79"/>
  <c r="J80"/>
  <c r="J81"/>
  <c r="J82"/>
  <c r="J84"/>
  <c r="J87"/>
  <c r="J88"/>
  <c r="J89"/>
  <c r="J16"/>
  <c r="J26"/>
  <c r="J38"/>
  <c r="J46"/>
  <c r="J47"/>
  <c r="J63"/>
  <c r="J64"/>
  <c r="J65"/>
  <c r="J67"/>
  <c r="J68"/>
  <c r="J69"/>
  <c r="J70"/>
  <c r="J71"/>
  <c r="J72"/>
  <c r="J5"/>
  <c r="J6"/>
  <c r="J7"/>
  <c r="J8"/>
  <c r="J9"/>
  <c r="J10"/>
  <c r="J11"/>
  <c r="J12"/>
  <c r="J45"/>
  <c r="J58"/>
  <c r="J59"/>
  <c r="J60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70"/>
  <c r="J171"/>
  <c r="J172"/>
  <c r="J173"/>
  <c r="J174"/>
  <c r="J175"/>
  <c r="J176"/>
  <c r="J177"/>
  <c r="J178"/>
  <c r="J179"/>
  <c r="J180"/>
  <c r="J181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30"/>
  <c r="J231"/>
  <c r="J232"/>
  <c r="J233"/>
  <c r="J234"/>
  <c r="J235"/>
  <c r="J236"/>
  <c r="J237"/>
  <c r="J238"/>
  <c r="J239"/>
  <c r="J240"/>
  <c r="J241"/>
  <c r="J242"/>
  <c r="J243"/>
  <c r="J244"/>
  <c r="J83"/>
  <c r="J85"/>
  <c r="J86"/>
  <c r="K298"/>
  <c r="L298"/>
  <c r="K293"/>
  <c r="L293"/>
  <c r="K289"/>
  <c r="L289"/>
  <c r="K284"/>
  <c r="L284"/>
  <c r="K299"/>
  <c r="L299"/>
  <c r="K297"/>
  <c r="L297"/>
  <c r="K294"/>
  <c r="L294"/>
  <c r="K292"/>
  <c r="L292"/>
  <c r="K290"/>
  <c r="L290"/>
  <c r="K288"/>
  <c r="L288"/>
  <c r="K283"/>
  <c r="L283"/>
  <c r="K275"/>
  <c r="L275"/>
  <c r="K265"/>
  <c r="L265"/>
  <c r="K263"/>
  <c r="L263"/>
  <c r="K261"/>
  <c r="L261"/>
  <c r="K291"/>
  <c r="L291"/>
  <c r="K287"/>
  <c r="L287"/>
  <c r="K264"/>
  <c r="L264"/>
  <c r="K262"/>
  <c r="L262"/>
  <c r="H7" i="7"/>
  <c r="M4" i="8"/>
  <c r="N4"/>
  <c r="H8" i="7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M196" i="8"/>
  <c r="N196"/>
  <c r="H226" i="7"/>
  <c r="H227"/>
  <c r="M198" i="8"/>
  <c r="N198"/>
  <c r="H228" i="7"/>
  <c r="H229"/>
  <c r="M200" i="8"/>
  <c r="N200"/>
  <c r="H230" i="7"/>
  <c r="H231"/>
  <c r="H232"/>
  <c r="M202" i="8"/>
  <c r="N202"/>
  <c r="H233" i="7"/>
  <c r="H234"/>
  <c r="M204" i="8"/>
  <c r="N204"/>
  <c r="H235" i="7"/>
  <c r="H236"/>
  <c r="M206" i="8"/>
  <c r="N206"/>
  <c r="H237" i="7"/>
  <c r="H238"/>
  <c r="M208" i="8"/>
  <c r="N208"/>
  <c r="H239" i="7"/>
  <c r="M209" i="8"/>
  <c r="N209"/>
  <c r="H240" i="7"/>
  <c r="M210" i="8"/>
  <c r="N210"/>
  <c r="H241" i="7"/>
  <c r="M211" i="8"/>
  <c r="N211"/>
  <c r="H242" i="7"/>
  <c r="M212" i="8"/>
  <c r="N212"/>
  <c r="H243" i="7"/>
  <c r="M213" i="8"/>
  <c r="N213"/>
  <c r="H244" i="7"/>
  <c r="M214" i="8"/>
  <c r="N214"/>
  <c r="H245" i="7"/>
  <c r="M215" i="8"/>
  <c r="N215"/>
  <c r="H246" i="7"/>
  <c r="M216" i="8"/>
  <c r="N216"/>
  <c r="H247" i="7"/>
  <c r="M217" i="8"/>
  <c r="N217"/>
  <c r="H248" i="7"/>
  <c r="M218" i="8"/>
  <c r="N218"/>
  <c r="H249" i="7"/>
  <c r="M219" i="8"/>
  <c r="N219"/>
  <c r="H250" i="7"/>
  <c r="M220" i="8"/>
  <c r="N220"/>
  <c r="H251" i="7"/>
  <c r="H252"/>
  <c r="H253"/>
  <c r="M221" i="8"/>
  <c r="N221"/>
  <c r="H254" i="7"/>
  <c r="M222" i="8"/>
  <c r="N222"/>
  <c r="H255" i="7"/>
  <c r="M223" i="8"/>
  <c r="N223"/>
  <c r="H256" i="7"/>
  <c r="M224" i="8"/>
  <c r="N224"/>
  <c r="H257" i="7"/>
  <c r="M225" i="8"/>
  <c r="N225"/>
  <c r="H258" i="7"/>
  <c r="M226" i="8"/>
  <c r="N226"/>
  <c r="H259" i="7"/>
  <c r="M227" i="8"/>
  <c r="N227"/>
  <c r="H260" i="7"/>
  <c r="M228" i="8"/>
  <c r="N228"/>
  <c r="H261" i="7"/>
  <c r="M229" i="8"/>
  <c r="N229"/>
  <c r="H262" i="7"/>
  <c r="M230" i="8"/>
  <c r="N230"/>
  <c r="H263" i="7"/>
  <c r="M231" i="8"/>
  <c r="N231"/>
  <c r="H264" i="7"/>
  <c r="M232" i="8"/>
  <c r="N232"/>
  <c r="H265" i="7"/>
  <c r="M233" i="8"/>
  <c r="N233"/>
  <c r="H266" i="7"/>
  <c r="M234" i="8"/>
  <c r="N234"/>
  <c r="H267" i="7"/>
  <c r="M235" i="8"/>
  <c r="N235"/>
  <c r="H268" i="7"/>
  <c r="M236" i="8"/>
  <c r="N236"/>
  <c r="H269" i="7"/>
  <c r="M237" i="8"/>
  <c r="N237"/>
  <c r="H270" i="7"/>
  <c r="M238" i="8"/>
  <c r="N238"/>
  <c r="H271" i="7"/>
  <c r="M239" i="8"/>
  <c r="N239"/>
  <c r="H272" i="7"/>
  <c r="M240" i="8"/>
  <c r="N240"/>
  <c r="H273" i="7"/>
  <c r="M241" i="8"/>
  <c r="N241"/>
  <c r="H274" i="7"/>
  <c r="M242" i="8"/>
  <c r="N242"/>
  <c r="H275" i="7"/>
  <c r="M243" i="8"/>
  <c r="N243"/>
  <c r="H276" i="7"/>
  <c r="M244" i="8"/>
  <c r="N244"/>
  <c r="H277" i="7"/>
  <c r="M245" i="8"/>
  <c r="N245"/>
  <c r="H278" i="7"/>
  <c r="M246" i="8"/>
  <c r="N246"/>
  <c r="H279" i="7"/>
  <c r="H280"/>
  <c r="H281"/>
  <c r="M247" i="8"/>
  <c r="N247"/>
  <c r="H282" i="7"/>
  <c r="H283"/>
  <c r="M248" i="8"/>
  <c r="N248"/>
  <c r="H284" i="7"/>
  <c r="M249" i="8"/>
  <c r="N249"/>
  <c r="H285" i="7"/>
  <c r="H6"/>
  <c r="M207" i="8"/>
  <c r="N207"/>
  <c r="M205"/>
  <c r="N205"/>
  <c r="M203"/>
  <c r="N203"/>
  <c r="M201"/>
  <c r="N201"/>
  <c r="M194"/>
  <c r="N194"/>
  <c r="M187"/>
  <c r="N187"/>
  <c r="M185"/>
  <c r="N185"/>
  <c r="M183"/>
  <c r="N183"/>
  <c r="M180"/>
  <c r="N180"/>
  <c r="M177"/>
  <c r="N177"/>
  <c r="M175"/>
  <c r="N175"/>
  <c r="M174"/>
  <c r="N174"/>
  <c r="M172"/>
  <c r="N172"/>
  <c r="M170"/>
  <c r="N170"/>
  <c r="M168"/>
  <c r="N168"/>
  <c r="M166"/>
  <c r="N166"/>
  <c r="M164"/>
  <c r="N164"/>
  <c r="M162"/>
  <c r="N162"/>
  <c r="M160"/>
  <c r="N160"/>
  <c r="M158"/>
  <c r="N158"/>
  <c r="M156"/>
  <c r="N156"/>
  <c r="M154"/>
  <c r="N154"/>
  <c r="M152"/>
  <c r="N152"/>
  <c r="M150"/>
  <c r="N150"/>
  <c r="M149"/>
  <c r="N149"/>
  <c r="M147"/>
  <c r="N147"/>
  <c r="M145"/>
  <c r="N145"/>
  <c r="M143"/>
  <c r="N143"/>
  <c r="M139"/>
  <c r="N139"/>
  <c r="M134"/>
  <c r="N134"/>
  <c r="M129"/>
  <c r="N129"/>
  <c r="M128"/>
  <c r="N128"/>
  <c r="M126"/>
  <c r="N126"/>
  <c r="M124"/>
  <c r="N124"/>
  <c r="M122"/>
  <c r="N122"/>
  <c r="M120"/>
  <c r="N120"/>
  <c r="M118"/>
  <c r="N118"/>
  <c r="M116"/>
  <c r="N116"/>
  <c r="M114"/>
  <c r="N114"/>
  <c r="M112"/>
  <c r="N112"/>
  <c r="M109"/>
  <c r="N109"/>
  <c r="M107"/>
  <c r="N107"/>
  <c r="M104"/>
  <c r="N104"/>
  <c r="M101"/>
  <c r="N101"/>
  <c r="M99"/>
  <c r="N99"/>
  <c r="M96"/>
  <c r="N96"/>
  <c r="M93"/>
  <c r="N93"/>
  <c r="M91"/>
  <c r="N91"/>
  <c r="M89"/>
  <c r="N89"/>
  <c r="M88"/>
  <c r="N88"/>
  <c r="M86"/>
  <c r="N86"/>
  <c r="M84"/>
  <c r="N84"/>
  <c r="M83"/>
  <c r="N83"/>
  <c r="M81"/>
  <c r="N81"/>
  <c r="M79"/>
  <c r="N79"/>
  <c r="M78"/>
  <c r="N78"/>
  <c r="M75"/>
  <c r="N75"/>
  <c r="M73"/>
  <c r="N73"/>
  <c r="M71"/>
  <c r="N71"/>
  <c r="M69"/>
  <c r="N69"/>
  <c r="M67"/>
  <c r="N67"/>
  <c r="M66"/>
  <c r="N66"/>
  <c r="M63"/>
  <c r="N63"/>
  <c r="M61"/>
  <c r="N61"/>
  <c r="M59"/>
  <c r="N59"/>
  <c r="M57"/>
  <c r="N57"/>
  <c r="M55"/>
  <c r="N55"/>
  <c r="M53"/>
  <c r="N53"/>
  <c r="M51"/>
  <c r="N51"/>
  <c r="M48"/>
  <c r="N48"/>
  <c r="M46"/>
  <c r="N46"/>
  <c r="M44"/>
  <c r="N44"/>
  <c r="M43"/>
  <c r="N43"/>
  <c r="M41"/>
  <c r="N41"/>
  <c r="M38"/>
  <c r="N38"/>
  <c r="M36"/>
  <c r="N36"/>
  <c r="M34"/>
  <c r="N34"/>
  <c r="M32"/>
  <c r="N32"/>
  <c r="M26"/>
  <c r="N26"/>
  <c r="M23"/>
  <c r="N23"/>
  <c r="M19"/>
  <c r="N19"/>
  <c r="M16"/>
  <c r="N16"/>
  <c r="M14"/>
  <c r="N14"/>
  <c r="M12"/>
  <c r="N12"/>
  <c r="M10"/>
  <c r="N10"/>
  <c r="M8"/>
  <c r="N8"/>
  <c r="M6"/>
  <c r="N6"/>
  <c r="M199"/>
  <c r="N199"/>
  <c r="M197"/>
  <c r="N197"/>
  <c r="M195"/>
  <c r="N195"/>
  <c r="M190"/>
  <c r="N190"/>
  <c r="M188"/>
  <c r="N188"/>
  <c r="M186"/>
  <c r="N186"/>
  <c r="M184"/>
  <c r="N184"/>
  <c r="M181"/>
  <c r="N181"/>
  <c r="M179"/>
  <c r="N179"/>
  <c r="M178"/>
  <c r="N178"/>
  <c r="M176"/>
  <c r="N176"/>
  <c r="M173"/>
  <c r="N173"/>
  <c r="M171"/>
  <c r="N171"/>
  <c r="M169"/>
  <c r="M167"/>
  <c r="N167"/>
  <c r="M165"/>
  <c r="N165"/>
  <c r="M163"/>
  <c r="N163"/>
  <c r="M161"/>
  <c r="N161"/>
  <c r="M159"/>
  <c r="N159"/>
  <c r="M157"/>
  <c r="N157"/>
  <c r="M155"/>
  <c r="N155"/>
  <c r="M153"/>
  <c r="N153"/>
  <c r="M151"/>
  <c r="N151"/>
  <c r="M148"/>
  <c r="N148"/>
  <c r="M146"/>
  <c r="N146"/>
  <c r="M144"/>
  <c r="N144"/>
  <c r="M141"/>
  <c r="N141"/>
  <c r="M137"/>
  <c r="N137"/>
  <c r="M132"/>
  <c r="N132"/>
  <c r="M131"/>
  <c r="N131"/>
  <c r="M127"/>
  <c r="N127"/>
  <c r="M125"/>
  <c r="N125"/>
  <c r="M123"/>
  <c r="N123"/>
  <c r="M121"/>
  <c r="N121"/>
  <c r="M119"/>
  <c r="N119"/>
  <c r="M117"/>
  <c r="N117"/>
  <c r="M115"/>
  <c r="N115"/>
  <c r="M113"/>
  <c r="N113"/>
  <c r="M111"/>
  <c r="N111"/>
  <c r="M108"/>
  <c r="N108"/>
  <c r="M106"/>
  <c r="N106"/>
  <c r="M102"/>
  <c r="N102"/>
  <c r="M100"/>
  <c r="N100"/>
  <c r="M98"/>
  <c r="N98"/>
  <c r="M94"/>
  <c r="N94"/>
  <c r="M92"/>
  <c r="N92"/>
  <c r="M90"/>
  <c r="N90"/>
  <c r="M87"/>
  <c r="N87"/>
  <c r="M85"/>
  <c r="N85"/>
  <c r="M82"/>
  <c r="N82"/>
  <c r="M80"/>
  <c r="N80"/>
  <c r="M77"/>
  <c r="N77"/>
  <c r="M74"/>
  <c r="N74"/>
  <c r="M72"/>
  <c r="N72"/>
  <c r="M70"/>
  <c r="N70"/>
  <c r="M68"/>
  <c r="N68"/>
  <c r="M65"/>
  <c r="N65"/>
  <c r="M62"/>
  <c r="N62"/>
  <c r="M60"/>
  <c r="N60"/>
  <c r="M58"/>
  <c r="N58"/>
  <c r="M56"/>
  <c r="N56"/>
  <c r="M54"/>
  <c r="N54"/>
  <c r="M52"/>
  <c r="N52"/>
  <c r="M50"/>
  <c r="N50"/>
  <c r="M49"/>
  <c r="N49"/>
  <c r="M47"/>
  <c r="N47"/>
  <c r="M45"/>
  <c r="N45"/>
  <c r="M42"/>
  <c r="N42"/>
  <c r="M40"/>
  <c r="N40"/>
  <c r="M39"/>
  <c r="N39"/>
  <c r="M37"/>
  <c r="N37"/>
  <c r="M35"/>
  <c r="N35"/>
  <c r="M33"/>
  <c r="N33"/>
  <c r="M31"/>
  <c r="M30"/>
  <c r="N30"/>
  <c r="M28"/>
  <c r="N28"/>
  <c r="M27"/>
  <c r="N27"/>
  <c r="M25"/>
  <c r="N25"/>
  <c r="M24"/>
  <c r="N24"/>
  <c r="M17"/>
  <c r="N17"/>
  <c r="M15"/>
  <c r="N15"/>
  <c r="M13"/>
  <c r="M11"/>
  <c r="N11"/>
  <c r="M9"/>
  <c r="N9"/>
  <c r="M7"/>
  <c r="N7"/>
  <c r="M5"/>
  <c r="N5"/>
  <c r="I258" i="2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H4"/>
  <c r="I4"/>
  <c r="K233" i="8"/>
  <c r="L233"/>
  <c r="K227"/>
  <c r="L227"/>
  <c r="K225"/>
  <c r="L225"/>
  <c r="K221"/>
  <c r="L221"/>
  <c r="K217"/>
  <c r="L217"/>
  <c r="K215"/>
  <c r="L215"/>
  <c r="K209"/>
  <c r="L209"/>
  <c r="K203"/>
  <c r="L203"/>
  <c r="K199"/>
  <c r="L199"/>
  <c r="K195"/>
  <c r="L195"/>
  <c r="K191"/>
  <c r="L191"/>
  <c r="K187"/>
  <c r="L187"/>
  <c r="K185"/>
  <c r="L185"/>
  <c r="K181"/>
  <c r="L181"/>
  <c r="K179"/>
  <c r="L179"/>
  <c r="K177"/>
  <c r="L177"/>
  <c r="K175"/>
  <c r="L175"/>
  <c r="K173"/>
  <c r="L173"/>
  <c r="K171"/>
  <c r="L171"/>
  <c r="K169"/>
  <c r="K167"/>
  <c r="L167"/>
  <c r="K165"/>
  <c r="L165"/>
  <c r="K163"/>
  <c r="L163"/>
  <c r="K161"/>
  <c r="L161"/>
  <c r="K159"/>
  <c r="L159"/>
  <c r="K157"/>
  <c r="L157"/>
  <c r="K155"/>
  <c r="L155"/>
  <c r="K153"/>
  <c r="L153"/>
  <c r="K151"/>
  <c r="L151"/>
  <c r="K149"/>
  <c r="L149"/>
  <c r="K147"/>
  <c r="L147"/>
  <c r="K145"/>
  <c r="L145"/>
  <c r="K143"/>
  <c r="L143"/>
  <c r="K141"/>
  <c r="L141"/>
  <c r="K139"/>
  <c r="L139"/>
  <c r="K137"/>
  <c r="L137"/>
  <c r="K135"/>
  <c r="L135"/>
  <c r="K133"/>
  <c r="L133"/>
  <c r="K168"/>
  <c r="L168"/>
  <c r="K166"/>
  <c r="L166"/>
  <c r="K164"/>
  <c r="L164"/>
  <c r="K162"/>
  <c r="L162"/>
  <c r="K160"/>
  <c r="L160"/>
  <c r="K158"/>
  <c r="L158"/>
  <c r="K156"/>
  <c r="L156"/>
  <c r="K154"/>
  <c r="L154"/>
  <c r="K152"/>
  <c r="L152"/>
  <c r="K150"/>
  <c r="L150"/>
  <c r="K148"/>
  <c r="L148"/>
  <c r="K146"/>
  <c r="L146"/>
  <c r="K144"/>
  <c r="L144"/>
  <c r="K142"/>
  <c r="L142"/>
  <c r="K140"/>
  <c r="L140"/>
  <c r="K286"/>
  <c r="L286"/>
  <c r="K138"/>
  <c r="L138"/>
  <c r="K136"/>
  <c r="L136"/>
  <c r="K134"/>
  <c r="L134"/>
  <c r="K132"/>
  <c r="L132"/>
  <c r="K130"/>
  <c r="L130"/>
  <c r="K282"/>
  <c r="L282"/>
  <c r="K128"/>
  <c r="L128"/>
  <c r="K126"/>
  <c r="L126"/>
  <c r="K124"/>
  <c r="L124"/>
  <c r="K122"/>
  <c r="L122"/>
  <c r="K120"/>
  <c r="L120"/>
  <c r="K118"/>
  <c r="L118"/>
  <c r="K116"/>
  <c r="L116"/>
  <c r="K114"/>
  <c r="L114"/>
  <c r="K112"/>
  <c r="L112"/>
  <c r="K110"/>
  <c r="L110"/>
  <c r="K108"/>
  <c r="L108"/>
  <c r="K106"/>
  <c r="L106"/>
  <c r="K104"/>
  <c r="L104"/>
  <c r="K102"/>
  <c r="L102"/>
  <c r="K100"/>
  <c r="L100"/>
  <c r="K98"/>
  <c r="L98"/>
  <c r="K96"/>
  <c r="L96"/>
  <c r="K94"/>
  <c r="L94"/>
  <c r="K92"/>
  <c r="L92"/>
  <c r="K90"/>
  <c r="L90"/>
  <c r="K86"/>
  <c r="L86"/>
  <c r="K85"/>
  <c r="L85"/>
  <c r="K83"/>
  <c r="L83"/>
  <c r="K81"/>
  <c r="L81"/>
  <c r="K79"/>
  <c r="L79"/>
  <c r="K78"/>
  <c r="L78"/>
  <c r="K76"/>
  <c r="L76"/>
  <c r="K74"/>
  <c r="L74"/>
  <c r="K72"/>
  <c r="L72"/>
  <c r="K70"/>
  <c r="L70"/>
  <c r="K68"/>
  <c r="L68"/>
  <c r="K66"/>
  <c r="L66"/>
  <c r="K64"/>
  <c r="L64"/>
  <c r="K62"/>
  <c r="L62"/>
  <c r="K279"/>
  <c r="L279"/>
  <c r="K60"/>
  <c r="L60"/>
  <c r="K277"/>
  <c r="L277"/>
  <c r="K58"/>
  <c r="L58"/>
  <c r="K56"/>
  <c r="L56"/>
  <c r="K54"/>
  <c r="L54"/>
  <c r="K52"/>
  <c r="L52"/>
  <c r="K50"/>
  <c r="L50"/>
  <c r="K47"/>
  <c r="L47"/>
  <c r="K45"/>
  <c r="L45"/>
  <c r="K43"/>
  <c r="L43"/>
  <c r="K41"/>
  <c r="L41"/>
  <c r="K39"/>
  <c r="L39"/>
  <c r="K37"/>
  <c r="L37"/>
  <c r="K35"/>
  <c r="L35"/>
  <c r="K33"/>
  <c r="L33"/>
  <c r="K31"/>
  <c r="K29"/>
  <c r="L29"/>
  <c r="K267"/>
  <c r="L267"/>
  <c r="K27"/>
  <c r="L27"/>
  <c r="K253"/>
  <c r="L253"/>
  <c r="K25"/>
  <c r="L25"/>
  <c r="K257"/>
  <c r="L257"/>
  <c r="K271"/>
  <c r="L271"/>
  <c r="K23"/>
  <c r="L23"/>
  <c r="K255"/>
  <c r="L255"/>
  <c r="K269"/>
  <c r="L269"/>
  <c r="K21"/>
  <c r="L21"/>
  <c r="K19"/>
  <c r="L19"/>
  <c r="K17"/>
  <c r="L17"/>
  <c r="K15"/>
  <c r="L15"/>
  <c r="K13"/>
  <c r="K11"/>
  <c r="L11"/>
  <c r="K9"/>
  <c r="L9"/>
  <c r="K7"/>
  <c r="L7"/>
  <c r="K5"/>
  <c r="L5"/>
  <c r="K231"/>
  <c r="L231"/>
  <c r="K229"/>
  <c r="L229"/>
  <c r="K223"/>
  <c r="L223"/>
  <c r="K219"/>
  <c r="L219"/>
  <c r="K213"/>
  <c r="L213"/>
  <c r="K211"/>
  <c r="L211"/>
  <c r="K207"/>
  <c r="L207"/>
  <c r="K205"/>
  <c r="L205"/>
  <c r="K201"/>
  <c r="L201"/>
  <c r="K197"/>
  <c r="L197"/>
  <c r="K193"/>
  <c r="L193"/>
  <c r="K189"/>
  <c r="L189"/>
  <c r="K296"/>
  <c r="L296"/>
  <c r="K183"/>
  <c r="L183"/>
  <c r="K131"/>
  <c r="L131"/>
  <c r="K129"/>
  <c r="L129"/>
  <c r="K127"/>
  <c r="L127"/>
  <c r="K125"/>
  <c r="L125"/>
  <c r="K123"/>
  <c r="L123"/>
  <c r="K121"/>
  <c r="L121"/>
  <c r="K119"/>
  <c r="L119"/>
  <c r="K117"/>
  <c r="L117"/>
  <c r="K115"/>
  <c r="L115"/>
  <c r="K113"/>
  <c r="L113"/>
  <c r="K111"/>
  <c r="L111"/>
  <c r="K109"/>
  <c r="L109"/>
  <c r="K107"/>
  <c r="L107"/>
  <c r="K105"/>
  <c r="L105"/>
  <c r="K103"/>
  <c r="L103"/>
  <c r="K101"/>
  <c r="L101"/>
  <c r="K99"/>
  <c r="L99"/>
  <c r="K97"/>
  <c r="L97"/>
  <c r="K95"/>
  <c r="L95"/>
  <c r="K93"/>
  <c r="L93"/>
  <c r="K91"/>
  <c r="L91"/>
  <c r="K89"/>
  <c r="L89"/>
  <c r="K88"/>
  <c r="L88"/>
  <c r="K87"/>
  <c r="L87"/>
  <c r="K84"/>
  <c r="L84"/>
  <c r="K82"/>
  <c r="L82"/>
  <c r="K80"/>
  <c r="L80"/>
  <c r="K77"/>
  <c r="L77"/>
  <c r="K75"/>
  <c r="L75"/>
  <c r="K73"/>
  <c r="L73"/>
  <c r="K71"/>
  <c r="L71"/>
  <c r="K69"/>
  <c r="L69"/>
  <c r="K67"/>
  <c r="L67"/>
  <c r="K65"/>
  <c r="L65"/>
  <c r="K63"/>
  <c r="L63"/>
  <c r="K280"/>
  <c r="L280"/>
  <c r="K61"/>
  <c r="L61"/>
  <c r="K278"/>
  <c r="L278"/>
  <c r="K59"/>
  <c r="L59"/>
  <c r="K276"/>
  <c r="L276"/>
  <c r="K57"/>
  <c r="L57"/>
  <c r="K55"/>
  <c r="L55"/>
  <c r="K53"/>
  <c r="L53"/>
  <c r="K51"/>
  <c r="L51"/>
  <c r="K49"/>
  <c r="L49"/>
  <c r="K48"/>
  <c r="L48"/>
  <c r="K46"/>
  <c r="L46"/>
  <c r="K44"/>
  <c r="L44"/>
  <c r="K42"/>
  <c r="L42"/>
  <c r="K40"/>
  <c r="L40"/>
  <c r="K38"/>
  <c r="L38"/>
  <c r="K36"/>
  <c r="L36"/>
  <c r="K34"/>
  <c r="L34"/>
  <c r="K32"/>
  <c r="L32"/>
  <c r="K30"/>
  <c r="L30"/>
  <c r="K28"/>
  <c r="L28"/>
  <c r="K260"/>
  <c r="L260"/>
  <c r="K258"/>
  <c r="L258"/>
  <c r="K272"/>
  <c r="L272"/>
  <c r="K26"/>
  <c r="L26"/>
  <c r="K256"/>
  <c r="L256"/>
  <c r="K270"/>
  <c r="L270"/>
  <c r="K24"/>
  <c r="L24"/>
  <c r="K254"/>
  <c r="L254"/>
  <c r="K268"/>
  <c r="L268"/>
  <c r="K22"/>
  <c r="L22"/>
  <c r="K20"/>
  <c r="L20"/>
  <c r="K18"/>
  <c r="L18"/>
  <c r="K16"/>
  <c r="L16"/>
  <c r="K14"/>
  <c r="L14"/>
  <c r="K12"/>
  <c r="L12"/>
  <c r="K10"/>
  <c r="L10"/>
  <c r="K8"/>
  <c r="L8"/>
  <c r="K6"/>
  <c r="L6"/>
  <c r="H257" i="2"/>
  <c r="I257"/>
  <c r="H253"/>
  <c r="I253"/>
  <c r="H249"/>
  <c r="I249"/>
  <c r="H243"/>
  <c r="I243"/>
  <c r="H239"/>
  <c r="I239"/>
  <c r="H235"/>
  <c r="I235"/>
  <c r="H231"/>
  <c r="I231"/>
  <c r="H227"/>
  <c r="I227"/>
  <c r="H223"/>
  <c r="I223"/>
  <c r="H219"/>
  <c r="I219"/>
  <c r="H215"/>
  <c r="I215"/>
  <c r="H256"/>
  <c r="I256"/>
  <c r="H254"/>
  <c r="I254"/>
  <c r="H252"/>
  <c r="I252"/>
  <c r="H250"/>
  <c r="I250"/>
  <c r="H248"/>
  <c r="I248"/>
  <c r="H246"/>
  <c r="I246"/>
  <c r="H244"/>
  <c r="I244"/>
  <c r="H242"/>
  <c r="I242"/>
  <c r="H240"/>
  <c r="I240"/>
  <c r="H255"/>
  <c r="I255"/>
  <c r="H251"/>
  <c r="I251"/>
  <c r="H247"/>
  <c r="I247"/>
  <c r="H245"/>
  <c r="I245"/>
  <c r="H241"/>
  <c r="I241"/>
  <c r="H237"/>
  <c r="I237"/>
  <c r="H233"/>
  <c r="I233"/>
  <c r="H229"/>
  <c r="I229"/>
  <c r="H225"/>
  <c r="I225"/>
  <c r="H221"/>
  <c r="I221"/>
  <c r="H217"/>
  <c r="I217"/>
  <c r="H213"/>
  <c r="I213"/>
  <c r="H211"/>
  <c r="I211"/>
  <c r="H209"/>
  <c r="I209"/>
  <c r="H207"/>
  <c r="I207"/>
  <c r="H205"/>
  <c r="I205"/>
  <c r="H203"/>
  <c r="I203"/>
  <c r="H201"/>
  <c r="I201"/>
  <c r="H199"/>
  <c r="I199"/>
  <c r="H197"/>
  <c r="I197"/>
  <c r="H195"/>
  <c r="I195"/>
  <c r="H193"/>
  <c r="I193"/>
  <c r="H191"/>
  <c r="I191"/>
  <c r="H189"/>
  <c r="I189"/>
  <c r="H187"/>
  <c r="I187"/>
  <c r="H185"/>
  <c r="I185"/>
  <c r="H183"/>
  <c r="I183"/>
  <c r="H181"/>
  <c r="I181"/>
  <c r="H179"/>
  <c r="I179"/>
  <c r="H177"/>
  <c r="I177"/>
  <c r="H175"/>
  <c r="I175"/>
  <c r="H238"/>
  <c r="I238"/>
  <c r="H236"/>
  <c r="I236"/>
  <c r="H234"/>
  <c r="I234"/>
  <c r="H232"/>
  <c r="I232"/>
  <c r="H230"/>
  <c r="I230"/>
  <c r="H228"/>
  <c r="I228"/>
  <c r="H226"/>
  <c r="I226"/>
  <c r="H224"/>
  <c r="I224"/>
  <c r="H222"/>
  <c r="I222"/>
  <c r="H220"/>
  <c r="I220"/>
  <c r="H218"/>
  <c r="I218"/>
  <c r="H216"/>
  <c r="I216"/>
  <c r="H214"/>
  <c r="I214"/>
  <c r="H212"/>
  <c r="I212"/>
  <c r="H210"/>
  <c r="I210"/>
  <c r="H208"/>
  <c r="I208"/>
  <c r="H206"/>
  <c r="I206"/>
  <c r="H204"/>
  <c r="I204"/>
  <c r="H202"/>
  <c r="I202"/>
  <c r="H200"/>
  <c r="I200"/>
  <c r="H198"/>
  <c r="I198"/>
  <c r="H196"/>
  <c r="I196"/>
  <c r="H194"/>
  <c r="I194"/>
  <c r="H192"/>
  <c r="I192"/>
  <c r="H190"/>
  <c r="I190"/>
  <c r="H188"/>
  <c r="I188"/>
  <c r="H186"/>
  <c r="I186"/>
  <c r="H184"/>
  <c r="I184"/>
  <c r="H182"/>
  <c r="I182"/>
  <c r="H180"/>
  <c r="I180"/>
  <c r="H178"/>
  <c r="I178"/>
  <c r="H176"/>
  <c r="I176"/>
  <c r="H174"/>
  <c r="I174"/>
  <c r="H172"/>
  <c r="I172"/>
  <c r="H170"/>
  <c r="I170"/>
  <c r="H168"/>
  <c r="I168"/>
  <c r="H166"/>
  <c r="I166"/>
  <c r="H164"/>
  <c r="I164"/>
  <c r="H162"/>
  <c r="I162"/>
  <c r="H160"/>
  <c r="I160"/>
  <c r="H158"/>
  <c r="I158"/>
  <c r="H156"/>
  <c r="I156"/>
  <c r="H154"/>
  <c r="I154"/>
  <c r="H152"/>
  <c r="I152"/>
  <c r="H150"/>
  <c r="I150"/>
  <c r="H148"/>
  <c r="I148"/>
  <c r="H146"/>
  <c r="I146"/>
  <c r="H144"/>
  <c r="I144"/>
  <c r="H142"/>
  <c r="I142"/>
  <c r="H140"/>
  <c r="I140"/>
  <c r="H138"/>
  <c r="I138"/>
  <c r="H136"/>
  <c r="I136"/>
  <c r="H134"/>
  <c r="I134"/>
  <c r="H132"/>
  <c r="I132"/>
  <c r="H130"/>
  <c r="I130"/>
  <c r="H128"/>
  <c r="I128"/>
  <c r="H126"/>
  <c r="I126"/>
  <c r="H124"/>
  <c r="I124"/>
  <c r="H122"/>
  <c r="I122"/>
  <c r="H120"/>
  <c r="I120"/>
  <c r="H118"/>
  <c r="I118"/>
  <c r="H116"/>
  <c r="I116"/>
  <c r="H114"/>
  <c r="I114"/>
  <c r="H112"/>
  <c r="I112"/>
  <c r="H110"/>
  <c r="I110"/>
  <c r="H108"/>
  <c r="I108"/>
  <c r="H106"/>
  <c r="I106"/>
  <c r="H104"/>
  <c r="I104"/>
  <c r="H102"/>
  <c r="I102"/>
  <c r="H100"/>
  <c r="I100"/>
  <c r="H98"/>
  <c r="I98"/>
  <c r="H96"/>
  <c r="I96"/>
  <c r="H94"/>
  <c r="I94"/>
  <c r="H92"/>
  <c r="I92"/>
  <c r="H90"/>
  <c r="I90"/>
  <c r="H88"/>
  <c r="I88"/>
  <c r="H86"/>
  <c r="I86"/>
  <c r="H84"/>
  <c r="I84"/>
  <c r="H82"/>
  <c r="I82"/>
  <c r="H80"/>
  <c r="I80"/>
  <c r="H78"/>
  <c r="I78"/>
  <c r="H76"/>
  <c r="I76"/>
  <c r="H74"/>
  <c r="I74"/>
  <c r="H72"/>
  <c r="I72"/>
  <c r="H70"/>
  <c r="I70"/>
  <c r="H68"/>
  <c r="I68"/>
  <c r="H66"/>
  <c r="I66"/>
  <c r="H64"/>
  <c r="I64"/>
  <c r="H62"/>
  <c r="I62"/>
  <c r="H60"/>
  <c r="I60"/>
  <c r="H58"/>
  <c r="I58"/>
  <c r="H56"/>
  <c r="I56"/>
  <c r="H54"/>
  <c r="I54"/>
  <c r="H52"/>
  <c r="I52"/>
  <c r="H50"/>
  <c r="I50"/>
  <c r="H48"/>
  <c r="I48"/>
  <c r="H46"/>
  <c r="I46"/>
  <c r="H44"/>
  <c r="I44"/>
  <c r="H42"/>
  <c r="I42"/>
  <c r="H40"/>
  <c r="I40"/>
  <c r="H38"/>
  <c r="I38"/>
  <c r="H36"/>
  <c r="I36"/>
  <c r="H34"/>
  <c r="I34"/>
  <c r="H32"/>
  <c r="I32"/>
  <c r="H30"/>
  <c r="I30"/>
  <c r="H28"/>
  <c r="I28"/>
  <c r="H26"/>
  <c r="I26"/>
  <c r="H24"/>
  <c r="I24"/>
  <c r="H22"/>
  <c r="I22"/>
  <c r="H20"/>
  <c r="I20"/>
  <c r="H18"/>
  <c r="I18"/>
  <c r="H16"/>
  <c r="I16"/>
  <c r="H14"/>
  <c r="I14"/>
  <c r="H12"/>
  <c r="I12"/>
  <c r="H10"/>
  <c r="I10"/>
  <c r="H8"/>
  <c r="I8"/>
  <c r="H6"/>
  <c r="I6"/>
  <c r="H173"/>
  <c r="I173"/>
  <c r="H171"/>
  <c r="I171"/>
  <c r="H169"/>
  <c r="I169"/>
  <c r="H167"/>
  <c r="I167"/>
  <c r="H165"/>
  <c r="I165"/>
  <c r="H163"/>
  <c r="I163"/>
  <c r="H161"/>
  <c r="I161"/>
  <c r="H159"/>
  <c r="I159"/>
  <c r="H157"/>
  <c r="I157"/>
  <c r="H155"/>
  <c r="I155"/>
  <c r="H153"/>
  <c r="I153"/>
  <c r="H151"/>
  <c r="I151"/>
  <c r="H149"/>
  <c r="I149"/>
  <c r="H147"/>
  <c r="I147"/>
  <c r="H145"/>
  <c r="I145"/>
  <c r="H143"/>
  <c r="I143"/>
  <c r="H141"/>
  <c r="I141"/>
  <c r="H139"/>
  <c r="I139"/>
  <c r="H137"/>
  <c r="I137"/>
  <c r="H135"/>
  <c r="I135"/>
  <c r="H133"/>
  <c r="I133"/>
  <c r="H131"/>
  <c r="I131"/>
  <c r="H129"/>
  <c r="I129"/>
  <c r="H127"/>
  <c r="I127"/>
  <c r="H125"/>
  <c r="I125"/>
  <c r="H123"/>
  <c r="I123"/>
  <c r="H121"/>
  <c r="I121"/>
  <c r="H119"/>
  <c r="I119"/>
  <c r="H117"/>
  <c r="I117"/>
  <c r="H115"/>
  <c r="I115"/>
  <c r="H113"/>
  <c r="I113"/>
  <c r="H111"/>
  <c r="I111"/>
  <c r="H109"/>
  <c r="I109"/>
  <c r="H107"/>
  <c r="I107"/>
  <c r="H105"/>
  <c r="I105"/>
  <c r="H103"/>
  <c r="I103"/>
  <c r="H101"/>
  <c r="I101"/>
  <c r="H99"/>
  <c r="I99"/>
  <c r="H97"/>
  <c r="I97"/>
  <c r="H95"/>
  <c r="I95"/>
  <c r="H93"/>
  <c r="I93"/>
  <c r="H91"/>
  <c r="I91"/>
  <c r="H89"/>
  <c r="I89"/>
  <c r="H87"/>
  <c r="I87"/>
  <c r="H85"/>
  <c r="I85"/>
  <c r="H83"/>
  <c r="I83"/>
  <c r="H81"/>
  <c r="I81"/>
  <c r="H79"/>
  <c r="I79"/>
  <c r="H77"/>
  <c r="I77"/>
  <c r="H75"/>
  <c r="I75"/>
  <c r="H73"/>
  <c r="I73"/>
  <c r="H71"/>
  <c r="I71"/>
  <c r="H69"/>
  <c r="I69"/>
  <c r="H67"/>
  <c r="I67"/>
  <c r="H65"/>
  <c r="I65"/>
  <c r="H63"/>
  <c r="I63"/>
  <c r="H61"/>
  <c r="I61"/>
  <c r="H59"/>
  <c r="I59"/>
  <c r="H57"/>
  <c r="I57"/>
  <c r="H55"/>
  <c r="I55"/>
  <c r="H53"/>
  <c r="I53"/>
  <c r="H51"/>
  <c r="I51"/>
  <c r="H49"/>
  <c r="I49"/>
  <c r="H47"/>
  <c r="I47"/>
  <c r="H45"/>
  <c r="I45"/>
  <c r="H43"/>
  <c r="I43"/>
  <c r="H41"/>
  <c r="I41"/>
  <c r="H39"/>
  <c r="I39"/>
  <c r="H37"/>
  <c r="I37"/>
  <c r="H35"/>
  <c r="I35"/>
  <c r="H33"/>
  <c r="I33"/>
  <c r="H31"/>
  <c r="I31"/>
  <c r="H29"/>
  <c r="I29"/>
  <c r="H27"/>
  <c r="I27"/>
  <c r="H25"/>
  <c r="I25"/>
  <c r="H23"/>
  <c r="I23"/>
  <c r="H21"/>
  <c r="I21"/>
  <c r="H19"/>
  <c r="I19"/>
  <c r="H17"/>
  <c r="I17"/>
  <c r="H15"/>
  <c r="I15"/>
  <c r="H13"/>
  <c r="I13"/>
  <c r="H11"/>
  <c r="I11"/>
  <c r="H9"/>
  <c r="I9"/>
  <c r="H7"/>
  <c r="I7"/>
  <c r="H5"/>
  <c r="I5"/>
  <c r="I5" i="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4"/>
  <c r="I5" i="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4"/>
  <c r="I5" i="3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4"/>
  <c r="I5" i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4"/>
  <c r="K4" i="8"/>
  <c r="L4"/>
  <c r="K170"/>
  <c r="L170"/>
  <c r="K172"/>
  <c r="L172"/>
  <c r="K174"/>
  <c r="L174"/>
  <c r="K176"/>
  <c r="L176"/>
  <c r="K178"/>
  <c r="L178"/>
  <c r="K180"/>
  <c r="L180"/>
  <c r="K182"/>
  <c r="K184"/>
  <c r="L184"/>
  <c r="K186"/>
  <c r="L186"/>
  <c r="K188"/>
  <c r="L188"/>
  <c r="K190"/>
  <c r="L190"/>
  <c r="K192"/>
  <c r="L192"/>
  <c r="K194"/>
  <c r="L194"/>
  <c r="K196"/>
  <c r="L196"/>
  <c r="K198"/>
  <c r="L198"/>
  <c r="K200"/>
  <c r="L200"/>
  <c r="K202"/>
  <c r="L202"/>
  <c r="K204"/>
  <c r="L204"/>
  <c r="K206"/>
  <c r="L206"/>
  <c r="K208"/>
  <c r="L208"/>
  <c r="K212"/>
  <c r="L212"/>
  <c r="K216"/>
  <c r="L216"/>
  <c r="K220"/>
  <c r="L220"/>
  <c r="K224"/>
  <c r="L224"/>
  <c r="K228"/>
  <c r="L228"/>
  <c r="K232"/>
  <c r="L232"/>
  <c r="K236"/>
  <c r="L236"/>
  <c r="K240"/>
  <c r="L240"/>
  <c r="K242"/>
  <c r="L242"/>
  <c r="K246"/>
  <c r="L246"/>
  <c r="K250"/>
  <c r="L250"/>
  <c r="K235"/>
  <c r="L235"/>
  <c r="K237"/>
  <c r="L237"/>
  <c r="K239"/>
  <c r="L239"/>
  <c r="K241"/>
  <c r="L241"/>
  <c r="K243"/>
  <c r="L243"/>
  <c r="K245"/>
  <c r="L245"/>
  <c r="K247"/>
  <c r="L247"/>
  <c r="K249"/>
  <c r="L249"/>
  <c r="K251"/>
  <c r="L251"/>
  <c r="K210"/>
  <c r="L210"/>
  <c r="K214"/>
  <c r="L214"/>
  <c r="K218"/>
  <c r="L218"/>
  <c r="K222"/>
  <c r="L222"/>
  <c r="K226"/>
  <c r="L226"/>
  <c r="K230"/>
  <c r="L230"/>
  <c r="K234"/>
  <c r="L234"/>
  <c r="K238"/>
  <c r="L238"/>
  <c r="K244"/>
  <c r="L244"/>
  <c r="K248"/>
  <c r="L248"/>
  <c r="J31"/>
  <c r="J13"/>
  <c r="J169"/>
  <c r="J182"/>
  <c r="N169"/>
  <c r="L169"/>
  <c r="N31"/>
  <c r="L31"/>
  <c r="L182"/>
  <c r="N13"/>
  <c r="L13"/>
</calcChain>
</file>

<file path=xl/sharedStrings.xml><?xml version="1.0" encoding="utf-8"?>
<sst xmlns="http://schemas.openxmlformats.org/spreadsheetml/2006/main" count="10849" uniqueCount="883">
  <si>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t>
  </si>
  <si>
    <r>
      <t>Изправяне на СРС ЪМ 90</t>
    </r>
    <r>
      <rPr>
        <vertAlign val="superscript"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>- 951 в планински терен</t>
    </r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</si>
  <si>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t>
  </si>
  <si>
    <t>Изправяне на СРС НМГ - 952 в планински терен</t>
  </si>
  <si>
    <r>
      <t>Изправяне на СРС ЪМ 20</t>
    </r>
    <r>
      <rPr>
        <vertAlign val="superscript"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>- 952 в планински терен</t>
    </r>
  </si>
  <si>
    <r>
      <t>Изправяне на СРС ЪМ 60</t>
    </r>
    <r>
      <rPr>
        <vertAlign val="superscript"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>- 952 в планински терен</t>
    </r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</si>
  <si>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t>
  </si>
  <si>
    <r>
      <t>Изправяне на СРС ЪМ 90</t>
    </r>
    <r>
      <rPr>
        <vertAlign val="superscript"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>- 952 в планински терен</t>
    </r>
  </si>
  <si>
    <t>Монтаж трипроводна линия с АС 50 в планински терен</t>
  </si>
  <si>
    <t>развиване,  регулиране,  кербоване,  крайни връзки,  превръзки,  направа на бигли и бандажиране,  монтаж на опъвателни и носещи клеми</t>
  </si>
  <si>
    <t>Монтаж трипроводна линия с АС 70 в планински терен</t>
  </si>
  <si>
    <t>Монтаж трипроводна линия с АС 95 в планински терен</t>
  </si>
  <si>
    <t>м.е.</t>
  </si>
  <si>
    <t>Количества РОЦ Варна</t>
  </si>
  <si>
    <t>Предложена цена (лв. без ДДС)</t>
  </si>
  <si>
    <t>Количества РОЦ Шумен и Търговище</t>
  </si>
  <si>
    <t>Количества РОЦ Русе и Разград</t>
  </si>
  <si>
    <t>Количества РОЦ Горна Оряховица и Габрово</t>
  </si>
  <si>
    <t>Количества РОЦ Добрич и Силистра</t>
  </si>
  <si>
    <t>Максимален срок на изпълнение</t>
  </si>
  <si>
    <t>Гаранционен срок на ново изградени обекти</t>
  </si>
  <si>
    <t>Гаранционен срок на ремонтни работи</t>
  </si>
  <si>
    <t>Коефициент на аварийни работи в по-голям мащаб</t>
  </si>
  <si>
    <t>форсмажорни обстоятелства</t>
  </si>
  <si>
    <t>раб.дни</t>
  </si>
  <si>
    <t>год.</t>
  </si>
  <si>
    <t>коеф</t>
  </si>
  <si>
    <t>Ценообразуващи показатели</t>
  </si>
  <si>
    <t>средна часова ставка</t>
  </si>
  <si>
    <t>допълнителни разходи за труд</t>
  </si>
  <si>
    <t>допълнителни разходи за транспорт и механизация</t>
  </si>
  <si>
    <t>доставно-складови разходи за материали, доставяни от изпълнителя</t>
  </si>
  <si>
    <t>печалба</t>
  </si>
  <si>
    <t>коефициент на специфични условия на работа: ……..</t>
  </si>
  <si>
    <t>други по преценка на участника</t>
  </si>
  <si>
    <t xml:space="preserve">Разходните норми за труд, механизация и материали съгл. УСН, СЕК или други </t>
  </si>
  <si>
    <t>лв/ч/час</t>
  </si>
  <si>
    <t>коеф.</t>
  </si>
  <si>
    <t>* Отбелязаните позиции не са били използвани при възлагане на поръчки за присъединяване през статистическия период. За целите на класирането ще им бъде поставена тежест 1</t>
  </si>
  <si>
    <t>** При изготвяне на офертите си , Кандидатите трябва да се съобразят с изискването за дейностите и доставките за съответните позиции. При сключване на договор и установено несъответствие между анализа за позицията и изискванията в графа "Позицията включва" цената няма да бъде променяна</t>
  </si>
  <si>
    <t>*** Ценообразуващите показатели ще се използват при сключване на Договор и възникване на необходимост от извършване на дейности, които не са включени в Ценовата оферта. Те са обвързани с договорените показатели по офертата и трябва да бъдат актуализирани след актуализиране на анализите за дейността.</t>
  </si>
  <si>
    <t>*</t>
  </si>
  <si>
    <t>Ценова оферта РОЦ Варна</t>
  </si>
  <si>
    <t>Изпълнение на обекти по Наредба № 6 за присъединяване на производители и клиенти на електрическа енергия към преносната или към разпределителните електрически мрежи</t>
  </si>
  <si>
    <t>Ценова оферта РОЦ Шумен и Търговище</t>
  </si>
  <si>
    <t>Ценова оферта РОЦ Горна Оряховица и Габрово</t>
  </si>
  <si>
    <t>Ценова оферта РОЦ Добрич и Силистра</t>
  </si>
  <si>
    <t>Ценова оферта РОЦ Русе и Разград</t>
  </si>
  <si>
    <t>5000 лв.</t>
  </si>
  <si>
    <t>Срок на започване след възлагане за поръчки за доставка до:</t>
  </si>
  <si>
    <t>10 000 лв</t>
  </si>
  <si>
    <t>25 000 лв.</t>
  </si>
  <si>
    <t>50 000 лв.</t>
  </si>
  <si>
    <r>
      <rPr>
        <sz val="11"/>
        <color indexed="8"/>
        <rFont val="Calibri"/>
        <family val="2"/>
        <charset val="204"/>
      </rPr>
      <t xml:space="preserve">≥ </t>
    </r>
    <r>
      <rPr>
        <sz val="11"/>
        <color indexed="8"/>
        <rFont val="Calibri"/>
        <family val="2"/>
      </rPr>
      <t>50 000 лв.</t>
    </r>
  </si>
  <si>
    <t xml:space="preserve"> 2500 лв.</t>
  </si>
  <si>
    <t xml:space="preserve"> 500 лв</t>
  </si>
  <si>
    <t>Показатели за оценка</t>
  </si>
  <si>
    <t>842,4</t>
  </si>
  <si>
    <t>Дата:</t>
  </si>
  <si>
    <t>Подпис:</t>
  </si>
  <si>
    <t>Общо</t>
  </si>
  <si>
    <t>Услуга</t>
  </si>
  <si>
    <t>(Multiple Items)</t>
  </si>
  <si>
    <t>Sum of  Количество</t>
  </si>
  <si>
    <t>Column Labels</t>
  </si>
  <si>
    <t>Инвестиции</t>
  </si>
  <si>
    <t>Нови присъединявания</t>
  </si>
  <si>
    <t>Ремонтна програма и еднократни планирани мерки</t>
  </si>
  <si>
    <t>Аварии</t>
  </si>
  <si>
    <t>Grand Total</t>
  </si>
  <si>
    <t>Row Labels</t>
  </si>
  <si>
    <t>1000000 НАПРАВА НА ШУРФОВЕ 1/0.8/0.6(БР)</t>
  </si>
  <si>
    <t>1000001 НАПРАВА НА ШУРФОВЕ 1.1/1/0.6(БР)</t>
  </si>
  <si>
    <t>1000002 РАЗКЪРТВАНЕ НА ТРОТОАР-БЕТОНЕН(M2)</t>
  </si>
  <si>
    <t>1000003 РАЗКЪРТВАНЕ ТРОТОАР С ТРОТОАРНИ ПЛОЧКИ(M2)</t>
  </si>
  <si>
    <t>1000004 РАЗКЪРТВАНЕ НА ПАВАЖНА НАСТИЛКА(M2)</t>
  </si>
  <si>
    <t>1000005 РАЗКЪРТВАНЕ НА АСФАЛТОВА НАСТИЛКА(M2)</t>
  </si>
  <si>
    <t>1000006 РЯЗАНЕ НА АСФАЛТОВА НАСТИЛКА(М)</t>
  </si>
  <si>
    <t>1000007 ВЪЗСТАНОВЯВАНЕ НА ТРОТОАР-БЕТОНЕН(M2)</t>
  </si>
  <si>
    <t>1000008 ВЪЗСТАНОВЯВАНЕ НА ТРОТОАР С ПЛОЧКИ-НОВИ(M2)</t>
  </si>
  <si>
    <t>1000009 ВЪЗСТАНОВЯВАНЕ  ТРОТОАР С ПЛОЧКИ-СТРАРИ(M2)</t>
  </si>
  <si>
    <t>1000010 ВЪЗСТАНОВЯВАНЕ НА ТРОТОАР С ПЛОЧКИ-ЛУКС(M2)</t>
  </si>
  <si>
    <t>1000011 ВЪЗСТАНОВЯВАНЕ НА АСФАЛТОВА НАСТИЛКА-ПЪТ(M2)</t>
  </si>
  <si>
    <t>1000012 ВЪЗСТАНОВЯВАНЕ АСФАЛТ. НАСТИЛКА-ТРОТОАР(M2)</t>
  </si>
  <si>
    <t>1000013 ВЪЗСТАНОВЯНВАНЕ НА ПАВАЖНА НАСТИЛКА(M2)</t>
  </si>
  <si>
    <t>1000014 ДЕMОНТАЖ БЕТОННИ БОРДЮРИ(М)</t>
  </si>
  <si>
    <t>1000015 MОНТАЖ БЕТОННИ БОРДЮРИ-НОВИ(М)</t>
  </si>
  <si>
    <t>1000016 MОНТАЖ БЕТОННИ БОРДЮРИ-СТАРИ(БР)</t>
  </si>
  <si>
    <t>1000017 НАПРАВА ИЗКОП ІІІ КАТЕГОРИЯ 0.8/0.4(М)</t>
  </si>
  <si>
    <t>1000018 Н-ВА ИЗКОП ІІІ К-Я 0.8/0.4 В/У КАБЕЛ(М)</t>
  </si>
  <si>
    <t>1000019 НАПРАВА ИЗКОП ІІІ КАТЕГОРИЯ 0.8/0.6(М)</t>
  </si>
  <si>
    <t>1000020 Н-ВА ИЗКОП ІІІ К-Я 0.8/0.6 В/У КАБЕЛ(М)</t>
  </si>
  <si>
    <t>1000022 Н-ВА ИЗКОП ІІІ К-Я 0.8/0.8 В/У КАБЕЛ(М)</t>
  </si>
  <si>
    <t>1000023 НАПРАВА ИЗКОП ІІІ КАТЕГОРИЯ 1.1/0.4(М)</t>
  </si>
  <si>
    <t>1000024 Н-ВА ИЗКОП ІІІ К-Я 1.1/0.4 В/У КАБЕЛ(М)</t>
  </si>
  <si>
    <t>1000025 НАПРАВА ИЗКОП ІІІ КАТЕГОРИЯ 1.1/0.6(М)</t>
  </si>
  <si>
    <t>1000026 Н-АВА ИЗКОП ІІІ К-Я 1.1/0.6 В/У КАБЕЛ(М)</t>
  </si>
  <si>
    <t>1000028 Н-ВА ИЗКОП ІІІ К-Я 1.1/0.8 В/У КАБЕЛ(М)</t>
  </si>
  <si>
    <t>1000029 НАПРАВА ИЗКОП ІІІ КАТЕГОРИЯ 1.3/0.8(М)</t>
  </si>
  <si>
    <t>1000030 НАПРАВА ИЗКОП III КАТЕГОРИЯ MАШИНЕН(М)</t>
  </si>
  <si>
    <t>1000031 НАПРАВА ИЗКОП ІV КАТЕГОРИЯ 0.8/0.4(М)</t>
  </si>
  <si>
    <t>1000032 Н-ВА ИЗКОП ІV К-Я 0.8/0.4 В/У КАБЕЛ(М)</t>
  </si>
  <si>
    <t>1000033 НАПРАВА ИЗКОП ІV КАТЕГОРИЯ 0.8/0.6(М)</t>
  </si>
  <si>
    <t>1000034 Н-ВА ИЗКОП ІV К-Я 0.8/0.6 В/У КАБЕЛ(М)</t>
  </si>
  <si>
    <t>1000037 НАПРАВА ИЗКОП ІV КАТЕГОРИЯ 1.1/0.4(М)</t>
  </si>
  <si>
    <t>1000038 Н-АВА ИЗКОП ІV К-Я 1.1/0.4 В/У КАБЕЛ(М)</t>
  </si>
  <si>
    <t>1000040 Н-АВА ИЗКОП ІV К-Я 1.1/0.6 В/У КАБЕЛ(М)</t>
  </si>
  <si>
    <t>1000042 Н-ВА ИЗКОП ІV К-Я 1.1/0.8 В/У КАБЕЛ(М)</t>
  </si>
  <si>
    <t>1000043 НАПРАВА ИЗКОП ІV КАТЕГОРИЯ 1.3/0.8(М)</t>
  </si>
  <si>
    <t>1000044 НАПРАВА ИЗКОП IV КАТЕГОРИЯ MАШИНЕН(М)</t>
  </si>
  <si>
    <t>1000045 НАПРАВА ИЗКОП В СКАЛЕН ТЕРЕН(М)</t>
  </si>
  <si>
    <t>1000046 НАПРАВА НА СОНДАЖ ПОД ПЪТ С КЪРТИЦА Ф110(М)</t>
  </si>
  <si>
    <t>1000047 НАПРАВА НА СОНДАЖ ПОД ПЪТ С КЪРТИЦА Ф130(М)</t>
  </si>
  <si>
    <t>1000048 НАПРАВА НА СОНДАЖ ПОД ПЪТ С КЪРТИЦА Ф140(М)</t>
  </si>
  <si>
    <t>1000049 НАПРАВА НА СОНДАЖ ПОД ПЪТ С КЪРТИЦА Ф160(М)</t>
  </si>
  <si>
    <t>1000050 MОНТАЖ РVС ТРЪБИ Ф110 В БЕТОНОВ КОЖУХ(М)</t>
  </si>
  <si>
    <t>1000051 MОНТАЖ РVС ТРЪБИ Ф140 В БЕТОНОВ КОЖУХ(М)</t>
  </si>
  <si>
    <t>1000052 MОНТАЖ РVС ТРЪБИ Ф160 В БЕТОНОВ КОЖУХ(М)</t>
  </si>
  <si>
    <t>1000053 ПОЛАГАНЕ PVC ТРЪБИ Ф110 В ИЗКОП(М)</t>
  </si>
  <si>
    <t>1000054 ПОЛАГАНЕ MЕТАЛНА ТРЪБА Ф125 В ИЗКОП(М)</t>
  </si>
  <si>
    <t>1000055 ПОЛАГАНЕ PVC ТРЪБИ Ф140 В ИЗКОП(М)</t>
  </si>
  <si>
    <t>1000056 ПОЛАГАНЕ PVC ТРЪБИ Ф160 В ИЗКОП(М)</t>
  </si>
  <si>
    <t>1000057 MОНТАЖ MЕТАЛНА ТРЪБА ДО Ф160(М)</t>
  </si>
  <si>
    <t>1000058 Н-ВА ПОДЛ С ПЯСЪК И PVC ЛЕНТА ЗА 1 К-Л(М)</t>
  </si>
  <si>
    <t>1000059 Н-ВА ПОДЛ С ПЯСЪК И PVC ЛЕНТА ЗА&gt;1К-Л(М)</t>
  </si>
  <si>
    <t>1000060 Н-ВА ПОДЛ С ПЯСЪК И ТУХЛИ ЗА 1К-Л(М)</t>
  </si>
  <si>
    <t>1000061 Н-ВА ПОДЛ С ПЯСЪК И ТУХЛИ ЗА&gt;1К-Л(М)</t>
  </si>
  <si>
    <t>1000062 MОНТАЖ НА ИЗЛАЗНА ТРЪБА(БР)</t>
  </si>
  <si>
    <t>1000063 MОНТАЖ MЕТАЛНА ТРЪБА ПО СТЪЛБ/СТЕНА(БР)</t>
  </si>
  <si>
    <t>1000064 Д-КА И M-Ж НА MЕТ. ШЛАУХ С PVC-ПОКРИТИЕ(М)</t>
  </si>
  <si>
    <t>1000065 MОНТАЖ НА ГОФРИРАНА ТРЪБА(М)</t>
  </si>
  <si>
    <t>1000066 НАПРАВА И MОНТАЖ РЕПЕРИ ЗА КАБЕЛНИ ЛИНИИ(БР)</t>
  </si>
  <si>
    <t>1000067 НАПРАВА ШАХТА ЗА КАБ. КОЛЕКТОР 0.6M/0.9M(БР)</t>
  </si>
  <si>
    <t>1000068 НАПРАВА ШАХТА ЗА КАБ. КОЛЕКТОР 1M./1M.(БР)</t>
  </si>
  <si>
    <t>1000069 НАПРАВА ШАХТА ЗА КАБ. КОЛЕКТОР 1.7M/1.2M(БР)</t>
  </si>
  <si>
    <t>1000070 ИЗКОПАВАНЕ НА ШАХТИ ЗА MУФИ(БР)</t>
  </si>
  <si>
    <t>1000071 ЗАСИПВАНЕ НА КОЛЕКТОР С ПЯСЪК(M3)</t>
  </si>
  <si>
    <t>1000072 НАПРАВА НА ПРЕВРЪЗКИ НА КАБЕЛИ(БР)</t>
  </si>
  <si>
    <t>1000073 ПОЛАГАНЕ КАБЕЛ НН ПО ЖЕЛЯЗНА КОНСТРУКЦИЯ(М)</t>
  </si>
  <si>
    <t>1000074 ПОЛАГАНЕ НА КАБЕЛ В ТРЪБА ПО КОНСТРУКЦИЯ(М)</t>
  </si>
  <si>
    <t>1000075 ПОЛАГАНЕ НА КАБЕЛ СРН ПО ЖЕЛЯЗНА К-ЦИЯ(М)</t>
  </si>
  <si>
    <t>1000076 ПОЛАГАНЕ НА КАБЕЛ В ИЗКОП ДО 3Х50 MM ВКЛ(М)</t>
  </si>
  <si>
    <t>1000077 ПОЛАГАНЕ НА КАБЕЛ В ИЗКОП ДО 3Х95 MM ВКЛ(М)</t>
  </si>
  <si>
    <t>1000078 ПОЛАГАНЕ КАБЕЛ В ИЗКОП&gt;3Х120 MM?? ВКЛ(М)</t>
  </si>
  <si>
    <t>1000079 П-НЕ К-Л СРН В ИЗКОП ДО 95 MM2 ВКЛ-1ЖИЛ(М)</t>
  </si>
  <si>
    <t>1000080 П-НЕ К-Л СРН В ИЗКОП&gt;120 MM2 ВКЛ-1ЖИЛО(М)</t>
  </si>
  <si>
    <t>1000081 ИЗТЕГЛЯНЕ КАБЕЛ В ТРЪБА ДО 3Х50 MM2 ВКЛ(М)</t>
  </si>
  <si>
    <t>1000082 ИЗТЕГЛЯНЕ КАБЕЛ В ТРЪБА ДО 3Х95 MM2 ВКЛ(М)</t>
  </si>
  <si>
    <t>1000083 ИЗТЕГЛЯНЕ КАБЕЛ В ТРЪБИ НАД 3Х120 MM ВКЛ(М)</t>
  </si>
  <si>
    <t>1000084 И-НЕ КАБЕЛ СРН В ТРЪБИ ДО95 MM ВКЛ1ЖИЛО(М)</t>
  </si>
  <si>
    <t>1000085 И-НЕ К-Л СРН В Т-БИ НАД 120 MM ВКЛ1 ЖИЛО(М)</t>
  </si>
  <si>
    <t>1000086 И-НЕ К-Л ОТ ИЗКОП НАД 3Х95/4Х95MM2 ВКЛ(М)</t>
  </si>
  <si>
    <t>1000087 И-НЕ КАБЕЛ СРН ОТ И-П ДО 95 MM2 ВКЛ1ЖИЛО(М)</t>
  </si>
  <si>
    <t>1000088 И-НЕ К-Л СРН ОТ И-П НАД 120 MM ВКЛ 1ЖИЛО(М)</t>
  </si>
  <si>
    <t>1000089 ДОСТАВКА И MОНТАЖ НА КАБЕЛНИ MАРКИ(БР)</t>
  </si>
  <si>
    <t>1000090 Н-ВА КГНН ДО3Х70+35(4Х70)MM2 ВКЛ(4 ЖИЛА)(БР)</t>
  </si>
  <si>
    <t>1000091 Н-ВА КГНН&gt;3Х95+50(4Х95)MM2 ВКЛ (4ЖИЛА)(БР)</t>
  </si>
  <si>
    <t>1000092 НАПРАВА КГ СРН, КОMПЛЕКТ ЗА ТРИ ЖИЛА(БР)</t>
  </si>
  <si>
    <t>1000094 Н-ВА KM ДО3Х70+35 MM24Х70 MM2ВКЛ ЗА4ЖИЛА(БР)</t>
  </si>
  <si>
    <t>1000095 Н-ВА KM НАД 3Х95+50MM24Х95 MM2ВКЛЗА4ЖИЛА(БР)</t>
  </si>
  <si>
    <t>1000096 НАПРАВА НА MУФА СРН- ЗА ЕДНО ЖИЛО(БР)</t>
  </si>
  <si>
    <t>1000097 НАПРАВА НА ПРЕХОДНА MУФА СРН (ЗА3 ЖИЛА)(БР)</t>
  </si>
  <si>
    <t>1000100 ПОДВЪРЗВАНЕ  К-Л КЪM СЪЩ. ТАБЛО/СЪОРЖ.(БР)</t>
  </si>
  <si>
    <t>1000101 СФАЗИРОВКА НА КЛ НН (ЗА 3-ТЕ ЖИЛА)(БР)</t>
  </si>
  <si>
    <t>1000102 СФАЗИРОВКА НА КЛ СРН (ЗА 3-ТЕ ЖИЛА)(БР)</t>
  </si>
  <si>
    <t>1000103 Н-ВА НА ФУНДАMЕНТ (ОТ ИНЕРТНИ MАТЕРИАЛИ)(M3)</t>
  </si>
  <si>
    <t>1000104 MОНТАЖ ШК(БР)</t>
  </si>
  <si>
    <t>1000105 ДЕMОНТАЖ НА ШК(БР)</t>
  </si>
  <si>
    <t>1000106 MОНТАЖ РК(БР)</t>
  </si>
  <si>
    <t>1000107 ДЕMОНТАЖ НА РК(БР)</t>
  </si>
  <si>
    <t>1000108 M-Ж НА ОТКЛ КУТИЯ КК3, БДЖ К100 НА СТЪЛБ(БР)</t>
  </si>
  <si>
    <t>1000109 M-Ж НА ТАБЛО-ТИП КАСЕТАТЕMОВ/У ФУНДАMЕНТ(БР)</t>
  </si>
  <si>
    <t>1000110 M-Ж ТАБЛО ДО 5 ЕЛЕКТРОMЕРА ВКЛ. НА СТЕНА(БР)</t>
  </si>
  <si>
    <t>1000111 M-Ж ТАБЛО ДО5 ЕЛЕКТРОMЕРА ВКЛ. НА СТЪЛБ(БР)</t>
  </si>
  <si>
    <t>1000112 M-Ж ТАБЛО ДО 15 ЕЛЕКТРОMЕРА ВКЛ(БР)</t>
  </si>
  <si>
    <t>1000113 MОНТАЖ ТАБЛО НАД 15 ЕЛЕКТРОMЕРА(БР)</t>
  </si>
  <si>
    <t>1000114 ДЕMОНТАЖ НА ТАБЛО(БР)</t>
  </si>
  <si>
    <t>1000116 ДОСТАВКА НА ТАБЛО-ЕЛЕКТРОMЕРНО(БР)</t>
  </si>
  <si>
    <t>1000117 ДЕMОНТАЖ 1Ф ЕЛЕКТРОMЕР(БР)</t>
  </si>
  <si>
    <t>1000118 MОНТАЖ 1Ф ЕЛЕКТРОMЕР(БР)</t>
  </si>
  <si>
    <t>1000119 ДЕMОНТАЖ 3Ф ДИРЕКТЕН ЕЛЕКТРОMЕР(БР)</t>
  </si>
  <si>
    <t>1000120 MОНТАЖ 3Ф ДИРЕКТЕН ЕЛЕКТРОMЕР(БР)</t>
  </si>
  <si>
    <t>1000121 M-Ж НА ТАРИФЕН ПРЕВКЛЮЧВ. С ПРЕДПАЗИТЕЛ(БР)</t>
  </si>
  <si>
    <t>1000122 MОНТАЖ НА АВТОMАТИЧЕН ПРЕДПАЗИТЕЛ НН(БР)</t>
  </si>
  <si>
    <t>1000123 MОНТАЖ НА АВТОMАТИЧЕН ПРЕКЪСВАЧ НН(БР)</t>
  </si>
  <si>
    <t>1000124 MОНТАЖ НА MОЩНОСТЕН РАЗЕДИНИТЕЛ СРН(БР)</t>
  </si>
  <si>
    <t>1000125 ДЕMОНТАЖ НА АВТОMАТИЧЕН ПРЕДПАЗИТЕЛ НН(БР)</t>
  </si>
  <si>
    <t>1000126 ДЕMОНТАЖ НА АВТОMАТИЧЕН ПРЕКЪСВАЧ НН(БР)</t>
  </si>
  <si>
    <t>1000127 ДЕMОНТАЖ НА MОЩНОСТЕН РАЗЕДИНИТЕЛ СРН(БР)</t>
  </si>
  <si>
    <t>1000128 Н-ВА ФУНДАMЕНТ ЗА БКТП ЗА 1 ТРАФОMАШИНА(БР)</t>
  </si>
  <si>
    <t>1000130 MОНТАЖ НА БКТП(БР)</t>
  </si>
  <si>
    <t>1000132 M-Ж НА ТРАФОMАШИНА ДО 400KVA ВКЛ БКТП/ТП(БР)</t>
  </si>
  <si>
    <t>1000133 Д-Ж НА ТРАФОMАШИНА ДО 400KVA ВКЛ БКТП/ТП(БР)</t>
  </si>
  <si>
    <t>1000134 Д-Ж/M-Ж НА ТР MА-НА ДО400KVA ВКЛ БКТП/ТП(БР)</t>
  </si>
  <si>
    <t>1000135 M-Ж НА ТР.MАШИНА НАД630KVA ВКЛ ЗАБКТП/ТП(БР)</t>
  </si>
  <si>
    <t>1000137 Д-Ж/M-Ж НА ТР MАШ НАД630KVA ВКЛ БКТП/ТП(БР)</t>
  </si>
  <si>
    <t>1000138 M-Ж НА ТРАФОMАШИНА ДО 400KVA ВКЛ ЗА MТП(БР)</t>
  </si>
  <si>
    <t>1000140 Д-Ж/M-Ж НА ТР.MАШ ДО400KVA ВКЛ ЗА MТП(БР)</t>
  </si>
  <si>
    <t>1000141 MОНТАЖ НА ТАБЛО ГТ(БР)</t>
  </si>
  <si>
    <t>1000142 MОНТАЖ НА ТАБЛО РТ(БР)</t>
  </si>
  <si>
    <t>1000143 ДЕMОНТАЖ НА ТАБЛО ГТ(БР)</t>
  </si>
  <si>
    <t>1000144 ДЕMОНТАЖ НА РТАБЛО РТ(БР)</t>
  </si>
  <si>
    <t>1000145 MОНТАЖ НА MОДУЛ ОТ КРУ(БР)</t>
  </si>
  <si>
    <t>1000146 MОНТАЖ НА РАЗЕДЕНИТЕЛ В ТРАФОПОСТ(БР)</t>
  </si>
  <si>
    <t>1000147 MОНТАЖ НА ПРЕКЪСВАЧ СРН В ТРАФОПОСТ(БР)</t>
  </si>
  <si>
    <t>1000148 ДЕMОНТАЖ НА РАЗЕДЕНИТЕЛ В ТРАФОПОСТ(БР)</t>
  </si>
  <si>
    <t>1000149 ДЕMОНТАЖ НА ПРЕКЪСВАЧ В ТРАФОПОСТ(БР)</t>
  </si>
  <si>
    <t>1000150 ДЕMОНТАЖ НА ШИННА СИСТЕMА(М)</t>
  </si>
  <si>
    <t>1000151 M-Ж НА КАБЕЛНА ВРЪЗКА ОТ ТРАФОMАШ ДО ГРТ(М)</t>
  </si>
  <si>
    <t>1000152 MОНТАЖ НА ТОКОВОДЕЩА ШИНА ДО 40/5(М)</t>
  </si>
  <si>
    <t>1000153 MОНТАЖ НА ТОКОВОДЕЩА ШИНА ДО 100/10(М)</t>
  </si>
  <si>
    <t>1000154 ТРАСИРАНЕ НА ВЪЗДУШНА ЛИНИЯ(KM)</t>
  </si>
  <si>
    <t>1000156 ИЗПРАВЯНЕ НА СБС НН В РАВНИНЕН ТЕРЕН(БР)</t>
  </si>
  <si>
    <t>1000157 ИЗПРАВЯНЕ НА СБС НН В ПЛАНИНСКИ ТЕРЕН(БР)</t>
  </si>
  <si>
    <t>1000158 ИЗПРАВЯНЕ НА СБС НЦГ - 951 В РАВН ТЕРЕН(БР)</t>
  </si>
  <si>
    <t>1000159 ИЗПРАВЯНЕ НА СБС НЦГ - 951 В ПЛАН ТЕРЕН(БР)</t>
  </si>
  <si>
    <t>1000160 ИЗПРАВЯНЕ НА СБС НЦГ - 952 В РАВН ТЕРЕН(БР)</t>
  </si>
  <si>
    <t>1000162 ИЗПРАВЯНЕ НА СРС НMГ951 В РАВН ТЕРЕН(БР)</t>
  </si>
  <si>
    <t>1000163 ИЗПРАВЯНЕ НА СРС НMГ951 В ПЛАН ТЕРЕН(БР)</t>
  </si>
  <si>
    <t>1000164 ИЗПРАВЯНЕ НА СРС ЪM 200 951 В РАВН ТЕРЕН(БР)</t>
  </si>
  <si>
    <t>1000165 ИЗПРАВЯНЕ НА СРС ЪM 200951 В ПЛАН ТЕРЕН(БР)</t>
  </si>
  <si>
    <t>1000167 ИЗПРАВЯНЕ  СРС ЪM 600 951 В ПЛАН  ТЕРЕН(БР)</t>
  </si>
  <si>
    <t>1000168 ИЗПРАВЯНЕ НА СРС ЪM 900951 В РАВН  ТЕРЕН(БР)</t>
  </si>
  <si>
    <t>1000174 ИЗПРАВЯНЕ НА СРС ЪM 600952 В РАВН. ТЕРЕН(БР)</t>
  </si>
  <si>
    <t>1000178 ОБОРУДВАНЕ И ИЗПРАВЯНЕ НА ЖР ЗА MТП(БР)</t>
  </si>
  <si>
    <t>1000179 ДОСТАВКА И MОНТАЖ НА ПИЛОН - 6M(БР)</t>
  </si>
  <si>
    <t>1000180 ДОСТАВКА И MОНТАЖ НА ПИЛОН - 9M(БР)</t>
  </si>
  <si>
    <t>1000181 УКРЕПВАНЕ/ОТВЕСИРАНЕ НА СЪЩ СТЪЛБОВЕ НН(БР)</t>
  </si>
  <si>
    <t>1000182 УКРЕПВАНЕ/ОТВЕСИРАНЕ НА СЪЩ СТЪЛБОВЕ СРН(БР)</t>
  </si>
  <si>
    <t>1000183 ДЕMОНТАЖ НА СТЪЛБ НН(БР)</t>
  </si>
  <si>
    <t>1000184 ДЕMОНТАЖ НА СБС СРН(БР)</t>
  </si>
  <si>
    <t>1000185 ДЕMОНТАЖ НА СРС НMГ(БР)</t>
  </si>
  <si>
    <t>1000186 ДЕMОНТАЖ НА СРС ЪM(БР)</t>
  </si>
  <si>
    <t>1000187 ВОДОЧЕРПЕНЕ НА ОСНОВИ НА СРС(M3)</t>
  </si>
  <si>
    <t>1000189 MОНТАЖ НА КУКА С ИЗОЛАТОР НН(БР)</t>
  </si>
  <si>
    <t>1000191 ПОДMЯНА НА КОНЗОЛИ СРН ЗА ЕДНА ТРОЙКА(КТ)</t>
  </si>
  <si>
    <t>1000192 ПОДMЯНА НА КОНЗОЛИ СРН ЗА ДВЕ ТРОЙКИ(КТ)</t>
  </si>
  <si>
    <t>1000193 ДОСТАВКА И MОНТАЖ НА НАДПОКРИВНА КОНЗОЛА(БР)</t>
  </si>
  <si>
    <t>1000194 M-Ж НА ОТКЛОНИТЕЛНА КОНЗОЛА ЗА СРС СРН(БР)</t>
  </si>
  <si>
    <t>1000195 MОНТАЖ НА КОНЗОЛА ЗА СРН(БР)</t>
  </si>
  <si>
    <t>1000196 ДЕMОНТАЖ НА КОНЗОЛИ/КУКИ СРН(БР)</t>
  </si>
  <si>
    <t>1000197 M-Ж НА ИЗОЛ. ИНК-20 / ПОЛИMЕРЕН ПОДПОРЕН(БР)</t>
  </si>
  <si>
    <t>1000198 MОНТАЖ НА ИЗОЛАТОР ПОЛИMЕРЕН-НОСЕЩ(БР)</t>
  </si>
  <si>
    <t>1000199 MОНТАЖ НА ИЗОЛАТОР ПОЛИMЕРЕН-ОПЪВАТЕЛЕН(БР)</t>
  </si>
  <si>
    <t>1000200 M-Ж НА ИЗОЛ. ВЕРИГА НОСЕЩА 2 ЕЛЕMЕНТА(БР)</t>
  </si>
  <si>
    <t>1000201 M-Ж НА ИЗОЛ  В-ГА ОПЪВАТЕЛНА  3 ЕЛЕMЕНТА(БР)</t>
  </si>
  <si>
    <t>1000202 MОНТАЖ ИЗОЛАТОР ИППО(БР)</t>
  </si>
  <si>
    <t>1000203 ДЕMОНТАЖ НА ИЗОЛАТОР ИНК-20(БР)</t>
  </si>
  <si>
    <t>1000204 ДЕMОНТАЖ НА ИЗОЛАТОР ПОЛИMЕРЕН-НОСЕЩ(БР)</t>
  </si>
  <si>
    <t>1000205 Д-Ж НА ИЗОЛАТОР ПОЛИMЕРЕН-ОПЪВАТЕЛЕН(БР)</t>
  </si>
  <si>
    <t>1000206 Д-Ж НА ИЗОЛ. ВЕРИГА НОСЕЩА С 2 ЕЛЕMЕНТА(БР)</t>
  </si>
  <si>
    <t>1000207 Д-Ж НА ИЗОЛ ВЕРИГА ОПЪВАТЕЛНА 3 ЕЛЕMЕНТА(БР)</t>
  </si>
  <si>
    <t>1000208 ДЕMОНТАЖ НА ИЗОЛАТОР ИППО(БР)</t>
  </si>
  <si>
    <t>1000209 Д-Ж НА ИЗОЛ. С КУКА ЗА НН ЗАЕДНО С ПРЕВР(БР)</t>
  </si>
  <si>
    <t>1000210 MОНТАЖ НА КУКА-ТИП СВИНСКА ОПАШКА(БР)</t>
  </si>
  <si>
    <t>1000211 НАПРАВА ПРЕВРЪЗКИ С ПРОВОДНИК ЗА ВЕЛ(БР)</t>
  </si>
  <si>
    <t>1000212 НАПРАВА ПРЕВРЪЗКИ СЪС СПИРАЛА ЗА ВЕЛ(БР)</t>
  </si>
  <si>
    <t>1000213 M-Ж НА ТЕРMОСВИВАЕMИ ТАПИ НА ИЗОЛИРАН ПВ(БР)</t>
  </si>
  <si>
    <t>1000214 MОНТАЖ КЛЕMА НОСЕЩА ЗА СРН(БР)</t>
  </si>
  <si>
    <t>1000215 ДЕMОНТАЖ КЛЕMА НОСЕЩА ЗА СРН(БР)</t>
  </si>
  <si>
    <t>1000216 MОНТАЖ КЛЕMА ОПЪВАТЕЛНА ЗА СРН(БР)</t>
  </si>
  <si>
    <t>1000217 ДЕMОНТАЖ КЛЕMА ОПЪВАТЕЛНА ЗА СРН(БР)</t>
  </si>
  <si>
    <t>1000218 MОНТАЖ НА КЛЕMА НОСЕЩА С КОНЗОЛА ЗА УИП(БР)</t>
  </si>
  <si>
    <t>1000219 M-Ж НА КЛЕMА ОПЪВАТЕЛНА С КОНЗОЛА ЗА УИП(БР)</t>
  </si>
  <si>
    <t>1000220 M-Ж  КЛЕMА ОТКЛ./РАЗКЛОНИТЕЛНА КЪM MРЕЖА(БР)</t>
  </si>
  <si>
    <t>1000221 M-Ж ОПЪВАЧ ЗАЕДНО С КУКА НА С-НА/СТЪЛБ(БР)</t>
  </si>
  <si>
    <t>1000222 MОНТАЖ НА MАНШОН ИЗОЛИРАН MJPB(БР)</t>
  </si>
  <si>
    <t>1000223 MОНТАЖ НА ТЕРMОСВИВАЕMА ГЛАВА(БР)</t>
  </si>
  <si>
    <t>1000225 MОНТАЖ НА КАТОДНИ ОТВОДИТЕЛИ СРН(БР)</t>
  </si>
  <si>
    <t>1000226 MОНТАЖ НА КУКА(БР)</t>
  </si>
  <si>
    <t>1000227 ДЕMОНТАЖ НА КУКА(БР)</t>
  </si>
  <si>
    <t>1000230 MОНТАЖ НА ЕДИНИЧЕН ПРОВОДНИК  M-10 MM2(М)</t>
  </si>
  <si>
    <t>1000231 MОНТАЖ НА ЕДИНИЧЕН ПРОВОДНИК  M-16 MM2(М)</t>
  </si>
  <si>
    <t>1000232 MОНТАЖ НА ЕДИНИЧЕН ПРОВОДНИК  АС-25 MM2(М)</t>
  </si>
  <si>
    <t>1000233 MОНТАЖ НА ЕДИНИЧЕН ПРОВОДНИК  АС-35 MM2(М)</t>
  </si>
  <si>
    <t>1000234 MОНТАЖ НА ЕДИНИЧЕН ПРОВОДНИК  АС-50 MM2(М)</t>
  </si>
  <si>
    <t>1000236 MОНТАЖ НА ЕДИНИЧЕН ПРОВОДНИК  АС-95 MM2(М)</t>
  </si>
  <si>
    <t>1000237 ТЕГЛЕНЕ НА УСУКАН ПРОВОДНИК 2Х16(М)</t>
  </si>
  <si>
    <t>1000238 ТЕГЛЕНЕ НА УСУКАН ПРОВОДНИК 4Х16(М)</t>
  </si>
  <si>
    <t>1000239 ТЕГЛЕНЕ НА УСУКАН ПРОВОДНИК ДО 3Х35+54,6(М)</t>
  </si>
  <si>
    <t>1000240 ТЕГЛЕНЕ НА УСУКАН ПРОВОДНИК ДО 3Х70+54,6(М)</t>
  </si>
  <si>
    <t>1000241 ТЕГЛЕНЕ НА УСУКАН ПРОВ. ДО 3Х150+54,6(М)</t>
  </si>
  <si>
    <t>1000242 M-Ж 3-НА ЛИНИЯ С АС 50 В РАВНИНЕН ТЕРЕН(KM)</t>
  </si>
  <si>
    <t>1000243 M-Ж 3-НА ЛИНИЯ С АС 50 В ПЛАНИНСКИ ТЕРЕН(KM)</t>
  </si>
  <si>
    <t>1000244 M-Ж 3-ДНА ЛИНИЯ С АС 70 В РАВНИНЕН ТЕРЕН(KM)</t>
  </si>
  <si>
    <t>1000245 M-Ж 3-НА ЛИНИЯ С АС 70 В ПЛАНИНСКИ ТЕРЕН(KM)</t>
  </si>
  <si>
    <t>1000246 M-Ж 3-НА ЛИНИЯ С АС 95 В РАВНИНЕН ТЕРЕН(KM)</t>
  </si>
  <si>
    <t>1000248 ДЕMОНТАЖ НА ЕДИНИЧЕН ПРОВОДНИК НН(М)</t>
  </si>
  <si>
    <t>1000249 ДЕMОНТАЖ ТРИПРОВОДНА ЛИНИЯ С АС 95(KM)</t>
  </si>
  <si>
    <t>1000250 ДЕMОНТАЖ ТРИПРОВОДНА ЛИНИЯ С АС 70(KM)</t>
  </si>
  <si>
    <t>1000251 ДЕMОНТАЖ ТРИПРОВОДНА ЛИНИЯ С АС 50(KM)</t>
  </si>
  <si>
    <t>1000252 РЕ-НЕ НА 3-НА Л-Я ПРИ П-НА НА ИЗОЛ. И ДР(KM)</t>
  </si>
  <si>
    <t>1000254 НАПРАВА НА ПРЕВРЪЗКИ(БР)</t>
  </si>
  <si>
    <t>1000255 MОНТАЖ НА MОСТОВЕ(БР)</t>
  </si>
  <si>
    <t>1000256 ДЕMОНТАЖ НА MОСТОВЕ(БР)</t>
  </si>
  <si>
    <t>1000257 резерва(М)</t>
  </si>
  <si>
    <t>1000258 MОНТАЖ НА ОСВЕТИТЕЛНО ТЯЛО(БР)</t>
  </si>
  <si>
    <t>1000259 ДЕMОНТАЖ НА ОСВЕТИТЕЛНО ТЯЛО(БР)</t>
  </si>
  <si>
    <t>1000260 MОНТАЖ НА РОГАТКИ НА СТЪЛБ(БР)</t>
  </si>
  <si>
    <t>1000261 ДЕMОНТАЖ НА РОГАТКИ(БР)</t>
  </si>
  <si>
    <t>1000262 MОНТАЖ НА РАЗЕДЕНИТЕЛ /РОС, РОM/(БР)</t>
  </si>
  <si>
    <t>1000263 ДЕMОНТАЖ НА РАЗЕДЕНИТЕЛ /РОС, РОM/(БР)</t>
  </si>
  <si>
    <t>1000264 MОНТАЖ НА СТОЙКИ ЗА ВП СРН(БР)</t>
  </si>
  <si>
    <t>1000265 MОНТАЖ НА СТОЙКИ Н.Н.ТИП ОВП(БР)</t>
  </si>
  <si>
    <t>1000266 ДЕMОНТАЖ НА СТОЙКИ ЗА ВП СРН(БР)</t>
  </si>
  <si>
    <t>1000267 ДОНТАЖ НА СТОЙКИ Н.Н.ТИП ОВП(БР)</t>
  </si>
  <si>
    <t>1000268 M-Ж НА ТРИФАЗНИ СПУСЪЧНИ ОТКЛОНЕНИЯ СРН(БР)</t>
  </si>
  <si>
    <t>1000269 НАПРАВА ЗАЗЕMЛЕНИЕ С ЕДИН КОЛ(БР)</t>
  </si>
  <si>
    <t>1000270 НАПРАВА ЗАЗЕMЛЕНИЕ С ДВА КОЛА(БР)</t>
  </si>
  <si>
    <t>1000271 ИЗMЕРВАНЕ НА ЗАЗЕMЛЕНИЕ НА ТОЧКА(БР)</t>
  </si>
  <si>
    <t>1000272 ИЗMЕРВАНЕ ИЗОЛАЦИЯ НА К-Л НН-(4 ЖИЛА)(БР)</t>
  </si>
  <si>
    <t>1000273 ИЗMЕРВАНЕ ИЗОЛАЦИЯ НА КАБЕЛ СРН(3 ЖИЛА)(БР)</t>
  </si>
  <si>
    <t>1000274 ИЗПИТВАНЕ И НАЛАДКА НА СИЛОВ ТРАНСФ.(БР)</t>
  </si>
  <si>
    <t>1000275 ИЗПИТВАНЕ И НАЛАДКА НА ШИННА СИСТЕMА(БР)</t>
  </si>
  <si>
    <t>1000276 ИЗПИТВАНЕ И НАЛАДКА НА MОДУЛ ОТ КРУ(БР)</t>
  </si>
  <si>
    <t>1000277 ИЗПИТВАНЕ И НАЛАДКА НА РЕЛЕЙНИ ЗАЩИТИ(БР)</t>
  </si>
  <si>
    <t>1000278 ПОДВЪР. НА КЛ ИЛИ ВЪЗ ОТКЛ. КЪM ВM НН(БР)</t>
  </si>
  <si>
    <t>1000279 ПОДВЪР. НА КЛ ИЛИ ВЪЗ. ОТКЛ.  КЪM ВM СРН(БР)</t>
  </si>
  <si>
    <t>1000280 НАТОВАРВАНЕ И ИЗВОЗВАНЕ НА СТРОИТ. ОТП-И(M3)</t>
  </si>
  <si>
    <t>1000281 ТРАНСП. НА M-ЛИ ОТ СКЛАД НА ВЪЗЛОЖИТЕЛЯ(%)</t>
  </si>
  <si>
    <t>1000282 ТРАНСПОРТИРАНЕ НА СБС ОТ СКЛАД ВЪЗЛОЖИТ(KM)</t>
  </si>
  <si>
    <t>1000283 ТРАНСПОРТИРАНЕ НА СБС ОТ ПРОИЗВОДИТЕЛ(KM)</t>
  </si>
  <si>
    <t>1000284 ТРАНСП. НА СТАРИ M-ЛИ ДО СКЛАД НА ВЪЗЛ.(TKM)</t>
  </si>
  <si>
    <t>1000285 НАПРАВА НА ОТВОР В ТУХЛИ(БР)</t>
  </si>
  <si>
    <t>1000286 НАПРАВА НА ОТВОР В БЕТОН(БР)</t>
  </si>
  <si>
    <t>1000287 НАПРАВА УЛЕЙ В БЕТОН ДО 10/20(М)</t>
  </si>
  <si>
    <t>1000288 Н-ВА НА СТОMАНЕНА КОНСТР. /ВКЛ. БОЯД./(КГ)</t>
  </si>
  <si>
    <t>1000289 ДОСТАВКА НА ПЯСЪК(M3)</t>
  </si>
  <si>
    <t>1000290 ДОСТАВКА НА БЕТОН(M3)</t>
  </si>
  <si>
    <t>1000291 НАПРАВА ЦИMЕНТОВА ЗАMАЗКА(M2)</t>
  </si>
  <si>
    <t>1000293 ТРАСИРАНЕ НА КАБЕЛНА ЛИНИЯ(KM)</t>
  </si>
  <si>
    <t>1000310 У-НЕ НА УИП/КАБЕЛ ПО СТЪЛБ/ФАСАДА(М)</t>
  </si>
  <si>
    <t>1000311 ДЕМОНТАЖ НА МЕТАЛНА КОНСТРУКЦИЯ(КГ)</t>
  </si>
  <si>
    <t>1000312 НАПРАВА НА ИЗКОП НЕСТАНДАРТЕН(M3)</t>
  </si>
  <si>
    <t>1000313 НАПРАВА НА КОФРАЖ(M2)</t>
  </si>
  <si>
    <t>1000314 НАПРАВА НА АРМИРОВКА(КГ)</t>
  </si>
  <si>
    <t>1000315 РАЗБИВАНЕ НА БЕТОН(M3)</t>
  </si>
  <si>
    <t>1000316 МОНТАЖ НА ТОКОВ ИЛИ НАПРЕЖЕНОВ ИЗМ. ТР-Р(БР)</t>
  </si>
  <si>
    <t>1000317 ДЕМОНТАЖ НА ТОКОВ ИЛИ НАПРЕЖЕНОВ ТР-Р(БР)</t>
  </si>
  <si>
    <t>1000318 ПОЛАГАНЕ НА ЗАЗЕМИТЕЛНА ШИНА В ИЗКОП(М)</t>
  </si>
  <si>
    <t>1000319 М-Ж НА ЗАЗЕМИТЕЛНА ШИНА ПО СТЕНА /К-Я(М)</t>
  </si>
  <si>
    <t>1000320 ДОСТАВКА НА ЧАКЪЛ(M3)</t>
  </si>
  <si>
    <t>1000321 НАПРАВА НА КОНСТРУКЦИИ ОТ ЛАМАРИНА(M2)</t>
  </si>
  <si>
    <t>1000322 ДОСТАВКА НА ЛАМАРИНА(M2)</t>
  </si>
  <si>
    <t>1000324 ОБ-КА/РАЗГЛОБ.НА СЪОР.СЪДЪРЖ.ЦЕННИ М-ЛИ(КГ)</t>
  </si>
  <si>
    <t>1000325 ТР-Т НА ДЕМ.ЧЕР./ЦВ.МЕТ.ДО ПУНКТ/СКЛАД(TKM)</t>
  </si>
  <si>
    <t>1000326 ДЕПОНИРАНЕ НА СБС(TKM)</t>
  </si>
  <si>
    <t>1000327 ДЕПОНИРАНЕ НА  ДРЕБНИ ОТПАДЪЦИ(TKM)</t>
  </si>
  <si>
    <t>1000328 ДСР НА МАТЕРИАЛИ ОТ СКЛАД НА ИЗПЪЛНИТЕЛЯ(%)</t>
  </si>
  <si>
    <t>1000329 ПОД-НЕ НА ФАЗ.ПРОВОДНИЦИ КЪМ СТЪЛБ НН/СН(БР)</t>
  </si>
  <si>
    <t>Grand T</t>
  </si>
  <si>
    <t>≥ 50 000 лв.</t>
  </si>
  <si>
    <r>
      <t>м</t>
    </r>
    <r>
      <rPr>
        <vertAlign val="superscript"/>
        <sz val="10"/>
        <rFont val="Calibri"/>
        <family val="2"/>
        <charset val="204"/>
      </rPr>
      <t>2</t>
    </r>
  </si>
  <si>
    <r>
      <t>Изправяне на СРС ЪМ 20</t>
    </r>
    <r>
      <rPr>
        <vertAlign val="superscript"/>
        <sz val="10"/>
        <rFont val="Calibri"/>
        <family val="2"/>
        <charset val="204"/>
      </rPr>
      <t>0</t>
    </r>
    <r>
      <rPr>
        <sz val="10"/>
        <rFont val="Calibri"/>
        <family val="2"/>
        <charset val="204"/>
      </rPr>
      <t>- 951 в планински терен</t>
    </r>
  </si>
  <si>
    <r>
      <t>Изправяне на СРС ЪМ 60</t>
    </r>
    <r>
      <rPr>
        <vertAlign val="superscript"/>
        <sz val="10"/>
        <rFont val="Calibri"/>
        <family val="2"/>
        <charset val="204"/>
      </rPr>
      <t>0</t>
    </r>
    <r>
      <rPr>
        <sz val="10"/>
        <rFont val="Calibri"/>
        <family val="2"/>
        <charset val="204"/>
      </rPr>
      <t>- 951 в планински терен</t>
    </r>
  </si>
  <si>
    <r>
      <t>Изправяне на СРС ЪМ 90</t>
    </r>
    <r>
      <rPr>
        <vertAlign val="superscript"/>
        <sz val="10"/>
        <rFont val="Calibri"/>
        <family val="2"/>
        <charset val="204"/>
      </rPr>
      <t>0</t>
    </r>
    <r>
      <rPr>
        <sz val="10"/>
        <rFont val="Calibri"/>
        <family val="2"/>
        <charset val="204"/>
      </rPr>
      <t>- 951 в планински терен</t>
    </r>
  </si>
  <si>
    <r>
      <t>Изправяне на СРС ЪМ 20</t>
    </r>
    <r>
      <rPr>
        <vertAlign val="superscript"/>
        <sz val="10"/>
        <rFont val="Calibri"/>
        <family val="2"/>
        <charset val="204"/>
      </rPr>
      <t>0</t>
    </r>
    <r>
      <rPr>
        <sz val="10"/>
        <rFont val="Calibri"/>
        <family val="2"/>
        <charset val="204"/>
      </rPr>
      <t>- 952 в планински терен</t>
    </r>
  </si>
  <si>
    <r>
      <t>Изправяне на СРС ЪМ 60</t>
    </r>
    <r>
      <rPr>
        <vertAlign val="superscript"/>
        <sz val="10"/>
        <rFont val="Calibri"/>
        <family val="2"/>
        <charset val="204"/>
      </rPr>
      <t>0</t>
    </r>
    <r>
      <rPr>
        <sz val="10"/>
        <rFont val="Calibri"/>
        <family val="2"/>
        <charset val="204"/>
      </rPr>
      <t>- 952 в планински терен</t>
    </r>
  </si>
  <si>
    <r>
      <t>Изправяне на СРС ЪМ 90</t>
    </r>
    <r>
      <rPr>
        <vertAlign val="superscript"/>
        <sz val="10"/>
        <rFont val="Calibri"/>
        <family val="2"/>
        <charset val="204"/>
      </rPr>
      <t>0</t>
    </r>
    <r>
      <rPr>
        <sz val="10"/>
        <rFont val="Calibri"/>
        <family val="2"/>
        <charset val="204"/>
      </rPr>
      <t>- 952 в планински терен</t>
    </r>
  </si>
  <si>
    <t>Контролна сума на количества по Първи Вариант</t>
  </si>
  <si>
    <t>Контролна сума на количества SAP</t>
  </si>
  <si>
    <t>∆</t>
  </si>
  <si>
    <t>Дублира се</t>
  </si>
  <si>
    <t>Монтаж РVС тръби Ø110/ 3.2 mm в бет.кожух</t>
  </si>
  <si>
    <t>Монтаж РVС тръби Ø140/ 4.1 mm в бет.кожух</t>
  </si>
  <si>
    <t>Монтаж РVС тръби Ø160/ 4.1 mm в бет.кожух</t>
  </si>
  <si>
    <t>Полагане PVC тръби Ø110/ 3.2 mm в изкоп</t>
  </si>
  <si>
    <t>Направа на кабелна глава НН до 3х70+35 mm2   (4х70 mm2) включително  (за 4-те жила)</t>
  </si>
  <si>
    <t>Направа на кабелна глава НН над 3х95+50 mm2  (4х95 mm2) включително  (за 4-те жила)</t>
  </si>
  <si>
    <t xml:space="preserve">Подвързване на кабел НН до 3х95+50 mm2  (4х95 mm2) включително  (за 4-те жила) към съществуващо табло / съоръжение </t>
  </si>
  <si>
    <t>Монтаж на монофазен автоматичен предпазител НН/ МАП/ ТП до 80А</t>
  </si>
  <si>
    <t>Монтаж на автоматичен прекъсвач НН/ АП до 630А вкл.</t>
  </si>
  <si>
    <t>Демонтаж на автоматичен предпазител НН/ МАП/ ТП</t>
  </si>
  <si>
    <t>Демонтаж на автоматичен прекъсвач НН/ АП</t>
  </si>
  <si>
    <t>Монтаж на трафомашина до 400KVA включително за БКТП/ ТП/ МТП</t>
  </si>
  <si>
    <t>Демонтаж на трафомашина до 400KVA включително за БКТП/ ТП/ МТП</t>
  </si>
  <si>
    <t>Демонтаж и монтаж на трафомашина до 400KVA включително за БКТП/ ТП/ МТП</t>
  </si>
  <si>
    <t>Монтаж на трафомашина над 630KVA включително за БКТП/ ТП/ МТП</t>
  </si>
  <si>
    <t>Демонтаж на трафомашина над 630KVA включително за БКТП/ ТП</t>
  </si>
  <si>
    <t>Демонтаж и монтаж на трафомашина над 630KVA включително за БКТП/ ТП</t>
  </si>
  <si>
    <t>Монтаж на табло ГТ/ ГРТ</t>
  </si>
  <si>
    <t>Монтаж на тоководеща шина до 40/5 mm</t>
  </si>
  <si>
    <t>Монтаж на тоководеща шина до 100/10 mm</t>
  </si>
  <si>
    <t>Изправяне на СБС НН до НЦ 250/9,5 вкл. в равнинен терен</t>
  </si>
  <si>
    <t>Изправяне на СБС НН над НЦ 250/9,5 в равнинен терен</t>
  </si>
  <si>
    <t>Изправяне на СРС ЪМ 20°- 951 в равнинен терен</t>
  </si>
  <si>
    <t>Изправяне на СРС ЪМ 60°- 951 в равнинен терен</t>
  </si>
  <si>
    <t>Изправяне на СРС ЪМ 90°- 951 в равнинен терен</t>
  </si>
  <si>
    <t>Изправяне на СРС ЪМ 20°- 952 в равнинен терен</t>
  </si>
  <si>
    <t>Изправяне на СРС ЪМ 60°- 952 в равнинен терен</t>
  </si>
  <si>
    <t>Изправяне на СРС ЪМ 90°- 952 в равнинен терен</t>
  </si>
  <si>
    <t>Доставка и монтаж на пилон 6.5m, Ø80 mm</t>
  </si>
  <si>
    <t>Теглене на усукан проводник 2х16 mm2</t>
  </si>
  <si>
    <t>Теглене на усукан проводник 4х16 и 4х25 mm2</t>
  </si>
  <si>
    <t>Теглене на усукан проводник до 3х35+54,6 mm2</t>
  </si>
  <si>
    <t>Теглене на усукан проводник до 3х70+54,6 mm2</t>
  </si>
  <si>
    <t>Теглене на усукан проводник до 3х150+54,6 mm2</t>
  </si>
  <si>
    <t>Демонтаж на единичен проводник до 25 mm2 вкл.</t>
  </si>
  <si>
    <t>Направа на отвор в тухли до Ø160 mm</t>
  </si>
  <si>
    <t>Направа на отвор в бетон до Ø160 mm</t>
  </si>
  <si>
    <t>Монтаж трипроводна линия с АС 50 mm2 в планински терен</t>
  </si>
  <si>
    <t>Монтаж трипроводна линия с АС 70 mm2 в планински терен</t>
  </si>
  <si>
    <t>Монтаж трипроводна линия с АС 95 mm2 в планински терен</t>
  </si>
  <si>
    <t xml:space="preserve">Подвързване на кабел НН над 3х120+70 mm2  (4х120 mm2) включително  (за 4-те жила) към съществуващо табло / съоръжение </t>
  </si>
  <si>
    <t>Монтаж на трифазен автоматичен предпазител НН/ МАП/ ТП до 80А</t>
  </si>
  <si>
    <t>Монтаж на автоматичен прекъсвач НН /АП над 630А</t>
  </si>
  <si>
    <t>Монтаж на СТС - 8m, Ø102 mm</t>
  </si>
  <si>
    <t>Демонтаж на единичен проводник АС 35 mm²</t>
  </si>
  <si>
    <t>Демонтаж на усукан проводник до 25 mm2 вкл.</t>
  </si>
  <si>
    <t>Демонтаж на усукан проводник над 35 mm2 вкл.</t>
  </si>
  <si>
    <t>труд,  инструменти,  механизация (до 100 mm)</t>
  </si>
  <si>
    <t>монтаж и подвързване от двете страни/ МАП/ товаров прекъсвач</t>
  </si>
  <si>
    <t>монтаж и подвързване от двете страни/ АП</t>
  </si>
  <si>
    <t xml:space="preserve">изкоп с размери до 12 м³,  кофраж,  бетон,  арматура,  тръби за кабели(удължени със 100mm към вътрешната част на фундамента), капаци на тръбите, хидроизолация на фундамента, (при високи подпочвени води - трошен чакъл фракция 40mm - 1,5м³, пясък -0,4м³). </t>
  </si>
  <si>
    <t xml:space="preserve">изкоп с размери до 18 м³,  кофраж,  бетон,  арматура,  тръби за кабели(удължени със 100mm към вътрешната част на фундамента), капаци на тръбите, хидроизолация на фундамента, (при високи подпочвени води - трошен чакъл фракция 40mm - 3м³, пясък -0,75м³). </t>
  </si>
  <si>
    <t>m2</t>
  </si>
  <si>
    <t>m</t>
  </si>
  <si>
    <t>km</t>
  </si>
  <si>
    <t>m3</t>
  </si>
  <si>
    <t>t/ km</t>
  </si>
  <si>
    <t>kg</t>
  </si>
  <si>
    <t>САП номер на услугата</t>
  </si>
  <si>
    <t>Наименование</t>
  </si>
  <si>
    <t>Позицията включва**</t>
  </si>
  <si>
    <t>Направа на шурфове до 1.1/1/0.6 m</t>
  </si>
  <si>
    <t>изкопаване,  зариване,  трамбоване</t>
  </si>
  <si>
    <t>бр.</t>
  </si>
  <si>
    <t>Разкъртване на тротоар-бетонен</t>
  </si>
  <si>
    <t>труд,  инструменти,  механизация (до 10 см)</t>
  </si>
  <si>
    <t>м2</t>
  </si>
  <si>
    <t>Разкъртване на тротоар-с тротоарни плочки</t>
  </si>
  <si>
    <t>труд,  инструменти,  механизация</t>
  </si>
  <si>
    <t>Разкъртване на паважна настилка</t>
  </si>
  <si>
    <t>Разкъртване на асфалтова настилка</t>
  </si>
  <si>
    <t xml:space="preserve">Рязане на асфалтова настилка </t>
  </si>
  <si>
    <t>едностранно,  включително консумативи, като позицията може да се използва за други видове настилки(срез на 1 м)</t>
  </si>
  <si>
    <t>м</t>
  </si>
  <si>
    <t xml:space="preserve">Възстановяване на тротоар-бетонен </t>
  </si>
  <si>
    <t>бетон до 10 см,  включително материали и консумативи</t>
  </si>
  <si>
    <t>Възстановяване на тротоар с плочки-нови</t>
  </si>
  <si>
    <t>включително материали и консумативи (сиви и цветни плочки)</t>
  </si>
  <si>
    <t>Възстановяване на тротоар с плочки-стaри</t>
  </si>
  <si>
    <t>труд, материали и консумативи</t>
  </si>
  <si>
    <t>Възстановяване на тротоар с плочки-лукс</t>
  </si>
  <si>
    <t>включително материали и консумативи (стойност на плочките над 15лв. на кв.м.)</t>
  </si>
  <si>
    <t>Възстановяване на асфалтова настилка-път</t>
  </si>
  <si>
    <t>труд,  асфалтобетонова смес (запълването с инертни материали се заплаща по позициите за доставка на такива)</t>
  </si>
  <si>
    <t>Възстановяване на асфалтова настилка-тротоар</t>
  </si>
  <si>
    <t>труд,  чакъл,  асфалтобетонова смес</t>
  </si>
  <si>
    <t>Възстановянване на паважна настилка</t>
  </si>
  <si>
    <t>включително материали и консумативи</t>
  </si>
  <si>
    <t>Демонтаж бетонни бордюри</t>
  </si>
  <si>
    <t>Демонтаж на градински бордюр</t>
  </si>
  <si>
    <t>Монтаж бетонни бордюри-нови</t>
  </si>
  <si>
    <t>включително бордюри и материали за монтаж</t>
  </si>
  <si>
    <t>Монтаж градински бордюри - нови</t>
  </si>
  <si>
    <t>Монтаж бетонни бордюри-стари</t>
  </si>
  <si>
    <t>включително  материали за монтаж</t>
  </si>
  <si>
    <t>Направа изкоп ІІІ категория 0.8/0.4 m</t>
  </si>
  <si>
    <t>изкопаване,  зариване (обратно засипване със земни почви),  трамбоване</t>
  </si>
  <si>
    <t>Направа изкоп ІІІ категория 0.8/0.6 m</t>
  </si>
  <si>
    <t>Направа изкоп ІІІ категория 1.1/0.4 m</t>
  </si>
  <si>
    <t>Направа изкоп ІІІ категория 1.1/0.6 m</t>
  </si>
  <si>
    <t>Направа изкоп ІІІ категория 1.3/0.6 m</t>
  </si>
  <si>
    <t xml:space="preserve">Коефициент за направа на машинен изкоп </t>
  </si>
  <si>
    <t>начислява се за всяка от позициите за изкоп ІІІ категория</t>
  </si>
  <si>
    <t>%</t>
  </si>
  <si>
    <t>Коефициент за направа на изкоп ІV категория</t>
  </si>
  <si>
    <t>Коефициент за направа на изкоп в скален терен</t>
  </si>
  <si>
    <t>Направа на сондаж под път с къртица Ø110 mm</t>
  </si>
  <si>
    <t>направа на изкопи с цел подготовка за сондаж,  пробиване,  доставка и полагане на тръба,  заравяне на изкопа с трамбоване след полагане на кабела, вкл. запушване на свободните тръби</t>
  </si>
  <si>
    <t>Направа на сондаж под път с къртица Ø140 mm</t>
  </si>
  <si>
    <t>Направа на сондаж под път с къртица Ø160 mm</t>
  </si>
  <si>
    <t>Монтаж РVС тръби Ø110/3.2 mm в бет.кожух</t>
  </si>
  <si>
    <t>тръби (съгласно техническа спецификация за кабелни предпазни тръби на Възложителя),  бетон (10 см) над тръбата (при проект с армиран бетон армировката се изчислява по позицията за "направа на армировка"; при проект с бетон, повече от 10 см.бетонът се изчислява по позиция за доставка на бетон)</t>
  </si>
  <si>
    <t>Монтаж РVС тръби Ø140/4.1 mm в бет.кожух</t>
  </si>
  <si>
    <t>тръби  (съгласно техническа спецификация за кабелни предпазни тръби на Възложителя),  бетон (10 см) над тръбата (при проект с армиран бетон армировката се изчислява по позицията за "направа на армировка"; при проект с бетон, повече от 10 см.бетонът се изчислява по позиция за доставка на бетон)</t>
  </si>
  <si>
    <t>Монтаж РVС тръби Ø160/4.1 mm в бет.кожух</t>
  </si>
  <si>
    <t>Полагане PVC тръби Ø110/3.2 mm в изкоп</t>
  </si>
  <si>
    <t>тръби,  труд, пясък</t>
  </si>
  <si>
    <t>Полагане метална тръба Ø127х3mm в изкоп</t>
  </si>
  <si>
    <t>тръби,  труд, пясък, заземяване от двете страни( заземителя доставка на Възложителя - два броя заземителни колове, свързани чрез заварка с минимална дължина 80mm и защита от корозия, чрез асфалт лак - два слоя )</t>
  </si>
  <si>
    <t>Полагане PVC тръби Ø140/4.1 mm в изкоп</t>
  </si>
  <si>
    <t>Полагане метална тръба Ø159х4mm в изкоп</t>
  </si>
  <si>
    <t>Направа на подложка с пясък и покриване с PVC лента-за изкоп с ширина 0,4 m</t>
  </si>
  <si>
    <t>10 см пясък,  над кабела втори пласт 10 см пясък,  поставяне на лента (с доставката на материали)</t>
  </si>
  <si>
    <t>Направа на подложка с пясък и покриване с PVC лента-за изкоп с ширина 0,6 m</t>
  </si>
  <si>
    <t>Доставка и монтаж на полимерна излазна тръба Ø110/3.2mm   UV - устойчива</t>
  </si>
  <si>
    <t>Доставка на тръба до 3 м, отрязване,  пасване,  и прекрепване,  вкарване на кабела в тръбата и уплътняване горния край на тръбата с термошлаух доставка от възложителя</t>
  </si>
  <si>
    <t>Доставка и монтаж на полимерна излазна тръба Ø140*4.1mm   UV - устойчива</t>
  </si>
  <si>
    <t>Доставка на тръба до 3 м, отрязване,  пасване,  и прекрепване,  вкарване на кабелите в тръбата и уплътняване горния край на тръбата с термошлаух доставка от възложителя</t>
  </si>
  <si>
    <t>Монтаж на гофрирана тръба</t>
  </si>
  <si>
    <t>Закрепване,  включително крепежни елементи(върху СБС с неръждаема лента 10 х 0,4mm, върху стена с щифтдюбел Ø8mm с кабелна превръзка UV - устойчив)</t>
  </si>
  <si>
    <t>Направа и монтаж репери за кабелни линии</t>
  </si>
  <si>
    <t>направа на стомано-бетонно реперно стълбче извън населени места или плочка в населени места,  поставяне и надписване на репера,  и зариване и трамбоване на дупката</t>
  </si>
  <si>
    <t xml:space="preserve">Направа шахта за каб. Колектор 0.9/ 0.6/ 1m. (д/ ш/ в вътрешни размери)
</t>
  </si>
  <si>
    <t xml:space="preserve">изкоп, кофраж, армировка, бетон, капак полимербетон Ø600 (група 2, клас В125),  с  капаци на отворите Ø110mm(Ø140mm),
зариване и възстановяване на вертикалната планировка.
</t>
  </si>
  <si>
    <t xml:space="preserve">Направа шахта за каб. колектор 1 / 1/ 1.4 m. (д/ ш/ в вътрешни размери)
</t>
  </si>
  <si>
    <t>изкоп, кофраж, армировка, бетон, капак полимербетон Ø600 (група 2, клас В125),  с  капаци на отворите Ø110mm(Ø140mm),
зариване и възстановяване на вертикалната планировка.</t>
  </si>
  <si>
    <t xml:space="preserve">Направа шахта за каб. колектор 1.7 / 1.2/ 1.4 m. (д/ ш/ в вътрешни размери)
</t>
  </si>
  <si>
    <t>Направа на нестандартна шахта за за кабелен колектор</t>
  </si>
  <si>
    <t xml:space="preserve">Нестандартна кабелна шахта зидана от бетонни блокчета вкл.  полимербетонен капак Ø600 (група 2, клас В125) . Всички дейности по изграждането на шахтата се включват в единичната цена. Отчита се обема на шахтата по външни размери. </t>
  </si>
  <si>
    <t>м3</t>
  </si>
  <si>
    <t>Направа изкоп за муфи 2.0/1.0/1.0 m</t>
  </si>
  <si>
    <t>изкопаване,  зариване,  трамбоване,  поставяне и надписване на репер</t>
  </si>
  <si>
    <t xml:space="preserve">Направа на превръзки на кабели </t>
  </si>
  <si>
    <t>доставка и монтаж през 3м на превръзката с мин.размер 360x4.5 – 28daN</t>
  </si>
  <si>
    <t>Полагане на кабел по метална конструкция</t>
  </si>
  <si>
    <t>Прикрепване на кабела с превръзка, включително превръзката с минимален размер 250x4.5 – 28daN – UV устойчиви(черни)</t>
  </si>
  <si>
    <t>Полагане на кабел в тръба Ø110*3.2mm по конструкция</t>
  </si>
  <si>
    <t>Доставка и закрепване на тръбата,  изтегляне на кабела, крешежи от изпълнителя</t>
  </si>
  <si>
    <t>Полагане на кабел в тръба Ø140*4.1mm по конструкция</t>
  </si>
  <si>
    <t>Полагане на кабел в изкоп до 4х50 mm2 включително</t>
  </si>
  <si>
    <t>пробутване на барабан,  развиване на кабела,  полагане,  отрязване и запушване</t>
  </si>
  <si>
    <t>Полагане на кабел в изкоп до 4х95 mm2 включително</t>
  </si>
  <si>
    <t>Полагане на кабел в изкоп над 4х120 mm2 включително</t>
  </si>
  <si>
    <t xml:space="preserve">Полагане на кабел СрН в изкоп до 95 mm2 включително-едно жило </t>
  </si>
  <si>
    <t>пробутване на барабан,  развиване на кабела,  полагане,  отрязване и запушване,  превръзки на 3-те фази с лента РVС.през 3м.</t>
  </si>
  <si>
    <t xml:space="preserve">Полагане на кабел СрН в изкоп над 120 mm2 включително-едно жило </t>
  </si>
  <si>
    <t>Изтегляне кабел в тръба до 4х50 mm2 включително</t>
  </si>
  <si>
    <t xml:space="preserve">пробутване на барабан,  развиване на кабела,  изтегляне,  отрязване и запушване (заплаща се само дължината на тръбата/тръбите през които преминава кабела) </t>
  </si>
  <si>
    <t>Изтегляне кабел в тръба до 4х95 mm2 включително</t>
  </si>
  <si>
    <t xml:space="preserve">пробутване на барабан,  развиване на кабела,  изтегляне,  отрязване и запушване (заплаща се само дължината на тръбата/тръбите през които преминава тръбата) </t>
  </si>
  <si>
    <t>Изтегляне кабел в тръби над 4х120 mm2 ключително</t>
  </si>
  <si>
    <t>Изтегляне на кабел СрН в тръби до 95 mm2 включително-едно жило</t>
  </si>
  <si>
    <t>Изтегляне на кабел СрН в тръби над 120 mm2 включително-едно жило</t>
  </si>
  <si>
    <t>Коефициент за изтегляне на кабел в тръбна мрежа</t>
  </si>
  <si>
    <t>начислява се за всяка от позициите за изтегляне кабел в тръби (позиция 1000081 до 1000085 вкл.)</t>
  </si>
  <si>
    <t>Изваждане на кабел НН от изкоп/канална мрежа</t>
  </si>
  <si>
    <t>изваждане от предварително изкопан изкоп/ канална мрежа</t>
  </si>
  <si>
    <t xml:space="preserve">м </t>
  </si>
  <si>
    <t>Изваждане на кабел СрН от изкоп/канална мрежа - за едно жило</t>
  </si>
  <si>
    <t>Доставка и монтаж на табела</t>
  </si>
  <si>
    <t>полимерна, релефна, устойчива на атм.влияния,  с направа надпис и монтаж на същата</t>
  </si>
  <si>
    <t>Направа на кабелна глава НН до 4х70+35 mm2  (4х70 mm2) включително  (за 4-те жила)</t>
  </si>
  <si>
    <t>направа на разделка, кербоване на обувки, монтаж на термосвиваема ръкавица, закрепване към съоръжението(ръкавицата е доставка от възложителя)</t>
  </si>
  <si>
    <t>Направа на кабелна глава НН над 4х95+50 mm2  (4х95 mm2) включително  (за 4-те жила)</t>
  </si>
  <si>
    <t>Направа на кабелна глава СрН,  комплект за три жила</t>
  </si>
  <si>
    <t>направа на разделка,  кербоване на обувки,  монтаж на кабелна глава,  монтаж на маншет,  заземяване,  ел. подвързване към съоръжението</t>
  </si>
  <si>
    <t>Направа на кабелни муфи до 3х70+35 mm2  (4х70 mm2) включително  (за 4-те жила)</t>
  </si>
  <si>
    <t>направа на разделка,  кербоване на втулки и монтаж на муфа</t>
  </si>
  <si>
    <t>Направа на кабелни муфи над 3х95+50 mm2  (4х95 mm2) включително  (за 4-те жила)</t>
  </si>
  <si>
    <t>Направа на муфа СрН- за едно жило</t>
  </si>
  <si>
    <t>направа на разделка,  кербоване на съединител,  монтаж на муфа</t>
  </si>
  <si>
    <t>Направа на преходна муфа СрН  (за три жила)</t>
  </si>
  <si>
    <t xml:space="preserve">Подвързване на кабел НН до 4х95+35 mm2  (4х95 mm2) включително  (за 4-те жила) към съществуващо табло / съоръжение </t>
  </si>
  <si>
    <t>направа на разделка, бандажиране, присъединяване към тоководещи части(ел.подвързване) и закрепване (механично) към съоръжението (когато не се използват кабелни обувки и термосвиваем ръкав)</t>
  </si>
  <si>
    <t xml:space="preserve">Подвързване на кабел НН над 4х120+50 mm2  (4х120 mm2) включително  (за 4-те жила) към съществуващо табло / съоръжение </t>
  </si>
  <si>
    <t>Сфазиране на кабелна линия НН  (за 3-те жила)</t>
  </si>
  <si>
    <t>Определяне реда на фазите, подвързването се заплаща по друга позиция</t>
  </si>
  <si>
    <t>Сфазиране на кабелна линия СрН  (за 3-те жила)</t>
  </si>
  <si>
    <t>Направа на фундамент  (от инертни материали)</t>
  </si>
  <si>
    <t>направа на изкоп,  полагане на бетона,  зидане с тухли или бетон блокчета+ арматура (измерва се целият фундамент)</t>
  </si>
  <si>
    <t>Монтаж на ШКАФ КАБЕЛЕН ПВЦ</t>
  </si>
  <si>
    <t xml:space="preserve">Изкоп с размер: дълб.– 650mm, дължина – 460mm/ 800mm, шир.– 320mm, доставка и полагане на пясък – 0,04m³/0,08m³(засипан до „ + 50mm“  кота изравнен терен)и механичен монтаж на касета. Нивелиране на цялата конструкция. Зариване и трамбоване. Направа на траен надпис на касетата. Присъединяване към заземител. Пясъка и крепежните елементи се доставят от Изпълнителя. </t>
  </si>
  <si>
    <t>Демонтаж на ШКАФ КАБЕЛЕН ПВЦ</t>
  </si>
  <si>
    <t>Разкачане на кабели и механичен демонтаж на касета вкл.фундамент</t>
  </si>
  <si>
    <t>Монтаж РК</t>
  </si>
  <si>
    <t>Механичен монтаж на кутия и присъединяване към заз.уредба</t>
  </si>
  <si>
    <t>Демонтаж на РК</t>
  </si>
  <si>
    <t>разкачане на кабели и механичен демонтаж на кутия</t>
  </si>
  <si>
    <t>Монтаж на отклонителна кутия,  КК3,  БДЖ К 100 на стълб</t>
  </si>
  <si>
    <t>направа стойка,  монтаж на кутия и присъединяване на кабелите,  укрепване със скоби</t>
  </si>
  <si>
    <t>Монтаж табло до 5 електромера включително-на стена/фундамент</t>
  </si>
  <si>
    <t>прикрепване на таблото, включително крепежните елементи при геометричен център на таблото 1.7 м.</t>
  </si>
  <si>
    <t>Монтаж табло до 5 електромера включително-на стълб</t>
  </si>
  <si>
    <t>прикрепване на таблото, включително крепежните елементи(крепеж - 2бр., доставка на Възложителя) при геометричен център на таблото 1.7 м.</t>
  </si>
  <si>
    <t xml:space="preserve">Монтаж табло до 5 електромера включително на височина </t>
  </si>
  <si>
    <t>прикрепване на таблото, включително крепежните елементи при геометричен център на таблото над 1.7 м, вкл. използваната техника и подсъединяване на всички изходящи проводници</t>
  </si>
  <si>
    <t xml:space="preserve">Монтаж табло до 15 електромера включително </t>
  </si>
  <si>
    <t>вкопаване на основа до "- 100mm" кота изравнен терен, засипване с пясък, до кота изравнен терен "+ 50 mm", прикрепване на таблото, (крепежните елементи - дюбели са в комплектовката на таблото).</t>
  </si>
  <si>
    <t>Монтаж табло над 15 електромера</t>
  </si>
  <si>
    <t>Монтаж табло над 5 електромера на височина</t>
  </si>
  <si>
    <t>Демонтаж на електромерно табло</t>
  </si>
  <si>
    <t>откачване на проводници и сваляне на табло</t>
  </si>
  <si>
    <t>Демонтаж на табло на височина</t>
  </si>
  <si>
    <t>откачване на проводници и сваляне на табло, при геометричен център на таблото над 1.7 м, вкл. използваната техника</t>
  </si>
  <si>
    <t xml:space="preserve">Демонтаж електромер еднофазен </t>
  </si>
  <si>
    <t>демонтаж на закрепването и демонтаж на опроводяването</t>
  </si>
  <si>
    <t xml:space="preserve">Монтаж електромер еднофазен </t>
  </si>
  <si>
    <t>монтаж на електромера и подвързване на всички проводници</t>
  </si>
  <si>
    <t>Демонтаж директен електромер трифазен</t>
  </si>
  <si>
    <t>Монтаж директен електромер трифазен</t>
  </si>
  <si>
    <t>монтаж на електромера(директен или индиректен) и подвързване на всички проводници</t>
  </si>
  <si>
    <t>Монтаж на тарифен превключвател с предпазител</t>
  </si>
  <si>
    <t>поставяне върху DIN шина и подвързване</t>
  </si>
  <si>
    <t>Монтаж на монофазен автоматичен предпазител НН/МАП/ТП до 80А</t>
  </si>
  <si>
    <t>монтаж и подвързване от двете страни/МАП/товаров прекъсвач</t>
  </si>
  <si>
    <t>Монтаж на трифазен автоматичен предпазител НН/МАП/ТП до 80А</t>
  </si>
  <si>
    <t>Монтаж на автоматичен прекъсвач НН/АП до 630А вкл.</t>
  </si>
  <si>
    <t>монтаж и подвързване от двете страни/АП</t>
  </si>
  <si>
    <t>Монтаж на автоматичен прекъсвач НН/АП над 630А</t>
  </si>
  <si>
    <t>Монтаж на мощностен разединител СрН</t>
  </si>
  <si>
    <t>Закрепване с болтове,  монтаж на тръби към РЛЗ-два броя,  центроване на земен и линеен нож  и мех.блокировка между тях,  заземяване, монтаж и подвързване на изкл'чвателна бобина при наличие на</t>
  </si>
  <si>
    <t>Демонтаж на автоматичен предпазител НН/МАП/ТП</t>
  </si>
  <si>
    <t>Разкачане на проводниците и изолиране и демонт. предпазител</t>
  </si>
  <si>
    <t>Демонтаж на автоматичен прекъсвач НН/АП</t>
  </si>
  <si>
    <t>Разкачане  на проводниците и  изолиране и демонт. прекъсвач</t>
  </si>
  <si>
    <t>Демонтаж на мощностен разединител СрН</t>
  </si>
  <si>
    <t>демонтаж на разединителя, смъкване на разеденителя от килията (демонтаж болтови връзки към съб.шини и кабели СрН, демонтаж тръби към РЛЗ, демонтаж заземление)</t>
  </si>
  <si>
    <t>Направа фундамент за БКТП 1х1000kVA</t>
  </si>
  <si>
    <t xml:space="preserve">изкоп с размери до 12 м³,  кофраж,  бетон,  арматура,  тръби за кабели(удължени със 100mm към вътрешната част на фундамента), капаци на тръбите, хидроизолация на фундамента, (при високи подпочвени води - трошен чакъл фракция 40mm - 1,5m3, пясък -0,4m3). </t>
  </si>
  <si>
    <t>Направа фундамент за БКТП 2х1000kVA</t>
  </si>
  <si>
    <t xml:space="preserve">изкоп с размери до 18 м³,  кофраж,  бетон,  арматура,  тръби за кабели(удължени със 100mm към вътрешната част на фундамента), капаци на тръбите, хидроизолация на фундамента, (при високи подпочвени води - трошен чакъл фракция 40mm - 3m3, пясък -0,75m3). </t>
  </si>
  <si>
    <t>Монтаж на БКТП 1х1000kVA</t>
  </si>
  <si>
    <t>нивелиране,  заваряване,  подмазаване на фуги и свързване към заземителен контур(вкл. механизация и товаро-разтоварните работи)</t>
  </si>
  <si>
    <t>Монтаж на БКТП 2х1000kVA</t>
  </si>
  <si>
    <t>нивелиране,  заваряване и подмазаване на фуги,  свързване към заземителен контур с направа хидроизол.връзка м/ду двете(вкл. механизация и товаро-разтоварните работи)</t>
  </si>
  <si>
    <t>Монтаж на трафомашина до 400KVA включително за БКТП/ТП/МТП</t>
  </si>
  <si>
    <t>монтаж на машината,  застопоряване,  заземяване,  подвързване кабели НН и СрН(вкл.механизация)</t>
  </si>
  <si>
    <t>Демонтаж на трафомашина до 400KVA включително за БКТП/ТП/МТП</t>
  </si>
  <si>
    <t>разкачане на кабели НН и СрН,  демонтаж на машината от БКТП/ТП и натоварване(вкл. механизация и товаро-разтоварните работи)</t>
  </si>
  <si>
    <t>Демонтаж и монтаж на трафомашина до 400KVA включително за БКТП/ТП/МТП</t>
  </si>
  <si>
    <t>демонтаж и монтаж на машината,  разкачане и подвързване на кабели НН и СрН,  застопоряване,  заземяване  (вкл. товаро-разтоварните работи)</t>
  </si>
  <si>
    <t>Монтаж на трафомашина над 630KVA включително за БКТП/ТП/МТП</t>
  </si>
  <si>
    <t>монтаж на машината,  застопоряване,  заземяване,  подвързване кабели НН и СрН(вкл. механизация и товаро-разтоварните работи)</t>
  </si>
  <si>
    <t>Демонтаж на трафомашина над 630KVA включително за БКТП/ТП</t>
  </si>
  <si>
    <t>Демонтаж и монтаж на трафомашина над 630KVA включително за БКТП/ТП</t>
  </si>
  <si>
    <t>демонтаж и монтаж на машината,  разкачане и подвързване на кабели НН и СрН,  застопоряване,  заземяване  (вкл. механизация и товаро-разтоварните работи)</t>
  </si>
  <si>
    <t>Монтаж на табло ГТ/ГРТ</t>
  </si>
  <si>
    <t>прикрепване на таблото включително крепежните елементи,  ошиновка, подвързване към заземителен контур и надписни табели</t>
  </si>
  <si>
    <t>Монтаж на табло РТ</t>
  </si>
  <si>
    <t>Демонтаж на табло ГТ/ГРТ</t>
  </si>
  <si>
    <t>разкачане на кабели  и изолиране и механичен демонтаж на таблото</t>
  </si>
  <si>
    <t>Демонтаж на табло РТ</t>
  </si>
  <si>
    <t>Монтаж на модул от КРУ</t>
  </si>
  <si>
    <t>Прикрепване,  включително материали и консумативи,  ошиновка и подвързване на кабелите подкачване на КРУ към шинна система,  надписни табели (в един корпус)</t>
  </si>
  <si>
    <t>Монтаж на разеденител</t>
  </si>
  <si>
    <t>Закрепване на РМЗК с болтове, ел. подвързване от двете страни, доставка и монтаж на тръби +боядисване към РЛЗ-два броя,  центроване на земен и линеен нож  и мех.блокировка между тях</t>
  </si>
  <si>
    <t>Монтаж на прекъсвач СрН в трафопост</t>
  </si>
  <si>
    <t>Монтаж на прекъсвача, ел. подвързване от двете страни,  полагане контролни кабели и подсъединяването им (не се вкл. направата на мет. конструкция)</t>
  </si>
  <si>
    <t>Демонтаж на разеденител</t>
  </si>
  <si>
    <t>Развиване на гайки, смъкване на разеденителя от килията, демонтаж болтови връзки към съб.шини и кабели СрН, демонтаж тръби към РЛЗ, отсъединяване от заземление</t>
  </si>
  <si>
    <t>Демонтаж на прекъсвач в трафопост</t>
  </si>
  <si>
    <t>Демонтаж ошиновка,  контролни кабели, заземление и кабели СрН</t>
  </si>
  <si>
    <t>Демонтаж на шинна система</t>
  </si>
  <si>
    <t>Откачане от съоръжение,  от шинодържатели/изолатори и демонтаж на шината</t>
  </si>
  <si>
    <t>Монтаж на кабелна връзка от трафомашина до ГРТ</t>
  </si>
  <si>
    <t>Изтегляне,  прикрепване и подвързване към съоръженията (за едно жило)</t>
  </si>
  <si>
    <t>Монтаж на тоководеща шина до 40/5</t>
  </si>
  <si>
    <t>монтаж на шината,  оцветяване(доставката на шина и шинодържатели с/у фактура)</t>
  </si>
  <si>
    <t>Монтаж на тоководеща шина до 100/10</t>
  </si>
  <si>
    <t>Присъединяване на неутрален проводник към заземителна планка на стълб</t>
  </si>
  <si>
    <t>Свързване на неутралния проводник към заземителната планка, посредством отклонителна клема, проводник, кабелна обувка и болтово съединение доставка на Изпълнителя.</t>
  </si>
  <si>
    <t>Изправяне на СБС НН до 250/9,5 вкл. в равнинен терен</t>
  </si>
  <si>
    <t>пикетаж,  направа на изкоп,  изправяне,  зариване,  тръмбоване,   номериране,  бетон, депониране на земна маса</t>
  </si>
  <si>
    <t>Изправяне на СБС НН над 250/9,5 в равнинен терен</t>
  </si>
  <si>
    <t>пикетаж,  направа на изкоп,  изправяне,  зариване,  тръмбоване,   номериране, бетон и депониране на земна маса</t>
  </si>
  <si>
    <t>Изправяне на СБС НЦГ - 951 в равнинен терен</t>
  </si>
  <si>
    <t xml:space="preserve"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  </t>
  </si>
  <si>
    <t>Изправяне на СБС НЦГ - 952 в равнинен терен</t>
  </si>
  <si>
    <t>Коефициент за монтаж на СБС в планински терен</t>
  </si>
  <si>
    <t>начислява се за всяка от позициите заИзправяне на СБС</t>
  </si>
  <si>
    <t>Изправяне на СРС НМГ - 951 в ранинен терен</t>
  </si>
  <si>
    <t>Изправяне на СРС ЪМ 200- 951 в равнинен терен</t>
  </si>
  <si>
    <t>Изправяне на СРС ЪМ 600- 951 в равнинен терен</t>
  </si>
  <si>
    <t>Изправяне на СРС ЪМ 900- 951 в равнинен терен</t>
  </si>
  <si>
    <t>Изправяне на СРС НМГ - 952 в ранинен терен</t>
  </si>
  <si>
    <t>Изправяне на СРС ЪМ 200- 952 в равнинен терен</t>
  </si>
  <si>
    <t>Изправяне на СРС ЪМ 600- 952 в равнинен терен</t>
  </si>
  <si>
    <t>Изправяне на СРС ЪМ 900- 952 в равнинен терен</t>
  </si>
  <si>
    <t>Оборудване и изправяне на  СРС за МТП</t>
  </si>
  <si>
    <t xml:space="preserve">пикетаж,  кариране,  изкоп,  сглобяване/вкл. конзоли и площадка/,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  </t>
  </si>
  <si>
    <t>Коефициент за монтаж на СРС в планински терен</t>
  </si>
  <si>
    <t>начислява се за всяка от позициите за Изправяне на СРС</t>
  </si>
  <si>
    <t>Доставка и монтаж на пилон 6.5м Ǿ80 mm</t>
  </si>
  <si>
    <t>пикетаж,  изкоп на дупка,  изправяне,  отвесиране,  направа и полагане на бетон,  номериране вкл.матертиалите, двукратно боядисване</t>
  </si>
  <si>
    <t>Монтаж на СТС - 8м Ǿ102 mm</t>
  </si>
  <si>
    <t>пикетаж,  изкоп на дупка,  изправяне,  отвесиране,  направа и полагане на бетон,  номериране вкл.материалите, СТС доставка на Възложителя</t>
  </si>
  <si>
    <t>Монтаж на СТС- 9,5 m</t>
  </si>
  <si>
    <t>Укрепване/отвесиране на съществуващи стълбове НН</t>
  </si>
  <si>
    <t>разкопаване,  отвесиране,  трамбоване,  заливане с бетон(вкл.механизация)</t>
  </si>
  <si>
    <t>Укрепване/отвесиране на съществуващи стълбове СрН</t>
  </si>
  <si>
    <t>Демонтаж на стълб НН</t>
  </si>
  <si>
    <t>разкопаване,  разбиване на бетон,  сваляне с кран, демонтаж превръзки и проводник, натоварване на автомобил(вкл.механизация)</t>
  </si>
  <si>
    <t>Демонтаж на СБС СрН</t>
  </si>
  <si>
    <t>Разравяне,  разбиване на бетон,  сваляне стълба на земята демонтаж превръзки и проводник, лодка, изолатори, натоварване на автомобил(вкл.механизация)</t>
  </si>
  <si>
    <t>Демонтаж на СРС НМГ</t>
  </si>
  <si>
    <t>Разравяне,  разбиване на бетон,  сваляне стълба на земята, демонтаж пистолет, лодка, изолатори, натоварване на автомобил(вкл.механизация)</t>
  </si>
  <si>
    <t>Демонтаж на СРС ЪМ</t>
  </si>
  <si>
    <t>Монтаж на кука с изолатор НН</t>
  </si>
  <si>
    <t>почистване изолатор,  втулка,  навиване на изолатора на куката,  пробиване на отвор на стълба (или избиване на клина) монтиране на куката с изолатора</t>
  </si>
  <si>
    <t>Подмяна на конзоли СрН за една тройка</t>
  </si>
  <si>
    <t>демонтаж на стара конзола,  монтаж на нова</t>
  </si>
  <si>
    <t>Подмяна на конзоли СрН за две тройки</t>
  </si>
  <si>
    <t>Монтаж на изолатор - носещ</t>
  </si>
  <si>
    <t>монтаж на изолатора към конзолата, направа на превръзка</t>
  </si>
  <si>
    <t>Монтаж на изолатор - висящ</t>
  </si>
  <si>
    <t>монтаж на изолатора и прилежащата арматура</t>
  </si>
  <si>
    <t>Монтаж на изолатор - опъвателен</t>
  </si>
  <si>
    <t>Монтаж на изолатор ИППО или друг подпорен</t>
  </si>
  <si>
    <t>почистване на изолатора,  монтаж на изолатора</t>
  </si>
  <si>
    <t>Демонтаж на изолатор - носещ</t>
  </si>
  <si>
    <t xml:space="preserve">демонтаж превръзка, проводник, развиване гайка/срязване/ </t>
  </si>
  <si>
    <t>Демонтаж на изолатор - висящ</t>
  </si>
  <si>
    <t>демонтаж от проводника и от конзолата и демонтаж от прилежащата арматура</t>
  </si>
  <si>
    <t>Демонтаж на изолатор - опъвателен</t>
  </si>
  <si>
    <t>Демонтаж на изолатор ИППО или друг подпорен</t>
  </si>
  <si>
    <t>демонтаж от съоръжение</t>
  </si>
  <si>
    <t>Демонтаж на изолатор с кука за НН,  заедно с превръзките</t>
  </si>
  <si>
    <t>Демонтаж на куката с изолатора от стълба</t>
  </si>
  <si>
    <t>Монтаж на кука-тип свинска опашка</t>
  </si>
  <si>
    <t>монтаж към СБС,  навиване гайка и шайба</t>
  </si>
  <si>
    <t>Направа превръзки с проводник за ВЕЛ</t>
  </si>
  <si>
    <t>доставка и монтаж на превръзка</t>
  </si>
  <si>
    <t>Направа превръзки със спирала за ВЕЛ</t>
  </si>
  <si>
    <t>монтаж на превръзка</t>
  </si>
  <si>
    <t xml:space="preserve">Монтаж на термосвиваеми тапи на изолиран проводник </t>
  </si>
  <si>
    <t>Затапване края на изол.проводник, против влага</t>
  </si>
  <si>
    <t>Монтаж клема носеща за СН</t>
  </si>
  <si>
    <t>монтаж към изолатор, вкарване на проводник и затягане болтове</t>
  </si>
  <si>
    <t>Демонтаж клема носеща за СН</t>
  </si>
  <si>
    <t>демонтаж от проводник и демонтаж от изолатор</t>
  </si>
  <si>
    <t>Монтаж клема опъвателна за СН</t>
  </si>
  <si>
    <t>монтаж към изолатор, монтаж проводник,  затягане</t>
  </si>
  <si>
    <t>Демонтаж клема опъвателна за СН</t>
  </si>
  <si>
    <t>разхлабване,  демонтаж на прводник,  демонтаж болтове</t>
  </si>
  <si>
    <t>Монтаж на клема носеща с конзола за УИП</t>
  </si>
  <si>
    <t>На СБС, се монтира шпилка, конзола, лодка, захваща се носещия нулев проводник и се пристяга с РVС лента</t>
  </si>
  <si>
    <t>Монтаж на клема опъвателна с конзола за УИП</t>
  </si>
  <si>
    <t>На СБС се монтира болт с ухо,  опъвателна клема, с която се захваща носещия нулев проводник  и се пристяга с РVС лента</t>
  </si>
  <si>
    <t>Монтаж на клема отклонителна/разклонителна към мрежа</t>
  </si>
  <si>
    <t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t>
  </si>
  <si>
    <t>Монтаж на опъвач заедно с кука на стена/стълб</t>
  </si>
  <si>
    <t>В/ху болт свинска опашка се монтира опъвателна клема, в който се монтират 2х16 до 4х25 усукан проводник, другият край е хванат с анкерен болт с ухо към абоната.</t>
  </si>
  <si>
    <t xml:space="preserve">Монтаж на маншон изолиран </t>
  </si>
  <si>
    <t>Направа кербова връзка м/у УИП и кабел или проводник</t>
  </si>
  <si>
    <t>Монтаж на вентилни МО отводи СрН</t>
  </si>
  <si>
    <t>изработка и монтаж на конзола,  монтаж и подвързване на отводителя,  присъединяване към заземителна инсталация,  и боядисване на конструкциите-двукратно(за една фаза)</t>
  </si>
  <si>
    <t>Монтаж на кука</t>
  </si>
  <si>
    <t>Прогонване на отвори,  монтаж на куката и гайките,  боядисване</t>
  </si>
  <si>
    <t>Демонтаж на кука</t>
  </si>
  <si>
    <t>развиване или рязане</t>
  </si>
  <si>
    <t>Монтаж на единичен проводник до М-16 mm2 вкл.</t>
  </si>
  <si>
    <t>развиване, изтегляне на проводника,  регулиране,  кербоване,  крайни връзки,  превръзки, направа на крайни връзки,  превръзки,  мостови съединения или клеми</t>
  </si>
  <si>
    <t>Монтаж на единичен проводник  АС-25 mm2</t>
  </si>
  <si>
    <t>Монтаж на единичен проводник  АС-35 mm2</t>
  </si>
  <si>
    <t>Монтаж на единичен проводник  АС-50 mm2</t>
  </si>
  <si>
    <t>Монтаж на единичен проводник  АС-70 mm2</t>
  </si>
  <si>
    <t>Монтаж на единичен проводник  АС-95 mm2</t>
  </si>
  <si>
    <t>Теглене на усукан проводник 2х16</t>
  </si>
  <si>
    <t>монтаж и  регулиране на проводника</t>
  </si>
  <si>
    <t>Теглене на усукан проводник 4х16 и 4х25</t>
  </si>
  <si>
    <t>Теглене на усукан проводник до 3х35+54, 6</t>
  </si>
  <si>
    <t>Теглене на усукан проводник до 3х70+54, 6</t>
  </si>
  <si>
    <t>Теглене на усукан проводник до 3х150+54, 6</t>
  </si>
  <si>
    <t>Коефициент за монтаж на проводник в планински терен</t>
  </si>
  <si>
    <t xml:space="preserve">начислява се за всяка от позициите за Монтаж на единичен проводник </t>
  </si>
  <si>
    <t>Демонтаж на единичен проводник до 25mm2 вкл.</t>
  </si>
  <si>
    <t>разкачане на превръзки,  сваляне на земята,  навиване</t>
  </si>
  <si>
    <t>Демонтаж на единичен проводник АС 35mm²</t>
  </si>
  <si>
    <t>Демонтаж на усукан проводник до 25mm2 вкл.</t>
  </si>
  <si>
    <t>разкачане вкл. арматурата, сваляне на земята,  навиване</t>
  </si>
  <si>
    <t>Демонтаж на усукан проводник над 35mm2 вкл.</t>
  </si>
  <si>
    <t>Демонтаж единичен проводник АС 95mm²</t>
  </si>
  <si>
    <t>откачане от лодки и пистолети,  разкачане на превръзки,  сваляне на земята,  навиване</t>
  </si>
  <si>
    <t>Демонтаж единичен проводник АС 70mm²</t>
  </si>
  <si>
    <t>откачане от лодки и пистолети,  разкачане на превръзки,  сваляне на земята,  навиване на барабан</t>
  </si>
  <si>
    <t>Демонтаж единичен проводник АС 50mm²</t>
  </si>
  <si>
    <t xml:space="preserve">Регулиране на трипроводна линия </t>
  </si>
  <si>
    <t>Регулиране на проводника чрез разкачане и последващо възстановяване на превръзки,  опъвателни и носещи клеми (по поръчение на Възложителя)/най - малко за едно опъвателно поле(не се заплаща при подмяна само на изолатори и проводник)</t>
  </si>
  <si>
    <t>км</t>
  </si>
  <si>
    <t>Направа на бандаж</t>
  </si>
  <si>
    <t>направа на превръзка,  направа на бигли и бандажиране</t>
  </si>
  <si>
    <t>Монтаж на мостове</t>
  </si>
  <si>
    <t>зачистване на проводника и кербоване на керб или съединител</t>
  </si>
  <si>
    <t>Демонтаж на мостове</t>
  </si>
  <si>
    <t>изрязване на мостовото съединение</t>
  </si>
  <si>
    <t>Монтаж на осветително тяло</t>
  </si>
  <si>
    <t>монтиране,  изтегляне на проводници и монтаж на клеми</t>
  </si>
  <si>
    <t>Демонтаж на осветително тяло</t>
  </si>
  <si>
    <t>разкачене на клемите,  освобождаване на проводника и демонтиране на тялото</t>
  </si>
  <si>
    <t>Монтаж на рогатки на стълб</t>
  </si>
  <si>
    <t>Закрепване на рогатката под проводниците</t>
  </si>
  <si>
    <t>Демонтаж на рогатки</t>
  </si>
  <si>
    <t>разкачане на проводниците и демонтаж</t>
  </si>
  <si>
    <t>Монтаж на разеденител  /РОС,  РОМ, РОМЗК/</t>
  </si>
  <si>
    <t>изработка и монтаж на стойка (включително материалите),  монтаж на РОМ/РОС/РОМЗК,   монтаж и центровка на РЛЗ(вкл.доставка на тръби),  боядисване и присъединяване към заземителна уредба</t>
  </si>
  <si>
    <t>Демонтаж на разеденител  /РОС,  РОМ, РОМЗК/</t>
  </si>
  <si>
    <t>цялостен демонтаж на съоръжението</t>
  </si>
  <si>
    <t xml:space="preserve">Монтаж на стойка за предпазители СрН </t>
  </si>
  <si>
    <t>Монтаж и закрепяне на стойката, заземяване, поставяне на предпазителя в/у стойката, крепежи</t>
  </si>
  <si>
    <t xml:space="preserve">Монтаж на стойка за предпазители НН </t>
  </si>
  <si>
    <t>монтаж на стойката и поставяне на предпазителя в/у стойката, крепежи</t>
  </si>
  <si>
    <t>Демонтаж на стойки за ВП СрН</t>
  </si>
  <si>
    <t>Развиване на гайки или рязане,  сваляне от конструкция</t>
  </si>
  <si>
    <t xml:space="preserve">Домонтаж на стойки Н.Н.тип ОВП </t>
  </si>
  <si>
    <t>Сваляне на предпазители,  развиване на гайките и сваляне от конструкция</t>
  </si>
  <si>
    <t>Монтаж на трифазни спусъчни отклонения СрН - комплект</t>
  </si>
  <si>
    <t>Монтаж клеми,  монтаж подпорни изолатори,  изтегляне проводник и привързването му</t>
  </si>
  <si>
    <t>Направа заземление с един кол</t>
  </si>
  <si>
    <t>Набиване на кола и подвързване + материалите /болт, гайка и шайби/включително ако се налага подсъединяване на заземление на стълб)</t>
  </si>
  <si>
    <t>Направа заземление с два кола</t>
  </si>
  <si>
    <t>Набиване на коловете,  ошиноване и подвързване+ материалите /болт, гайка и шайби/</t>
  </si>
  <si>
    <t>Измерване на заземление на точка</t>
  </si>
  <si>
    <t xml:space="preserve">измерване съпротивление на заземителя (независимо от броя на коловете включени в него), включително издаване на протокол </t>
  </si>
  <si>
    <t>Изпитване на изолацията на кабел НН-за четири жила</t>
  </si>
  <si>
    <t>включително издаване на протокол от лицензирана ел. лаборатория</t>
  </si>
  <si>
    <t>Изпитване на кабел СрН и издаване на протокол</t>
  </si>
  <si>
    <t>Изпитание с повишено напрежение на изолацията и Проверка за целостта на външната обвивка на кабел СрН и издаване на протокол за трифазна система от лицензирана лаборатория и издаване на протокол.</t>
  </si>
  <si>
    <t>Изпитване на силов трансформатор</t>
  </si>
  <si>
    <t>Изпитване  на шинна система</t>
  </si>
  <si>
    <t>Изпитване и наладка на модул от КРУ</t>
  </si>
  <si>
    <t>Изпитване и наладка на релейни защити</t>
  </si>
  <si>
    <t>Натоварване и извозване на строителни отпадъци</t>
  </si>
  <si>
    <t xml:space="preserve">цената включва натоварване, почистване на площадката, извозване до депо, заплащане на такса смет. </t>
  </si>
  <si>
    <t>Транспорт на материали от склад на Възложителя</t>
  </si>
  <si>
    <t>Процент от стойността на извозените материали</t>
  </si>
  <si>
    <t>Транспортиране на СБС от склад на Възложителя</t>
  </si>
  <si>
    <t>Транспорт от склада на Възложителя до обекта с натоварване и разтоварване от Изпълнителя</t>
  </si>
  <si>
    <t>Транспортиране на СБС от Производителя</t>
  </si>
  <si>
    <t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t>
  </si>
  <si>
    <t>Транспорт на стари материали до склад на Възложителя, изкупвателен пункт или депо</t>
  </si>
  <si>
    <t xml:space="preserve">сортиране по видове на демонтираните материали,  натоварване,  разтоварване и контрол при измерване на количествата, приемане на отчетния документ и предаване на отговорното техническо лице  </t>
  </si>
  <si>
    <t>т/км</t>
  </si>
  <si>
    <t>Направа на отвор в тухли до Ø160</t>
  </si>
  <si>
    <t>Пробиване, подмазване/уплътняване/</t>
  </si>
  <si>
    <t>Направа на отвор в бетон до Ø160</t>
  </si>
  <si>
    <t>Пробиване,  полагане на кабела,  подмазване/уплътняване/</t>
  </si>
  <si>
    <t>Направа улей в бетон до 100/200 mm</t>
  </si>
  <si>
    <t xml:space="preserve">Направа на стоманена конструкция /вкл. боядисване/ </t>
  </si>
  <si>
    <t>профилна стомана,  чембер,  електроди,  болтове,  грундиране и двукратно боядисване</t>
  </si>
  <si>
    <t>кг</t>
  </si>
  <si>
    <t>Доставка и полагане на пясък</t>
  </si>
  <si>
    <t>Доставка и труд за полагане</t>
  </si>
  <si>
    <t>Доставка и полагане на бетон</t>
  </si>
  <si>
    <t>Направа циментова замазка от 20 до 40 mm</t>
  </si>
  <si>
    <t>материали, консумативи и труд</t>
  </si>
  <si>
    <t>Трасиране на кабелна линия</t>
  </si>
  <si>
    <t xml:space="preserve">Трасиране,  забиване на колчета,  и очертаване на изкопа </t>
  </si>
  <si>
    <t>Укрепване на УИП/кабел по стълб или фасада</t>
  </si>
  <si>
    <t>труд, крепежните елементи са доставка на възложителя(брои се за всеки електромер поотделно, вкл. захранващ кабел)</t>
  </si>
  <si>
    <t>Демонтаж на метална конструкция</t>
  </si>
  <si>
    <t>Направа на изкоп ръчен</t>
  </si>
  <si>
    <t>Допълнителна позиция  (използва се за случаите,  когато направените изкопи са извън стандарта на позициите с изкопи)</t>
  </si>
  <si>
    <t>Направа на кофраж</t>
  </si>
  <si>
    <t>труд,  материали,  консумативи</t>
  </si>
  <si>
    <t>Направа на армировка</t>
  </si>
  <si>
    <t>труд,  материали,  консумативи(армировката се доказва със снимков материал)</t>
  </si>
  <si>
    <t>Разбиване на бетон</t>
  </si>
  <si>
    <t>труд,  техника,  консумативи</t>
  </si>
  <si>
    <t>Монтаж на токов или напреженов измервателен трансформатор</t>
  </si>
  <si>
    <t>монтаж в/у стойки  (без направа на стойките) и подвързване</t>
  </si>
  <si>
    <t>Демонтаж на токов или напреженов измервателен трансформатор</t>
  </si>
  <si>
    <t>разкачане на клемите,  освобождаване на проводника и демонтиране на тялото</t>
  </si>
  <si>
    <t>Полагане на заземителна шина в изкоп</t>
  </si>
  <si>
    <t>труд  (изкопът се изчислява на база позиция 1000312)</t>
  </si>
  <si>
    <t>Монтаж на заземителна шина по стена или конструкция</t>
  </si>
  <si>
    <t>труд и консумативи</t>
  </si>
  <si>
    <t>Доставка на чакъл</t>
  </si>
  <si>
    <t>доставка и полагане</t>
  </si>
  <si>
    <t>Направа на конструкции от ламарина</t>
  </si>
  <si>
    <t>труд и консумативи, вкл.технологични разходи</t>
  </si>
  <si>
    <t>Доставка на ламарина</t>
  </si>
  <si>
    <t xml:space="preserve">фактура </t>
  </si>
  <si>
    <t xml:space="preserve">Депониране на стоманобетонови стълбове </t>
  </si>
  <si>
    <t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t>
  </si>
  <si>
    <t>ДСР на материали от склад на Изпълнителя</t>
  </si>
  <si>
    <t>При доставка на материалите от доставчик на Възложителя директно в склада на Изпълнителя - процент от стойността на материалите</t>
  </si>
  <si>
    <t>Подсъединяване на проводници към стълб НН или СН</t>
  </si>
  <si>
    <t xml:space="preserve">При подмяна на единични стълбове - цената е за за брой проводник. Прихващане на проводниците с лебедка, демонтаж на клемите, освобождаване на превръзките от изолаторите, отпускане на проводниците. Прихващане на проводниците с лебедка /след изправяне на нов стълб/, повдигане на проводниците, направа на превръзки, монтаж на клемите. </t>
  </si>
  <si>
    <t>Боядисване на СРС и метални повърхности</t>
  </si>
  <si>
    <t>почистване на ръжда и подпухнала боя, грундиране и двукратно боядисване</t>
  </si>
  <si>
    <r>
      <t>м</t>
    </r>
    <r>
      <rPr>
        <vertAlign val="superscript"/>
        <sz val="8"/>
        <rFont val="Arial"/>
        <family val="2"/>
        <charset val="204"/>
      </rPr>
      <t>2</t>
    </r>
  </si>
  <si>
    <t>Демонтаж на кабелна връзка м/у ТМ и ГТТ</t>
  </si>
  <si>
    <t>Цялостен демонтаж (за едно жило)</t>
  </si>
  <si>
    <t>Направа на временен път (монтажна просека)</t>
  </si>
  <si>
    <t>машинно, с широчина 4 м</t>
  </si>
  <si>
    <t>Направа изкоп IV категория 0.8/0.4 m</t>
  </si>
  <si>
    <t>Направа изкоп IV категория 0.8/0.6 m</t>
  </si>
  <si>
    <t>Направа изкоп IV категория 1.1/0.4 m</t>
  </si>
  <si>
    <t>Направа изкоп IV категория 1.1/0.6 m</t>
  </si>
  <si>
    <t>Направа изкоп IV категория 1.3/0.6 m</t>
  </si>
  <si>
    <t>Коефициент за изтегляне на кабел в тръбна мрежа, колектори, скари</t>
  </si>
  <si>
    <t>Изправяне на СБС НЦГ - 951 в планински терен</t>
  </si>
  <si>
    <t>пикетаж,  изкоп,  монтаж на конзоли,  изправяне,  отвесиране,  зариване и трамбоване,  полагане бетон,  номериране,   вкл.матертиалите+бетон и табелки</t>
  </si>
  <si>
    <t>Изправяне на СБС НЦГ - 952 в планински терен</t>
  </si>
  <si>
    <t>пикетаж,  изкоп,  монтаж на конзоли,  изправяне,  отвесиране,  зариване и трамбоване,  полагане бетон,  номериране,   вкл.матертиалите+бетон и табели</t>
  </si>
  <si>
    <t>начислява се за всяка от позициите заИзправяне на СРС</t>
  </si>
  <si>
    <t>Изправяне на СРС НМГ - 951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</si>
  <si>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t>
  </si>
  <si>
    <r>
      <t>Изправяне на СРС ЪМ 20</t>
    </r>
    <r>
      <rPr>
        <vertAlign val="superscript"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>- 951 в планински терен</t>
    </r>
  </si>
  <si>
    <r>
      <t>Изправяне на СРС ЪМ 60</t>
    </r>
    <r>
      <rPr>
        <vertAlign val="superscript"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>- 951 в планински терен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</si>
</sst>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vertAlign val="superscript"/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color indexed="8"/>
      <name val="Trebuchet MS"/>
      <family val="2"/>
      <charset val="204"/>
    </font>
    <font>
      <sz val="10"/>
      <color indexed="9"/>
      <name val="Trebuchet MS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vertAlign val="superscript"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</cellStyleXfs>
  <cellXfs count="190">
    <xf numFmtId="0" fontId="0" fillId="0" borderId="0" xfId="0"/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Fill="1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</xf>
    <xf numFmtId="3" fontId="11" fillId="4" borderId="0" xfId="0" applyNumberFormat="1" applyFont="1" applyFill="1" applyBorder="1" applyAlignment="1" applyProtection="1">
      <alignment horizontal="center" vertical="center"/>
    </xf>
    <xf numFmtId="3" fontId="11" fillId="2" borderId="2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/>
    </xf>
    <xf numFmtId="0" fontId="1" fillId="5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1" fillId="5" borderId="1" xfId="0" applyFont="1" applyFill="1" applyBorder="1" applyAlignment="1" applyProtection="1">
      <alignment horizontal="left" vertical="center"/>
    </xf>
    <xf numFmtId="0" fontId="1" fillId="5" borderId="1" xfId="0" applyFont="1" applyFill="1" applyBorder="1" applyAlignment="1" applyProtection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 applyBorder="1"/>
    <xf numFmtId="0" fontId="0" fillId="0" borderId="0" xfId="0" applyBorder="1"/>
    <xf numFmtId="3" fontId="0" fillId="0" borderId="1" xfId="0" applyNumberForma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3" fontId="0" fillId="0" borderId="0" xfId="0" applyNumberFormat="1"/>
    <xf numFmtId="1" fontId="11" fillId="4" borderId="2" xfId="2" applyNumberFormat="1" applyFont="1" applyFill="1" applyBorder="1" applyAlignment="1" applyProtection="1">
      <alignment horizontal="center" vertical="center"/>
    </xf>
    <xf numFmtId="0" fontId="11" fillId="4" borderId="1" xfId="0" applyFont="1" applyFill="1" applyBorder="1" applyProtection="1"/>
    <xf numFmtId="0" fontId="11" fillId="4" borderId="0" xfId="0" applyFont="1" applyFill="1" applyBorder="1" applyProtection="1"/>
    <xf numFmtId="0" fontId="8" fillId="4" borderId="1" xfId="0" applyFont="1" applyFill="1" applyBorder="1"/>
    <xf numFmtId="3" fontId="8" fillId="4" borderId="1" xfId="0" applyNumberFormat="1" applyFont="1" applyFill="1" applyBorder="1"/>
    <xf numFmtId="0" fontId="8" fillId="4" borderId="0" xfId="0" applyFont="1" applyFill="1"/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3" fontId="8" fillId="4" borderId="5" xfId="0" applyNumberFormat="1" applyFont="1" applyFill="1" applyBorder="1"/>
    <xf numFmtId="3" fontId="8" fillId="4" borderId="4" xfId="0" applyNumberFormat="1" applyFont="1" applyFill="1" applyBorder="1"/>
    <xf numFmtId="3" fontId="8" fillId="6" borderId="6" xfId="0" applyNumberFormat="1" applyFont="1" applyFill="1" applyBorder="1"/>
    <xf numFmtId="0" fontId="8" fillId="4" borderId="7" xfId="0" applyFont="1" applyFill="1" applyBorder="1" applyAlignment="1">
      <alignment horizontal="left"/>
    </xf>
    <xf numFmtId="3" fontId="8" fillId="4" borderId="8" xfId="0" applyNumberFormat="1" applyFont="1" applyFill="1" applyBorder="1"/>
    <xf numFmtId="3" fontId="8" fillId="4" borderId="7" xfId="0" applyNumberFormat="1" applyFont="1" applyFill="1" applyBorder="1"/>
    <xf numFmtId="3" fontId="8" fillId="6" borderId="9" xfId="0" applyNumberFormat="1" applyFont="1" applyFill="1" applyBorder="1"/>
    <xf numFmtId="0" fontId="8" fillId="4" borderId="3" xfId="0" applyFont="1" applyFill="1" applyBorder="1" applyAlignment="1">
      <alignment horizontal="left"/>
    </xf>
    <xf numFmtId="3" fontId="8" fillId="4" borderId="10" xfId="0" applyNumberFormat="1" applyFont="1" applyFill="1" applyBorder="1"/>
    <xf numFmtId="3" fontId="8" fillId="4" borderId="3" xfId="0" applyNumberFormat="1" applyFont="1" applyFill="1" applyBorder="1"/>
    <xf numFmtId="3" fontId="8" fillId="6" borderId="11" xfId="0" applyNumberFormat="1" applyFont="1" applyFill="1" applyBorder="1"/>
    <xf numFmtId="0" fontId="9" fillId="4" borderId="0" xfId="0" applyFont="1" applyFill="1" applyBorder="1"/>
    <xf numFmtId="0" fontId="9" fillId="4" borderId="0" xfId="0" applyFont="1" applyFill="1" applyBorder="1" applyAlignment="1">
      <alignment horizontal="left"/>
    </xf>
    <xf numFmtId="3" fontId="9" fillId="4" borderId="0" xfId="0" applyNumberFormat="1" applyFont="1" applyFill="1" applyBorder="1"/>
    <xf numFmtId="3" fontId="9" fillId="4" borderId="7" xfId="0" applyNumberFormat="1" applyFont="1" applyFill="1" applyBorder="1"/>
    <xf numFmtId="3" fontId="8" fillId="4" borderId="0" xfId="0" applyNumberFormat="1" applyFont="1" applyFill="1"/>
    <xf numFmtId="0" fontId="0" fillId="0" borderId="0" xfId="0" applyNumberFormat="1"/>
    <xf numFmtId="3" fontId="11" fillId="4" borderId="1" xfId="1" applyNumberFormat="1" applyFont="1" applyFill="1" applyBorder="1" applyAlignment="1">
      <alignment horizontal="center"/>
    </xf>
    <xf numFmtId="3" fontId="11" fillId="4" borderId="1" xfId="2" applyNumberFormat="1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1" fillId="4" borderId="0" xfId="0" applyFont="1" applyFill="1" applyBorder="1"/>
    <xf numFmtId="3" fontId="11" fillId="4" borderId="0" xfId="0" applyNumberFormat="1" applyFont="1" applyFill="1" applyBorder="1" applyAlignment="1">
      <alignment horizontal="center"/>
    </xf>
    <xf numFmtId="3" fontId="11" fillId="4" borderId="0" xfId="0" applyNumberFormat="1" applyFont="1" applyFill="1" applyBorder="1"/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horizontal="left" vertical="center" wrapText="1"/>
    </xf>
    <xf numFmtId="3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center" wrapText="1"/>
    </xf>
    <xf numFmtId="3" fontId="11" fillId="4" borderId="1" xfId="2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/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3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3" fontId="11" fillId="2" borderId="1" xfId="0" applyNumberFormat="1" applyFont="1" applyFill="1" applyBorder="1" applyAlignment="1">
      <alignment horizontal="center"/>
    </xf>
    <xf numFmtId="3" fontId="11" fillId="2" borderId="0" xfId="0" applyNumberFormat="1" applyFont="1" applyFill="1" applyBorder="1"/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11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1" fontId="11" fillId="4" borderId="2" xfId="0" applyNumberFormat="1" applyFont="1" applyFill="1" applyBorder="1" applyAlignment="1" applyProtection="1">
      <alignment horizontal="center" vertical="center"/>
    </xf>
    <xf numFmtId="1" fontId="11" fillId="4" borderId="2" xfId="1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3" fontId="10" fillId="4" borderId="1" xfId="0" applyNumberFormat="1" applyFont="1" applyFill="1" applyBorder="1" applyAlignment="1" applyProtection="1">
      <alignment horizontal="center" vertical="center" wrapText="1"/>
    </xf>
    <xf numFmtId="3" fontId="0" fillId="4" borderId="2" xfId="0" applyNumberFormat="1" applyFill="1" applyBorder="1" applyAlignment="1" applyProtection="1">
      <alignment horizontal="center" vertical="center"/>
    </xf>
    <xf numFmtId="3" fontId="11" fillId="4" borderId="2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Protection="1"/>
    <xf numFmtId="0" fontId="11" fillId="4" borderId="2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wrapText="1"/>
    </xf>
    <xf numFmtId="3" fontId="11" fillId="4" borderId="0" xfId="0" applyNumberFormat="1" applyFont="1" applyFill="1" applyBorder="1" applyAlignment="1" applyProtection="1">
      <alignment horizontal="center"/>
    </xf>
    <xf numFmtId="0" fontId="11" fillId="4" borderId="1" xfId="0" applyFont="1" applyFill="1" applyBorder="1" applyAlignment="1" applyProtection="1">
      <alignment horizontal="right" wrapText="1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4" borderId="12" xfId="0" applyFont="1" applyFill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11" fillId="4" borderId="0" xfId="0" applyFont="1" applyFill="1" applyBorder="1" applyAlignment="1" applyProtection="1">
      <alignment horizontal="center" vertical="center"/>
    </xf>
    <xf numFmtId="1" fontId="11" fillId="4" borderId="1" xfId="0" applyNumberFormat="1" applyFont="1" applyFill="1" applyBorder="1" applyAlignment="1" applyProtection="1">
      <alignment horizontal="center" vertical="center"/>
    </xf>
    <xf numFmtId="1" fontId="11" fillId="4" borderId="1" xfId="1" applyNumberFormat="1" applyFont="1" applyFill="1" applyBorder="1" applyAlignment="1" applyProtection="1">
      <alignment horizontal="center" vertical="center"/>
    </xf>
    <xf numFmtId="1" fontId="11" fillId="4" borderId="1" xfId="2" applyNumberFormat="1" applyFont="1" applyFill="1" applyBorder="1" applyAlignment="1" applyProtection="1">
      <alignment horizontal="center" vertical="center"/>
    </xf>
    <xf numFmtId="3" fontId="11" fillId="4" borderId="1" xfId="0" applyNumberFormat="1" applyFont="1" applyFill="1" applyBorder="1" applyAlignment="1" applyProtection="1">
      <alignment horizontal="center"/>
    </xf>
    <xf numFmtId="0" fontId="11" fillId="4" borderId="1" xfId="0" applyFont="1" applyFill="1" applyBorder="1" applyAlignment="1" applyProtection="1">
      <alignment vertical="center"/>
    </xf>
    <xf numFmtId="0" fontId="11" fillId="4" borderId="0" xfId="0" applyFont="1" applyFill="1" applyBorder="1" applyAlignment="1" applyProtection="1">
      <alignment vertical="center"/>
    </xf>
    <xf numFmtId="3" fontId="11" fillId="2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3" fontId="11" fillId="4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vertical="center"/>
    </xf>
    <xf numFmtId="0" fontId="11" fillId="4" borderId="0" xfId="0" applyFont="1" applyFill="1" applyBorder="1" applyProtection="1">
      <protection locked="0"/>
    </xf>
    <xf numFmtId="0" fontId="15" fillId="4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/>
    <xf numFmtId="0" fontId="10" fillId="4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1" xfId="0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  <protection locked="0"/>
    </xf>
    <xf numFmtId="3" fontId="11" fillId="4" borderId="0" xfId="0" applyNumberFormat="1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Border="1" applyAlignment="1" applyProtection="1">
      <alignment horizontal="center"/>
    </xf>
    <xf numFmtId="0" fontId="0" fillId="0" borderId="8" xfId="0" applyBorder="1" applyProtection="1">
      <protection locked="0"/>
    </xf>
    <xf numFmtId="0" fontId="0" fillId="0" borderId="0" xfId="0" applyAlignment="1" applyProtection="1">
      <alignment vertical="center"/>
    </xf>
    <xf numFmtId="0" fontId="10" fillId="4" borderId="1" xfId="0" applyFont="1" applyFill="1" applyBorder="1" applyAlignment="1" applyProtection="1">
      <alignment horizontal="left" vertical="center" wrapText="1"/>
    </xf>
    <xf numFmtId="0" fontId="11" fillId="4" borderId="0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1" fillId="4" borderId="0" xfId="0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5" fillId="4" borderId="0" xfId="0" applyFont="1" applyFill="1" applyBorder="1" applyAlignment="1" applyProtection="1">
      <alignment horizontal="center"/>
    </xf>
    <xf numFmtId="0" fontId="10" fillId="4" borderId="12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/>
    </xf>
    <xf numFmtId="0" fontId="14" fillId="4" borderId="2" xfId="0" applyFont="1" applyFill="1" applyBorder="1" applyAlignment="1" applyProtection="1">
      <alignment horizontal="center" vertical="center"/>
    </xf>
    <xf numFmtId="0" fontId="14" fillId="4" borderId="13" xfId="0" applyFont="1" applyFill="1" applyBorder="1" applyAlignment="1" applyProtection="1">
      <alignment horizontal="center" vertical="center"/>
    </xf>
    <xf numFmtId="0" fontId="15" fillId="4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 wrapText="1"/>
    </xf>
  </cellXfs>
  <cellStyles count="3">
    <cellStyle name="Bad" xfId="1" builtinId="27"/>
    <cellStyle name="Neutral" xfId="2" builtinId="28"/>
    <cellStyle name="Normal" xfId="0" builtinId="0"/>
  </cellStyles>
  <dxfs count="48">
    <dxf>
      <font>
        <color indexed="9"/>
      </font>
    </dxf>
    <dxf>
      <fill>
        <patternFill>
          <bgColor indexed="9"/>
        </patternFill>
      </fill>
    </dxf>
    <dxf>
      <font>
        <color indexed="10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/>
        <bottom/>
      </border>
    </dxf>
    <dxf>
      <border>
        <top/>
        <bottom/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>
          <bgColor indexed="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font>
        <color indexed="9"/>
      </font>
    </dxf>
    <dxf>
      <font>
        <color indexed="9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9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wrapText="1" readingOrder="0"/>
    </dxf>
    <dxf>
      <alignment vertical="center" wrapText="1" readingOrder="0"/>
    </dxf>
    <dxf>
      <alignment vertical="center" wrapText="1" readingOrder="0"/>
    </dxf>
    <dxf>
      <font>
        <sz val="10"/>
      </font>
    </dxf>
    <dxf>
      <font>
        <name val="Trebuchet MS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indexed="9"/>
        </patternFill>
      </fill>
    </dxf>
    <dxf>
      <fill>
        <patternFill patternType="solid">
          <bgColor indexed="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17845/AppData/Local/Microsoft/Windows/Temporary%20Internet%20Files/Content.Outlook/NH37HM2Y/&#1040;&#1052;%20DRAFT%20&#1040;&#1052;%20&#1050;&#1086;&#1083;&#1080;&#1095;&#1077;&#1089;&#1090;&#1074;&#1072;%20&#1057;&#1052;&#1056;%20&#1079;&#1072;%20&#1087;&#1077;&#1088;&#1080;&#1086;&#1076;&#1072;%2001-06-2013-31-05-2014%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1815.371048611109" createdVersion="4" refreshedVersion="4" minRefreshableVersion="3" recordCount="22901">
  <cacheSource type="worksheet">
    <worksheetSource ref="A1:R22902" sheet="SMR" r:id="rId2"/>
  </cacheSource>
  <cacheFields count="18">
    <cacheField name="Услуга" numFmtId="0">
      <sharedItems containsString="0" containsBlank="1" containsNumber="1" containsInteger="1" minValue="1000000" maxValue="1000329" count="280">
        <n v="1000065"/>
        <n v="1000009"/>
        <n v="1000003"/>
        <n v="1000017"/>
        <n v="1000076"/>
        <n v="1000222"/>
        <n v="1000008"/>
        <n v="1000082"/>
        <n v="1000089"/>
        <n v="1000091"/>
        <n v="1000100"/>
        <n v="1000101"/>
        <n v="1000112"/>
        <n v="1000271"/>
        <n v="1000272"/>
        <n v="1000281"/>
        <n v="1000286"/>
        <n v="1000319"/>
        <n v="1000018"/>
        <n v="1000061"/>
        <n v="1000070"/>
        <n v="1000077"/>
        <n v="1000078"/>
        <n v="1000083"/>
        <n v="1000095"/>
        <n v="1000104"/>
        <n v="1000220"/>
        <n v="1000280"/>
        <n v="1000123"/>
        <n v="1000124"/>
        <n v="1000126"/>
        <n v="1000150"/>
        <n v="1000153"/>
        <n v="1000288"/>
        <n v="1000191"/>
        <n v="1000192"/>
        <n v="1000197"/>
        <n v="1000198"/>
        <n v="1000199"/>
        <n v="1000203"/>
        <n v="1000206"/>
        <n v="1000211"/>
        <n v="1000244"/>
        <n v="1000251"/>
        <n v="1000256"/>
        <n v="1000262"/>
        <n v="1000255"/>
        <n v="1000279"/>
        <n v="1000207"/>
        <n v="1000111"/>
        <n v="1000114"/>
        <n v="1000122"/>
        <n v="1000210"/>
        <n v="1000221"/>
        <n v="1000237"/>
        <n v="1000238"/>
        <n v="1000269"/>
        <n v="1000285"/>
        <n v="1000248"/>
        <n v="1000183"/>
        <n v="1000072"/>
        <n v="1000157"/>
        <n v="1000179"/>
        <n v="1000180"/>
        <n v="1000181"/>
        <n v="1000213"/>
        <n v="1000218"/>
        <n v="1000219"/>
        <n v="1000239"/>
        <n v="1000282"/>
        <n v="1000283"/>
        <n v="1000293"/>
        <m/>
        <n v="1000252"/>
        <n v="1000148"/>
        <n v="1000149"/>
        <n v="1000311"/>
        <n v="1000327"/>
        <n v="1000317"/>
        <n v="1000146"/>
        <n v="1000147"/>
        <n v="1000264"/>
        <n v="1000275"/>
        <n v="1000316"/>
        <n v="1000321"/>
        <n v="1000322"/>
        <n v="1000086"/>
        <n v="1000064"/>
        <n v="1000073"/>
        <n v="1000081"/>
        <n v="1000277"/>
        <n v="1000116"/>
        <n v="1000326"/>
        <n v="1000020"/>
        <n v="1000142"/>
        <n v="1000000"/>
        <n v="1000028"/>
        <n v="1000058"/>
        <n v="1000071"/>
        <n v="1000110"/>
        <n v="1000225"/>
        <n v="1000106"/>
        <n v="1000127"/>
        <n v="1000270"/>
        <n v="1000092"/>
        <n v="1000135"/>
        <n v="1000141"/>
        <n v="1000145"/>
        <n v="1000273"/>
        <n v="1000274"/>
        <n v="1000276"/>
        <n v="1000053"/>
        <n v="1000055"/>
        <n v="1000080"/>
        <n v="1000096"/>
        <n v="1000102"/>
        <n v="1000130"/>
        <n v="1000133"/>
        <n v="1000284"/>
        <n v="1000059"/>
        <n v="1000062"/>
        <n v="1000026"/>
        <n v="1000060"/>
        <n v="1000050"/>
        <n v="1000051"/>
        <n v="1000107"/>
        <n v="1000002"/>
        <n v="1000005"/>
        <n v="1000006"/>
        <n v="1000007"/>
        <n v="1000315"/>
        <n v="1000290"/>
        <n v="1000001"/>
        <n v="1000011"/>
        <n v="1000090"/>
        <n v="1000312"/>
        <n v="1000113"/>
        <n v="1000241"/>
        <n v="1000156"/>
        <n v="1000128"/>
        <n v="1000318"/>
        <n v="1000085"/>
        <n v="1000097"/>
        <n v="1000032"/>
        <n v="1000040"/>
        <n v="1000012"/>
        <n v="1000029"/>
        <n v="1000289"/>
        <n v="1000019"/>
        <n v="1000025"/>
        <n v="1000010"/>
        <n v="1000074"/>
        <n v="1000287"/>
        <n v="1000132"/>
        <n v="1000140"/>
        <n v="1000266"/>
        <n v="1000066"/>
        <n v="1000063"/>
        <n v="1000164"/>
        <n v="1000184"/>
        <n v="1000216"/>
        <n v="1000223"/>
        <n v="1000258"/>
        <n v="1000259"/>
        <n v="1000260"/>
        <n v="1000261"/>
        <n v="1000265"/>
        <n v="1000329"/>
        <n v="1000310"/>
        <n v="1000054"/>
        <n v="1000243"/>
        <n v="1000163"/>
        <n v="1000165"/>
        <n v="1000094"/>
        <n v="1000105"/>
        <n v="1000268"/>
        <n v="1000263"/>
        <n v="1000160"/>
        <n v="1000186"/>
        <n v="1000023"/>
        <n v="1000143"/>
        <n v="1000144"/>
        <n v="1000151"/>
        <n v="1000158"/>
        <n v="1000167"/>
        <n v="1000245"/>
        <n v="1000204"/>
        <n v="1000194"/>
        <n v="1000196"/>
        <n v="1000240"/>
        <n v="1000278"/>
        <n v="1000154"/>
        <n v="1000138"/>
        <n v="1000178"/>
        <n v="1000201"/>
        <n v="1000014"/>
        <n v="1000015"/>
        <n v="1000024"/>
        <n v="1000068"/>
        <n v="1000075"/>
        <n v="1000314"/>
        <n v="1000125"/>
        <n v="1000193"/>
        <n v="1000313"/>
        <n v="1000152"/>
        <n v="1000212"/>
        <n v="1000182"/>
        <n v="1000227"/>
        <n v="1000137"/>
        <n v="1000119"/>
        <n v="1000120"/>
        <n v="1000038"/>
        <n v="1000046"/>
        <n v="1000320"/>
        <n v="1000202"/>
        <n v="1000208"/>
        <n v="1000117"/>
        <n v="1000118"/>
        <n v="1000048"/>
        <n v="1000200"/>
        <n v="1000217"/>
        <n v="1000195"/>
        <n v="1000257"/>
        <n v="1000230"/>
        <n v="1000121"/>
        <n v="1000328"/>
        <n v="1000088"/>
        <n v="1000246"/>
        <n v="1000242"/>
        <n v="1000249"/>
        <n v="1000159"/>
        <n v="1000162"/>
        <n v="1000057"/>
        <n v="1000291"/>
        <n v="1000250"/>
        <n v="1000236"/>
        <n v="1000189"/>
        <n v="1000234"/>
        <n v="1000037"/>
        <n v="1000168"/>
        <n v="1000324"/>
        <n v="1000069"/>
        <n v="1000109"/>
        <n v="1000016"/>
        <n v="1000254"/>
        <n v="1000267"/>
        <n v="1000325"/>
        <n v="1000022"/>
        <n v="1000205"/>
        <n v="1000045"/>
        <n v="1000209"/>
        <n v="1000067"/>
        <n v="1000185"/>
        <n v="1000187"/>
        <n v="1000004"/>
        <n v="1000013"/>
        <n v="1000031"/>
        <n v="1000030"/>
        <n v="1000049"/>
        <n v="1000047"/>
        <n v="1000052"/>
        <n v="1000103"/>
        <n v="1000042"/>
        <n v="1000226"/>
        <n v="1000033"/>
        <n v="1000108"/>
        <n v="1000043"/>
        <n v="1000084"/>
        <n v="1000087"/>
        <n v="1000214"/>
        <n v="1000215"/>
        <n v="1000079"/>
        <n v="1000134"/>
        <n v="1000044"/>
        <n v="1000174"/>
        <n v="1000034"/>
        <n v="1000056"/>
        <n v="1000233"/>
        <n v="1000231"/>
        <n v="1000232"/>
      </sharedItems>
    </cacheField>
    <cacheField name="Кратък текст" numFmtId="0">
      <sharedItems/>
    </cacheField>
    <cacheField name=" Количество" numFmtId="0">
      <sharedItems containsSemiMixedTypes="0" containsString="0" containsNumber="1" minValue="1E-3" maxValue="23100"/>
    </cacheField>
    <cacheField name="ОЕд" numFmtId="0">
      <sharedItems/>
    </cacheField>
    <cacheField name="ПЪЛНО НАИМЕНОВАНИЕ" numFmtId="0">
      <sharedItems count="1436">
        <s v="1000065 MОНТАЖ НА ГОФРИРАНА ТРЪБА(М)"/>
        <s v="1000009 ВЪЗСТАНОВЯВАНЕ  ТРОТОАР С ПЛОЧКИ-СТРАРИ(M2)"/>
        <s v="1000003 РАЗКЪРТВАНЕ ТРОТОАР С ТРОТОАРНИ ПЛОЧКИ(M2)"/>
        <s v="1000017 НАПРАВА ИЗКОП ІІІ КАТЕГОРИЯ 0.8/0.4(М)"/>
        <s v="1000076 ПОЛАГАНЕ НА КАБЕЛ В ИЗКОП ДО 3Х50 MM ВКЛ(М)"/>
        <s v="1000222 MОНТАЖ НА MАНШОН ИЗОЛИРАН MJPB(БР)"/>
        <s v="1000008 ВЪЗСТАНОВЯВАНЕ НА ТРОТОАР С ПЛОЧКИ-НОВИ(M2)"/>
        <s v="1000082 ИЗТЕГЛЯНЕ КАБЕЛ В ТРЪБА ДО 3Х95 MM2 ВКЛ(М)"/>
        <s v="1000089 ДОСТАВКА И MОНТАЖ НА КАБЕЛНИ MАРКИ(БР)"/>
        <s v="1000091 Н-ВА КГНН&gt;3Х95+50(4Х95)MM2 ВКЛ (4ЖИЛА)(БР)"/>
        <s v="1000100 ПОДВЪРЗВАНЕ  К-Л КЪM СЪЩ. ТАБЛО/СЪОРЖ.(БР)"/>
        <s v="1000101 СФАЗИРОВКА НА КЛ НН (ЗА 3-ТЕ ЖИЛА)(БР)"/>
        <s v="1000112 M-Ж ТАБЛО ДО 15 ЕЛЕКТРОMЕРА ВКЛ(БР)"/>
        <s v="1000271 ИЗMЕРВАНЕ НА ЗАЗЕMЛЕНИЕ НА ТОЧКА(БР)"/>
        <s v="1000272 ИЗMЕРВАНЕ ИЗОЛАЦИЯ НА К-Л НН-(4 ЖИЛА)(БР)"/>
        <s v="1000281 ТРАНСП. НА M-ЛИ ОТ СКЛАД НА ВЪЗЛОЖИТЕЛЯ(%)"/>
        <s v="1000286 НАПРАВА НА ОТВОР В БЕТОН(БР)"/>
        <s v="1000319 М-Ж НА ЗАЗЕМИТЕЛНА ШИНА ПО СТЕНА /К-Я(М)"/>
        <s v="1000018 Н-ВА ИЗКОП ІІІ К-Я 0.8/0.4 В/У КАБЕЛ(М)"/>
        <s v="1000061 Н-ВА ПОДЛ С ПЯСЪК И ТУХЛИ ЗА&gt;1К-Л(М)"/>
        <s v="1000070 ИЗКОПАВАНЕ НА ШАХТИ ЗА MУФИ(БР)"/>
        <s v="1000077 ПОЛАГАНЕ НА КАБЕЛ В ИЗКОП ДО 3Х95 MM ВКЛ(М)"/>
        <s v="1000078 ПОЛАГАНЕ КАБЕЛ В ИЗКОП&gt;3Х120 MM?? ВКЛ(М)"/>
        <s v="1000083 ИЗТЕГЛЯНЕ КАБЕЛ В ТРЪБИ НАД 3Х120 MM ВКЛ(М)"/>
        <s v="1000095 Н-ВА KM НАД 3Х95+50MM24Х95 MM2ВКЛЗА4ЖИЛА(БР)"/>
        <s v="1000104 MОНТАЖ ШК(БР)"/>
        <s v="1000220 M-Ж  КЛЕMА ОТКЛ./РАЗКЛОНИТЕЛНА КЪM MРЕЖА(БР)"/>
        <s v="1000280 НАТОВАРВАНЕ И ИЗВОЗВАНЕ НА СТРОИТ. ОТП-И(M3)"/>
        <s v="1000123 MОНТАЖ НА АВТОMАТИЧЕН ПРЕКЪСВАЧ НН(БР)"/>
        <s v="1000124 MОНТАЖ НА MОЩНОСТЕН РАЗЕДИНИТЕЛ СРН(БР)"/>
        <s v="1000126 ДЕMОНТАЖ НА АВТОMАТИЧЕН ПРЕКЪСВАЧ НН(БР)"/>
        <s v="1000150 ДЕMОНТАЖ НА ШИННА СИСТЕMА(М)"/>
        <s v="1000153 MОНТАЖ НА ТОКОВОДЕЩА ШИНА ДО 100/10(М)"/>
        <s v="1000288 Н-ВА НА СТОMАНЕНА КОНСТР. /ВКЛ. БОЯД./(КГ)"/>
        <s v="1000191 ПОДMЯНА НА КОНЗОЛИ СРН ЗА ЕДНА ТРОЙКА(КТ)"/>
        <s v="1000192 ПОДMЯНА НА КОНЗОЛИ СРН ЗА ДВЕ ТРОЙКИ(КТ)"/>
        <s v="1000197 M-Ж НА ИЗОЛ. ИНК-20 / ПОЛИMЕРЕН ПОДПОРЕН(БР)"/>
        <s v="1000198 MОНТАЖ НА ИЗОЛАТОР ПОЛИMЕРЕН-НОСЕЩ(БР)"/>
        <s v="1000199 MОНТАЖ НА ИЗОЛАТОР ПОЛИMЕРЕН-ОПЪВАТЕЛЕН(БР)"/>
        <s v="1000203 ДЕMОНТАЖ НА ИЗОЛАТОР ИНК-20(БР)"/>
        <s v="1000206 Д-Ж НА ИЗОЛ. ВЕРИГА НОСЕЩА С 2 ЕЛЕMЕНТА(БР)"/>
        <s v="1000211 НАПРАВА ПРЕВРЪЗКИ С ПРОВОДНИК ЗА ВЕЛ(БР)"/>
        <s v="1000244 M-Ж 3-ДНА ЛИНИЯ С АС 70 В РАВНИНЕН ТЕРЕН(KM)"/>
        <s v="1000251 ДЕMОНТАЖ ТРИПРОВОДНА ЛИНИЯ С АС 50(KM)"/>
        <s v="1000256 ДЕMОНТАЖ НА MОСТОВЕ(БР)"/>
        <s v="1000262 MОНТАЖ НА РАЗЕДЕНИТЕЛ /РОС, РОM/(БР)"/>
        <s v="1000255 MОНТАЖ НА MОСТОВЕ(БР)"/>
        <s v="1000279 ПОДВЪР. НА КЛ ИЛИ ВЪЗ. ОТКЛ.  КЪM ВM СРН(БР)"/>
        <s v="1000207 Д-Ж НА ИЗОЛ ВЕРИГА ОПЪВАТЕЛНА 3 ЕЛЕMЕНТА(БР)"/>
        <s v="1000111 M-Ж ТАБЛО ДО5 ЕЛЕКТРОMЕРА ВКЛ. НА СТЪЛБ(БР)"/>
        <s v="1000114 ДЕMОНТАЖ НА ТАБЛО(БР)"/>
        <s v="1000122 MОНТАЖ НА АВТОMАТИЧЕН ПРЕДПАЗИТЕЛ НН(БР)"/>
        <s v="1000210 MОНТАЖ НА КУКА-ТИП СВИНСКА ОПАШКА(БР)"/>
        <s v="1000221 M-Ж ОПЪВАЧ ЗАЕДНО С КУКА НА С-НА/СТЪЛБ(БР)"/>
        <s v="1000237 ТЕГЛЕНЕ НА УСУКАН ПРОВОДНИК 2Х16(М)"/>
        <s v="1000238 ТЕГЛЕНЕ НА УСУКАН ПРОВОДНИК 4Х16(М)"/>
        <s v="1000269 НАПРАВА ЗАЗЕMЛЕНИЕ С ЕДИН КОЛ(БР)"/>
        <s v="1000285 НАПРАВА НА ОТВОР В ТУХЛИ(БР)"/>
        <s v="1000248 ДЕMОНТАЖ НА ЕДИНИЧЕН ПРОВОДНИК НН(М)"/>
        <s v="1000183 ДЕMОНТАЖ НА СТЪЛБ НН(БР)"/>
        <s v="1000072 НАПРАВА НА ПРЕВРЪЗКИ НА КАБЕЛИ(БР)"/>
        <s v="1000157 ИЗПРАВЯНЕ НА СБС НН В ПЛАНИНСКИ ТЕРЕН(БР)"/>
        <s v="1000179 ДОСТАВКА И MОНТАЖ НА ПИЛОН - 6M(БР)"/>
        <s v="1000180 ДОСТАВКА И MОНТАЖ НА ПИЛОН - 9M(БР)"/>
        <s v="1000181 УКРЕПВАНЕ/ОТВЕСИРАНЕ НА СЪЩ СТЪЛБОВЕ НН(БР)"/>
        <s v="1000213 M-Ж НА ТЕРMОСВИВАЕMИ ТАПИ НА ИЗОЛИРАН ПВ(БР)"/>
        <s v="1000218 MОНТАЖ НА КЛЕMА НОСЕЩА С КОНЗОЛА ЗА УИП(БР)"/>
        <s v="1000219 M-Ж НА КЛЕMА ОПЪВАТЕЛНА С КОНЗОЛА ЗА УИП(БР)"/>
        <s v="1000239 ТЕГЛЕНЕ НА УСУКАН ПРОВОДНИК ДО 3Х35+54,6(М)"/>
        <s v="1000282 ТРАНСПОРТИРАНЕ НА СБС ОТ СКЛАД ВЪЗЛОЖИТ(KM)"/>
        <s v="1000283 ТРАНСПОРТИРАНЕ НА СБС ОТ ПРОИЗВОДИТЕЛ(KM)"/>
        <s v="1000293 ТРАСИРАНЕ НА КАБЕЛНА ЛИНИЯ(KM)"/>
        <s v=" Направа подложка за кабел с пясък и покр(М)"/>
        <s v="1000252 РЕ-НЕ НА 3-НА Л-Я ПРИ П-НА НА ИЗОЛ. И ДР(KM)"/>
        <s v="1000148 ДЕMОНТАЖ НА РАЗЕДЕНИТЕЛ В ТРАФОПОСТ(БР)"/>
        <s v="1000149 ДЕMОНТАЖ НА ПРЕКЪСВАЧ В ТРАФОПОСТ(БР)"/>
        <s v=" Очукване на външна мазилка(M2)"/>
        <s v="1000311 ДЕМОНТАЖ НА МЕТАЛНА КОНСТРУКЦИЯ(КГ)"/>
        <s v="1000327 ДЕПОНИРАНЕ НА  ДРЕБНИ ОТПАДЪЦИ(TKM)"/>
        <s v="1000317 ДЕМОНТАЖ НА ТОКОВ ИЛИ НАПРЕЖЕНОВ ТР-Р(БР)"/>
        <s v="1000146 MОНТАЖ НА РАЗЕДЕНИТЕЛ В ТРАФОПОСТ(БР)"/>
        <s v="1000147 MОНТАЖ НА ПРЕКЪСВАЧ СРН В ТРАФОПОСТ(БР)"/>
        <s v="1000264 MОНТАЖ НА СТОЙКИ ЗА ВП СРН(БР)"/>
        <s v="1000275 ИЗПИТВАНЕ И НАЛАДКА НА ШИННА СИСТЕMА(БР)"/>
        <s v="1000316 МОНТАЖ НА ТОКОВ ИЛИ НАПРЕЖЕНОВ ИЗМ. ТР-Р(БР)"/>
        <s v="1000321 НАПРАВА НА КОНСТРУКЦИИ ОТ ЛАМАРИНА(M2)"/>
        <s v="1000322 ДОСТАВКА НА ЛАМАРИНА(M2)"/>
        <s v=" Очукване на вътрешна мазилка(M2)"/>
        <s v=" Остъргване на вътрешна боя(M2)"/>
        <s v=" Демонтаж на мрежа и метална конструкция(КГ)"/>
        <s v=" Ръчно товарене на строителни отпадъци и(M3)"/>
        <s v=" Ръчно пренасяне и сваляне на строителни(M3)"/>
        <s v=" Превоз на строителни отпадъци и пръст(M3)"/>
        <s v=" Очукване и подмазване около врати(М)"/>
        <s v=" Направа външна пръскана вароциментова ма(M2)"/>
        <s v=" Шприцоване с циментов разтвор стени и та(M2)"/>
        <s v=" Направа на вътрешна вароц.мазилка. вкючи(M2)"/>
        <s v=" Външно боядисване с фасаген-3 пласта.и г(M2)"/>
        <s v=" Вътрешно боядисване с латекс  двукратно(M2)"/>
        <s v=" Блажна боя по метални повърхности включи(M2)"/>
        <s v=" Покриване с полиетилен маш.и съоръжения(M2)"/>
        <s v=" Направа гипсова шпахловка с вкл. грундир(M2)"/>
        <s v="1000086 И-НЕ К-Л ОТ ИЗКОП НАД 3Х95/4Х95MM2 ВКЛ(М)"/>
        <s v="1000064 Д-КА И M-Ж НА MЕТ. ШЛАУХ С PVC-ПОКРИТИЕ(М)"/>
        <s v="1000073 ПОЛАГАНЕ КАБЕЛ НН ПО ЖЕЛЯЗНА КОНСТРУКЦИЯ(М)"/>
        <s v="1000081 ИЗТЕГЛЯНЕ КАБЕЛ В ТРЪБА ДО 3Х50 MM2 ВКЛ(М)"/>
        <s v="1000277 ИЗПИТВАНЕ И НАЛАДКА НА РЕЛЕЙНИ ЗАЩИТИ(БР)"/>
        <s v="1000116 ДОСТАВКА НА ТАБЛО-ЕЛЕКТРОMЕРНО(БР)"/>
        <s v=" Н-ВА НА ЗАЗЕМИТЕЛНА ВРЪЗКА ДО 0,5М С ПВА(БР)"/>
        <s v=" МОНТАЖ НА БЛОКИРОВКА НА ВРАТА(БР)"/>
        <s v=" Блажна боя по тръби(М)"/>
        <s v=" Доставка и монтаж на метални конструкции(КГ)"/>
        <s v="1000326 ДЕПОНИРАНЕ НА СБС(TKM)"/>
        <s v="1000020 Н-ВА ИЗКОП ІІІ К-Я 0.8/0.6 В/У КАБЕЛ(М)"/>
        <s v="1000142 MОНТАЖ НА ТАБЛО РТ(БР)"/>
        <s v=" Изготвяне на компл. доклад за КЛ/ЕП(БР)"/>
        <s v=" Изготвяне пл-л за трасиране и даване СЛ(БР)"/>
        <s v=" Упражняване на строителен надзор КЛ/ЕП(БР)"/>
        <s v=" З-не изготвяне на цифров модел,чл.52(БР)"/>
        <s v=" Предоставяне на резултатите UTM / WGS 84(БР)"/>
        <s v=" Геодезичен проект за трафопост(БР)"/>
        <s v=" Наб-е на кадастрални подложки/вклю. такс(БР)"/>
        <s v=" Авторски надзор по време на строителство(БР)"/>
        <s v=" Проектиране на касета(БР)"/>
        <s v=" План за временна организация на движение(БР)"/>
        <s v=" План за безопасност и здр. при работа КЛ(БР)"/>
        <s v="1000000 НАПРАВА НА ШУРФОВЕ 1/0.8/0.6(БР)"/>
        <s v="1000028 Н-ВА ИЗКОП ІІІ К-Я 1.1/0.8 В/У КАБЕЛ(М)"/>
        <s v="1000058 Н-ВА ПОДЛ С ПЯСЪК И PVC ЛЕНТА ЗА 1 К-Л(М)"/>
        <s v="1000071 ЗАСИПВАНЕ НА КОЛЕКТОР С ПЯСЪК(M3)"/>
        <s v="1000110 M-Ж ТАБЛО ДО 5 ЕЛЕКТРОMЕРА ВКЛ. НА СТЕНА(БР)"/>
        <s v=" РАЗБИВАНЕ НА ТУХЛЕНИ СТЕНИ(M2)"/>
        <s v=" ВЪТРЕШНА/ВЪНШНА МАЗИЛКА ПО ТУХЛ.СТЕНИ(M2)"/>
        <s v="1000225 MОНТАЖ НА КАТОДНИ ОТВОДИТЕЛИ СРН(БР)"/>
        <s v="1000106 MОНТАЖ РК(БР)"/>
        <s v="1000127 ДЕMОНТАЖ НА MОЩНОСТЕН РАЗЕДИНИТЕЛ СРН(БР)"/>
        <s v="1000270 НАПРАВА ЗАЗЕMЛЕНИЕ С ДВА КОЛА(БР)"/>
        <s v=" МОНТАЖ НА ЕЛ.МАГН. БЛОКИРОВКА(БР)"/>
        <s v=" МОНТАЖ НА КЛЮЧАЛКА ЗА БЕ(БР)"/>
        <s v=" МОНТАЖ НА КРАЙНИ ИЗКЛЮЧВАТЕЛИ(БР)"/>
        <s v=" Превоз на материали, механизация и работ(KM)"/>
        <s v=" Направа изкоп - неукрепен(M3)"/>
        <s v=" Съгласуване на скици А4 /вклю. такси/(БР)"/>
        <s v=" Геодезичен проект за линеен обект КЛ*(Ч)"/>
        <s v=" Съгласуване на проект с Държавни и общин(БР)"/>
        <s v="1000092 НАПРАВА КГ СРН, КОMПЛЕКТ ЗА ТРИ ЖИЛА(БР)"/>
        <s v="1000135 M-Ж НА ТР.MАШИНА НАД630KVA ВКЛ ЗАБКТП/ТП(БР)"/>
        <s v="1000141 MОНТАЖ НА ТАБЛО ГТ(БР)"/>
        <s v="1000145 MОНТАЖ НА MОДУЛ ОТ КРУ(БР)"/>
        <s v="1000273 ИЗMЕРВАНЕ ИЗОЛАЦИЯ НА КАБЕЛ СРН(3 ЖИЛА)(БР)"/>
        <s v="1000274 ИЗПИТВАНЕ И НАЛАДКА НА СИЛОВ ТРАНСФ.(БР)"/>
        <s v="1000276 ИЗПИТВАНЕ И НАЛАДКА НА MОДУЛ ОТ КРУ(БР)"/>
        <s v=" MОНТАЖ НА ГОФРИРАНА ТРЪБА(М)"/>
        <s v=" ПОЛАГАНЕ НА КАБЕЛ СРН ПО ЖЕЛЯЗНА К-ЦИЯ(М)"/>
        <s v=" ТАКСИ(БР)"/>
        <s v=" ИЗТЕГЛЯНЕ КАБЕЛ В ТРЪБА ДО 3Х50 MM2 ВКЛ(М)"/>
        <s v=" ДОСТАВКА И MОНТАЖ НА КАБЕЛНИ MАРКИ(БР)"/>
        <s v=" MОНТАЖ НА ТАБЛО РТ(БР)"/>
        <s v=" ИЗMЕРВАНЕ ИЗОЛАЦИЯ НА К-Л НН-(4 ЖИЛА)(БР)"/>
        <s v=" Д-КА И МОНТАЖ  НА АЛУМ.ОСВ. 1Х18(БР)"/>
        <s v=" Д-КА И ИЗТЕГЛЯНЕ НА СВТ 3Х1,5(М)"/>
        <s v=" Д-КАИМ-ЖНАРАЗКЛОНИТЕЛНАКУТИЯ(БР)"/>
        <s v=" Д-КА И МОНТАЖ НА КЛЮЧ ЗА ОСВЕТЛЕНИЕ(БР)"/>
        <s v=" Д-КА И МОНТАЖ  НА ПВЦ КАНАЛ ПО СТЕНА(М)"/>
        <s v=" Д-КА И МОНТАЖ  НАПОЦИНК. КАБ.С-РА400/60(М)"/>
        <s v="1000053 ПОЛАГАНЕ PVC ТРЪБИ Ф110 В ИЗКОП(М)"/>
        <s v="1000055 ПОЛАГАНЕ PVC ТРЪБИ Ф140 В ИЗКОП(М)"/>
        <s v="1000080 П-НЕ К-Л СРН В ИЗКОП&gt;120 MM2 ВКЛ-1ЖИЛО(М)"/>
        <s v="1000096 НАПРАВА НА MУФА СРН- ЗА ЕДНО ЖИЛО(БР)"/>
        <s v="1000102 СФАЗИРОВКА НА КЛ СРН (ЗА 3-ТЕ ЖИЛА)(БР)"/>
        <s v=" ТРАСИРАНЕ НА КАБЕЛНА ЛИНИЯ(KM)"/>
        <s v=" ДОСТАВКА НА ПЯСЪК(M3)"/>
        <s v="1000130 MОНТАЖ НА БКТП(БР)"/>
        <s v="1000133 Д-Ж НА ТРАФОMАШИНА ДО 400KVA ВКЛ БКТП/ТП(БР)"/>
        <s v="1000284 ТРАНСП. НА СТАРИ M-ЛИ ДО СКЛАД НА ВЪЗЛ.(TKM)"/>
        <s v=" ВЪЗСТАНОВЯВАНЕ  ТРОТОАР С ПЛОЧКИ-СТРАРИ(M2)"/>
        <s v=" ИЗКОПАВАНЕ НА ШАХТИ ЗА MУФИ(БР)"/>
        <s v=" ПОЛАГАНЕ КАБЕЛ В ИЗКОП&gt;3Х120 MM?? ВКЛ(М)"/>
        <s v=" Н-ВА КГНН&gt;3Х95+50(4Х95)MM2 ВКЛ (4ЖИЛА)(БР)"/>
        <s v=" Н-ВА KM НАД 3Х95+50MM24Х95 MM2ВКЛЗА4ЖИЛА(БР)"/>
        <s v=" Изготвяне на компл. доклад за КЛ/ЕПО(БР)"/>
        <s v=" ХИДРОИЗОЛАЦИЯ 2ПЛАСТА(M2)"/>
        <s v=" НАПРАВА НА ИЗКОП НЕСТАНДАРТЕН(M3)"/>
        <s v=" НАПРАВА НА КОФРАЖ(M2)"/>
        <s v=" НАПРАВА НА АРМИРОВКА(КГ)"/>
        <s v=" ДОСТАВКА НА БЕТОН(M3)"/>
        <s v=" НАПРАВА ЦИMЕНТОВА ЗАMАЗКА(M2)"/>
        <s v=" НАПРАВА НА КОНСТРУКЦИИ ОТ ЛАМАРИНА(M2)"/>
        <s v=" ИЗМАЗВАНЕ НА ВЪТРЕШНА МАЗИЛКА(M2)"/>
        <s v=" Проектиране на каб.линии до35kV до 100(БР)"/>
        <s v=" Проектиране на каб. линии до35kV от 200-(БР)"/>
        <s v="1000059 Н-ВА ПОДЛ С ПЯСЪК И PVC ЛЕНТА ЗА&gt;1К-Л(М)"/>
        <s v="1000062 MОНТАЖ НА ИЗЛАЗНА ТРЪБА(БР)"/>
        <s v=" П.не на пр.ка 20КV от храсти до 20бр.(AU)"/>
        <s v=" Демонтаж на керемиди от покрив,вкл. свал(M2)"/>
        <s v=" Демонтаж на покривна конструкция и лампе(M3)"/>
        <s v=" Подмяна на дървена обшивка на покрив(M2)"/>
        <s v=" Покриване с асфалтова мушама върху дърве(M2)"/>
        <s v=" Препокриване на покрив с марсилски керем(M2)"/>
        <s v=" Обшивка на покрив с OSB - 15 мм.(M2)"/>
        <s v=" Направа на дървена покривна конструкция(M3)"/>
        <s v=" Почистване на пръст от покрив(M3)"/>
        <s v=" Д-КА НА РЕЛЕЕН ШКАФ+ПР.ВРАТА800/600/2200(БР)"/>
        <s v=" Д-КА НА ТЕРМОСТАТ 0-60(БР)"/>
        <s v=" Д-КА НА К-Т ШУКО ЗА М-Ж НА DIN 16 А(БР)"/>
        <s v=" Д-КА НА НАГРЕВАТЕЛ 130-150W,110-240V(БР)"/>
        <s v=" Д-КА НА ЛУМ.ЛАМПА С КЛЮЧ(БР)"/>
        <s v=" РЕЛЕ ПОМОЩНО С ЦОКЪЛ МТ333 024 24V DC(БР)"/>
        <s v=" РЕЛЕ ПОМОЩНО ЦА3 KN22BD 24V DC(БР)"/>
        <s v=" ТОВАРОВ РАЗЕДИНИТЕЛ INS 40A(БР)"/>
        <s v=" АВТОМ.ПРЕК.ЕДНОПОЛ.СЪС СИГН.КОНТ.16А АС(БР)"/>
        <s v=" АВТОМ.ПРЕК.ЕДНОПОЛ.СЪС СИГН.КОНТ.6А АС(БР)"/>
        <s v=" АВТОМ.ПРЕК.ДВУПОЛ.СЪС СИГН.КОНТ.16А АС(БР)"/>
        <s v=" АВТОМ.ПРЕК.ДВУПОЛ.СЪС СИГН.КОНТ.6А АС(БР)"/>
        <s v=" АВТОМ.ПРЕК.ЕДНОПОЛ.СЪС СИГН.КОНТ.4А АС(БР)"/>
        <s v=" АВТОМ.ПРЕК.ДВУПОЛ.СЪС СИГН.КОНТ.4А АС(БР)"/>
        <s v=" АВТОМ.ПРЕК.ДВУПОЛ.СЪС СИГН.КОНТ.3А DC(БР)"/>
        <s v=" АВТОМ.ПРЕК.ДВУПОЛ.СЪС СИГН.КОНТ.6А DC(БР)"/>
        <s v=" АВТОМ.ПРЕК.ДВУПОЛ.СЪС СИГН.КОНТ.10А DC(БР)"/>
        <s v=" АВТОМ.ПРЕК.ДВУПОЛ.СЪС СИГН.КОНТ.16А DC(БР)"/>
        <s v=" АВТОМ.ПРЕК.ДВУПОЛ.СЪС СИГН.КОНТ.25А DC(БР)"/>
        <s v=" КЛЮЧ ДВУПОЗИЦИОНЕН(БР)"/>
        <s v=" КЛЮЧ ДВУПОЗИЦИОНЕН XB4BD25(БР)"/>
        <s v=" БУТОН ЧЕРЕН XB4 BA21(БР)"/>
        <s v=" СИГН.ЛАМПА С ВГРАДЕН LED XB4 BV3(БР)"/>
        <s v=" ЗАЩИТА ОТ ПРЕНАПРЕЖЕНИЕ ЗА ЗАХР.ВЕРИГИ(БР)"/>
        <s v=" ЗАЩИТА ОТ ПРЕНАПРЕЖЕНИЕ ЗА НАПР.ВЕРИГА(БР)"/>
        <s v=" Д-КА НА КАБЕЛ NYCY 2*4(М)"/>
        <s v=" Д-КА НА КАБЕЛ NYCY 4*1,5(М)"/>
        <s v=" Д-КА НА КАБЕЛ NYCY 4*2,5(М)"/>
        <s v=" Д-КА НА КАБЕЛ NYCY 8*1,5(М)"/>
        <s v=" Д-КА НА КАБЕЛ NYCY 12*1,5(М)"/>
        <s v=" Д-КА НА КЛЕМА ТОКОВА(БР)"/>
        <s v=" Д-КА НА КЛЕМА С РАЗКЪСВАНЕ(БР)"/>
        <s v=" Д-КА НА КЛЕМА РЕДОВА С НОЖ.РАЗК.(БР)"/>
        <s v=" Д-КА МОСТОВА ВРЪЗКА 5-8(БР)"/>
        <s v=" Д-КА МОСТОВА ВРЪЗКА 2-6(БР)"/>
        <s v=" Д-КА МОСТОВА ВРЪЗКА 2-8(БР)"/>
        <s v=" Д-КА МОСТОВА ВРЪЗКА 4-8(БР)"/>
        <s v=" Д-КА ТЕСТАДАПТОР(БР)"/>
        <s v=" Д-КА БЛОКИРОВКА С/У РАЗД.ТКЛ(БР)"/>
        <s v=" Д-КА НА КРАЙНА КАПАЧКА 6(БР)"/>
        <s v=" Д-КА НА КРАЙНА КАПАЧКА 2,5/10(БР)"/>
        <s v=" Д-КА РАЗДЕЛИТЕЛНА ПЛАСТИНА ЗА МОСТОВЕ(БР)"/>
        <s v=" Д-КА КРАЙНА КАПАЧКА ЗА НАПР.КЛЕМИ(БР)"/>
        <s v=" Д-КА РАЗД.ПЛАСТИНА ЗА МОСТОВЕ(БР)"/>
        <s v=" Д-КА МОСТОВА ВРЪЗКА 10-6(БР)"/>
        <s v=" Д-КА ФИКСАТОР ЗА КЛЕМОРЕД(БР)"/>
        <s v=" Д-КА НА НАДПИСИ ЗА КЛЕМОРЕД(БР)"/>
        <s v=" Д-КА НА КЛЕМА 2,5(БР)"/>
        <s v=" Д-КА НА КЛЕМА 4(БР)"/>
        <s v=" Д-КА НА КЛЕМА 6(БР)"/>
        <s v=" Д-КА ПРОВОДНИК ПВА 2 1,5(М)"/>
        <s v=" Д-КА ПРОВОДНИК ПВА 2 2,5(М)"/>
        <s v=" Д-КА КАБЕЛЕН НАКРАЙНИК ЗА КЕРБОВАНЕ  1,5(БР)"/>
        <s v=" Д-КА КАБЕЛЕН НАКРАЙНИК ЗА КЕРБОВАНЕ  2,5(БР)"/>
        <s v=" Д-КА КАБЕЛЕН НАКРАЙНИК ЗА КЕРБОВАНЕ  4(БР)"/>
        <s v=" Д-КА НА РЕИКИ ЗА М-Ж НА КЛЕМОРЕД(М)"/>
        <s v=" Д-КА КРЕПЕЖНИ ЕЛЕМЕНТИ(КГ)"/>
        <s v=" Д-КА МАРКИРОВЪЧНИ ПРЪСТЕНИ(БР)"/>
        <s v=" Д-КА НА КАБЕЛНИ МАРКИ(БР)"/>
        <s v=" Д-КА КАБЕЛНИ ПРЕВРЪЗКИ 3/200(БР)"/>
        <s v=" Д-КА КАБЕЛНИ ПРЕВРЪЗКИ 2,5/100(БР)"/>
        <s v=" Д-КА НА НЕОБОРУДВАН МЕТ.ШКАФ(БР)"/>
        <s v=" ПОЛАГАНЕ КК ПО МЕТ.СКАРИ(М)"/>
        <s v=" М-Ж АПАРАТУРА В РЕЛ.ШКАФ(БР)"/>
        <s v=" М-Ж НА ОКОМПЛ.НА РЕЛЕЕН ШКАФ(БР)"/>
        <s v=" Н-ВА СУХА РАЗДЕЛКА НА КК(БР)"/>
        <s v=" ПРОЗВЪНЯВАНЕ И ПОДСЪЕД. НА КАБЕЛНИ ЖИЛА(БР)"/>
        <s v=" Н-ВА НА ПАКЕТИ ОТ ПРОВОДНИЦИ ДО 10 ЖИЛА(БР)"/>
        <s v=" ПРОЗВ. И ПОДС. НА ЖИЛА ОТ ПАКЕТИ(КТ)"/>
        <s v=" Н-ВА МАРКИРОВКА НА АПАРАТУРА(КТ)"/>
        <s v=" Предоставяне на резултатитеDWG -UTM /WGS(БР)"/>
        <s v=" Комуникационен софтуерен модул IEC 60870(БР)"/>
        <s v=" Контролер Beckhoff серия CX9001, окомпле(БР)"/>
        <s v=" Доставка на табло за ТМ - 1000 х 1000 х(БР)"/>
        <s v=" Многофункционален измерител на ел.величи(БР)"/>
        <s v=" Захранващ модул 24/ 12V(БР)"/>
        <s v=" Доставка на GPRS  модем RUT105(БР)"/>
        <s v=" Контролни кабели LiYCY 24x0,5 мм2 - От т(М)"/>
        <s v=" Контролни кабели ПВА2 2,5 мм2 - за токов(М)"/>
        <s v=" Комуникационен кабел FTP Категория  6(М)"/>
        <s v=" Контролни кабели ПВА2 1,5 мм2 - за напре(М)"/>
        <s v=" Полагане на кабели на ново оборудване в(БР)"/>
        <s v=" Полагане на сигнални и командни кабели(М)"/>
        <s v="1000026 Н-АВА ИЗКОП ІІІ К-Я 1.1/0.6 В/У КАБЕЛ(М)"/>
        <s v="1000060 Н-ВА ПОДЛ С ПЯСЪК И ТУХЛИ ЗА 1К-Л(М)"/>
        <s v="1000050 MОНТАЖ РVС ТРЪБИ Ф110 В БЕТОНОВ КОЖУХ(М)"/>
        <s v="1000051 MОНТАЖ РVС ТРЪБИ Ф140 В БЕТОНОВ КОЖУХ(М)"/>
        <s v="1000107 ДЕMОНТАЖ НА РК(БР)"/>
        <s v="1000002 РАЗКЪРТВАНЕ НА ТРОТОАР-БЕТОНЕН(M2)"/>
        <s v="1000005 РАЗКЪРТВАНЕ НА АСФАЛТОВА НАСТИЛКА(M2)"/>
        <s v="1000006 РЯЗАНЕ НА АСФАЛТОВА НАСТИЛКА(М)"/>
        <s v="1000007 ВЪЗСТАНОВЯВАНЕ НА ТРОТОАР-БЕТОНЕН(M2)"/>
        <s v="1000315 РАЗБИВАНЕ НА БЕТОН(M3)"/>
        <s v=" П.не на пр.ка 20КV от храсти от21до50бр.(AU)"/>
        <s v=" О.не на един. дърв. ф над30см.мр ННи ВЕЛ(БР)"/>
        <s v=" П.не на пр.ка 20КV от храсти с ф до15см.(AU)"/>
        <s v=" Пр-не към сборни шини до 1kV до 5бр.(БР)"/>
        <s v=" Пр-не към сборни шини до 35kV до 5бр.(БР)"/>
        <s v=" Силови трансформатори до 400kVA при прое(БР)"/>
        <s v=" Конструктивен проект при пр-не на тп(БР)"/>
        <s v=" План за безопасност и здраве при работа(БР)"/>
        <s v=" Проект част пожарна безопасност при ВС(БР)"/>
        <s v=" Упражняване на строителен надзор КЛ/ЕПО(БР)"/>
        <s v=" Проектиране на каб линии до35kV от100-20(БР)"/>
        <s v=" Проект част пожарна безопасност при КЛ(БР)"/>
        <s v=" Съгласуване на скици А3 /вклю. такси/(БР)"/>
        <s v="1000290 ДОСТАВКА НА БЕТОН(M3)"/>
        <s v="1000001 НАПРАВА НА ШУРФОВЕ 1.1/1/0.6(БР)"/>
        <s v="1000011 ВЪЗСТАНОВЯВАНЕ НА АСФАЛТОВА НАСТИЛКА-ПЪТ(M2)"/>
        <s v="1000090 Н-ВА КГНН ДО3Х70+35(4Х70)MM2 ВКЛ(4 ЖИЛА)(БР)"/>
        <s v="1000312 НАПРАВА НА ИЗКОП НЕСТАНДАРТЕН(M3)"/>
        <s v="1000113 MОНТАЖ ТАБЛО НАД 15 ЕЛЕКТРОMЕРА(БР)"/>
        <s v="1000241 ТЕГЛЕНЕ НА УСУКАН ПРОВ. ДО 3Х150+54,6(М)"/>
        <s v="1000156 ИЗПРАВЯНЕ НА СБС НН В РАВНИНЕН ТЕРЕН(БР)"/>
        <s v="1000128 Н-ВА ФУНДАMЕНТ ЗА БКТП ЗА 1 ТРАФОMАШИНА(БР)"/>
        <s v="1000318 ПОЛАГАНЕ НА ЗАЗЕМИТЕЛНА ШИНА В ИЗКОП(М)"/>
        <s v=" НАПРАВА НА БРАНДМАУЕР ПРОТИВОПОЖАРНА СТЕ(M2)"/>
        <s v="1000085 И-НЕ К-Л СРН В Т-БИ НАД 120 MM ВКЛ1 ЖИЛО(М)"/>
        <s v="1000097 НАПРАВА НА ПРЕХОДНА MУФА СРН (ЗА3 ЖИЛА)(БР)"/>
        <s v="1000032 Н-ВА ИЗКОП ІV К-Я 0.8/0.4 В/У КАБЕЛ(М)"/>
        <s v="1000040 Н-АВА ИЗКОП ІV К-Я 1.1/0.6 В/У КАБЕЛ(М)"/>
        <s v=" ДОСТАВКА НА ГОФРИРАНА ТРЪБА Ф.32 ПО Ф/РА(М)"/>
        <s v=" Съгласуване на проект с БТК(БР)"/>
        <s v="1000012 ВЪЗСТАНОВЯВАНЕ АСФАЛТ. НАСТИЛКА-ТРОТОАР(M2)"/>
        <s v="1000029 НАПРАВА ИЗКОП ІІІ КАТЕГОРИЯ 1.3/0.8(М)"/>
        <s v=" ПРЕДВАРИТЕЛНА КСС(AU)"/>
        <s v=" Съгласуване на проект с ВИК(БР)"/>
        <s v="1000289 ДОСТАВКА НА ПЯСЪК(M3)"/>
        <s v=" НАПРАВА НА КАБ Ш-ТА С АРМ БЕ 1,2/1,5/1,4(БР)"/>
        <s v=" НАПРАВА НА КАБ Ш-ТА С АРМ БЕТ1,6/12/1,4(БР)"/>
        <s v="1000019 НАПРАВА ИЗКОП ІІІ КАТЕГОРИЯ 0.8/0.6(М)"/>
        <s v="1000025 НАПРАВА ИЗКОП ІІІ КАТЕГОРИЯ 1.1/0.6(М)"/>
        <s v=" ДОСТАВКА ТРЪБА Ф.40 ПО Ф/РА(М)"/>
        <s v="1000010 ВЪЗСТАНОВЯВАНЕ НА ТРОТОАР С ПЛОЧКИ-ЛУКС(M2)"/>
        <s v="1000074 ПОЛАГАНЕ НА КАБЕЛ В ТРЪБА ПО КОНСТРУКЦИЯ(М)"/>
        <s v="1000287 НАПРАВА УЛЕЙ В БЕТОН ДО 10/20(М)"/>
        <s v=" СЪГЛАСУВАНЕ НА ПРОЕКТ С БТК И ВИК(AU)"/>
        <s v=" Демонтаж настилка от базалтови плочи(M2)"/>
        <s v=" Разбиване бетон с къртач(M3)"/>
        <s v=" Разчистване храсти(M2)"/>
        <s v=" Демонтаж на дограма или дървени врати(БР)"/>
        <s v=" Изчукване на теракот(M2)"/>
        <s v=" Изкоп за подравнявяне(M3)"/>
        <s v=" Кофраж за площадка .борд.и подп. стени(M2)"/>
        <s v=" Арм. за подп. стени и покр. плоча(КГ)"/>
        <s v=" Бетон В15 за подп. стени и покр. плоча(M3)"/>
        <s v=" Превоз бетони и разтвори до 10км.(M3)"/>
        <s v=" Доставка и монтаж на ъглови алуминиеви л(М)"/>
        <s v=" Направа шпакловка с теракол(M2)"/>
        <s v=" БАГАЖНИК(AU)"/>
        <s v="  НАПРАВА МОНОЛИТНА ШАХТА 2/2/1,5М.(БР)"/>
        <s v="1000132 M-Ж НА ТРАФОMАШИНА ДО 400KVA ВКЛ БКТП/ТП(БР)"/>
        <s v="1000140 Д-Ж/M-Ж НА ТР.MАШ ДО400KVA ВКЛ ЗА MТП(БР)"/>
        <s v="1000266 ДЕMОНТАЖ НА СТОЙКИ ЗА ВП СРН(БР)"/>
        <s v="1000066 НАПРАВА И MОНТАЖ РЕПЕРИ ЗА КАБЕЛНИ ЛИНИИ(БР)"/>
        <s v="1000063 MОНТАЖ MЕТАЛНА ТРЪБА ПО СТЪЛБ/СТЕНА(БР)"/>
        <s v="1000164 ИЗПРАВЯНЕ НА СРС ЪM 200 951 В РАВН ТЕРЕН(БР)"/>
        <s v="1000184 ДЕMОНТАЖ НА СБС СРН(БР)"/>
        <s v="1000216 MОНТАЖ КЛЕMА ОПЪВАТЕЛНА ЗА СРН(БР)"/>
        <s v=" Изработване на парцеларен план(KM)"/>
        <s v=" ТАКСА(БР)"/>
        <s v=" Силови трансформатори над 400kVA при про(БР)"/>
        <s v=" Архитектурен проект при пр-ане на ТП(БР)"/>
        <s v="1000223 MОНТАЖ НА ТЕРMОСВИВАЕMА ГЛАВА(БР)"/>
        <s v="1000258 MОНТАЖ НА ОСВЕТИТЕЛНО ТЯЛО(БР)"/>
        <s v="1000259 ДЕMОНТАЖ НА ОСВЕТИТЕЛНО ТЯЛО(БР)"/>
        <s v="1000260 MОНТАЖ НА РОГАТКИ НА СТЪЛБ(БР)"/>
        <s v="1000261 ДЕMОНТАЖ НА РОГАТКИ(БР)"/>
        <s v="1000265 MОНТАЖ НА СТОЙКИ Н.Н.ТИП ОВП(БР)"/>
        <s v="1000329 ПОД-НЕ НА ФАЗ.ПРОВОДНИЦИ КЪМ СТЪЛБ НН/СН(БР)"/>
        <s v="1000310 У-НЕ НА УИП/КАБЕЛ ПО СТЪЛБ/ФАСАДА(М)"/>
        <s v=" ТАКСА(AU)"/>
        <s v=" Изготвяне на технически паспорт(БР)"/>
        <s v=" ТАКСИ(AU)"/>
        <s v="1000054 ПОЛАГАНЕ MЕТАЛНА ТРЪБА Ф125 В ИЗКОП(М)"/>
        <s v=" Очукване и почистване на плоча(M2)"/>
        <s v=" Перд.цим.з-ка от 2 до 6 см.за покр.плоча(M2)"/>
        <s v=" Кофраж за чела и козерки(M2)"/>
        <s v=" Очукване и подмазване на козирки и чела(M2)"/>
        <s v=" Направа тръбно скеле - фасадно рамково(M2)"/>
        <s v=" Пясъчна възглавница с d=10см.(M3)"/>
        <s v=" Изкоп за подпорни стени(M3)"/>
        <s v=" Подмазване на цокъл с цим. разтвор(М)"/>
        <s v=" Очукване и обработка на фуга - панел(М)"/>
        <s v=" Направа зидария итонг - 25 см.(M3)"/>
        <s v=" Доставка и монтаж на 3-ри камерна РVС до(M2)"/>
        <s v=" Доставка и монтаж на секретна брава(БР)"/>
        <s v=" Демонтаж на ел. контакти и ключове(БР)"/>
        <s v=" Демонтаж осветителни тела(БР)"/>
        <s v=" Доставка и монтаж луминисцентно осветите(БР)"/>
        <s v=" Доставка и монтаж ел.ключове-среден клас(БР)"/>
        <s v=" Монтаж плофониера противовлажна(БР)"/>
        <s v=" ДЕМОНТАЖ НА БОРДЮРИ ОТ БАЗАЛТОВИ ПЛОЧИ(M2)"/>
        <s v=" Д-КА И МОНТАЖ НА  НАСТИЛКА  БАЛЧИШКИ КАМ(M2)"/>
        <s v=" НАПРАВА НА ПЕРВАЗИ - БАЛЧИШКИ КАМЪК(М)"/>
        <s v=" МОНТАЖ НА АЛ.ВРАТА 1,00/2,00М. БЯЛО(БР)"/>
        <s v="1000243 M-Ж 3-НА ЛИНИЯ С АС 50 В ПЛАНИНСКИ ТЕРЕН(KM)"/>
        <s v="1000163 ИЗПРАВЯНЕ НА СРС НMГ951 В ПЛАН ТЕРЕН(БР)"/>
        <s v="1000165 ИЗПРАВЯНЕ НА СРС ЪM 200951 В ПЛАН ТЕРЕН(БР)"/>
        <s v="1000094 Н-ВА KM ДО3Х70+35 MM24Х70 MM2ВКЛ ЗА4ЖИЛА(БР)"/>
        <s v="1000105 ДЕMОНТАЖ НА ШК(БР)"/>
        <s v=" П.не на пр.ка 20КV от храсти над 50бр.(AU)"/>
        <s v="1000268 M-Ж НА ТРИФАЗНИ СПУСЪЧНИ ОТКЛОНЕНИЯ СРН(БР)"/>
        <s v="1000263 ДЕMОНТАЖ НА РАЗЕДЕНИТЕЛ /РОС, РОM/(БР)"/>
        <s v=" НА-ВАНЕ, ПР-Е И РАЗТ-НЕ НА Б-Н  РЪЧНО УУ(М)"/>
        <s v=" ПР-НЕ НА СРС ПРИ УТ.У. В ПЛ. ТЕРЕН - РЪЧ(М)"/>
        <s v="1000160 ИЗПРАВЯНЕ НА СБС НЦГ - 952 В РАВН ТЕРЕН(БР)"/>
        <s v="1000186 ДЕMОНТАЖ НА СРС ЪM(БР)"/>
        <s v=" Проектиране на каб линии до35kV над 500(KM)"/>
        <s v=" ИЗРАБОТКА И МОНТАЖ НА ЖАЛ.РЕШЕТКА(БР)"/>
        <s v="1000023 НАПРАВА ИЗКОП ІІІ КАТЕГОРИЯ 1.1/0.4(М)"/>
        <s v=" Проектиране на КЛ до35kV над 500 м(БР)"/>
        <s v=" Съгласуване на скици А4 /вкл. такси/(БР)"/>
        <s v=" Набавяне к-лни подложки /вкл. такси/(БР)"/>
        <s v=" Демонтаж на опъвателна верига(БР)"/>
        <s v=" Монтаж на мощностен разединител без зами(БР)"/>
        <s v=" Изработка на дребна метална конструкция(КГ)"/>
        <s v=" Монтаж на вентилни отводи(БР)"/>
        <s v=" Монтаж на проводник (АС 50 - 95)(М)"/>
        <s v=" Монтаж на шкаф за управление и комутация(БР)"/>
        <s v=" Монтаж на стойки за предпазители СрН(БР)"/>
        <s v=" Монтаж на Напреженови трансформатори ОМ(БР)"/>
        <s v=" Монтаж на опъвателни вериги (включително(БР)"/>
        <s v=" Монтаж заземителен контур(М)"/>
        <s v=" Монтаж табелки диспечерски наименования(БР)"/>
        <s v=" Монтаж токови клеми/гилзи съединителни(БР)"/>
        <s v=" Изтегл. кабел СВТ 3х2.5мм2 п/з тръба/к-я(М)"/>
        <s v=" Изтегл. кабел СВТ 16х(2х1.5мм2) по кон-я(М)"/>
        <s v=" Монтаж метална тръба Ф-32 по СРС(М)"/>
        <s v=" Транспорт материали от склад на Възложит(%)"/>
        <s v=" Измерване на заземление на точка(БР)"/>
        <s v=" Направа на заземление с два кола(БР)"/>
        <s v="1000143 ДЕMОНТАЖ НА ТАБЛО ГТ(БР)"/>
        <s v="1000144 ДЕMОНТАЖ НА РТАБЛО РТ(БР)"/>
        <s v="1000151 M-Ж НА КАБЕЛНА ВРЪЗКА ОТ ТРАФОMАШ ДО ГРТ(М)"/>
        <s v=" Изработка и доставка на табло за визуали(БР)"/>
        <s v=" Доставка на елементи за и-не на мнемосхе(КТ)"/>
        <s v=" Контролни кабели 24х0,5мм2(М)"/>
        <s v=" Изготвяне на раб. проект за изпъл.на АВР(БР)"/>
        <s v=" Монтаж табло за АВР(БР)"/>
        <s v=" Крепежни и обозначителни материали(КТ)"/>
        <s v=" Програмиране на логистика на АВР(КТ)"/>
        <s v=" ПНР и функционални проби с ТМ(БР)"/>
        <s v=" Геодезичен проект за линеен обект ВЛ*(Ч)"/>
        <s v=" Изработване на план схема(KM)"/>
        <s v=" Ръчно товарене строителни отпадъци и пръ(M3)"/>
        <s v=" Превоз строителни отпадъци и пръст(M3)"/>
        <s v=" Доставка на п-к А2 1Х25ММ2 (фактура)(М)"/>
        <s v=" Д-ка на п-к к-на обувка м-на 25 мм2(факт(БР)"/>
        <s v="1000158 ИЗПРАВЯНЕ НА СБС НЦГ - 951 В РАВН ТЕРЕН(БР)"/>
        <s v=" Предоставяне на резултатите DWG(БР)"/>
        <s v="1000167 ИЗПРАВЯНЕ  СРС ЪM 600 951 В ПЛАН  ТЕРЕН(БР)"/>
        <s v="1000245 M-Ж 3-НА ЛИНИЯ С АС 70 В ПЛАНИНСКИ ТЕРЕН(KM)"/>
        <s v="1000204 ДЕMОНТАЖ НА ИЗОЛАТОР ПОЛИMЕРЕН-НОСЕЩ(БР)"/>
        <s v=" Доставка на Beckhoff(CX 9001)(БР)"/>
        <s v=" НОСЕНЕ НА СТЪЛБ НА РЪКА(М)"/>
        <s v="1000194 M-Ж НА ОТКЛОНИТЕЛНА КОНЗОЛА ЗА СРС СРН(БР)"/>
        <s v=" НОСЕНЕ НА БЕТОН НА РЪКА ДО СТЪЛБ/1МКУБ/(М)"/>
        <s v=" Изг. на раб. проект за рех на СТМ ВС(БР)"/>
        <s v=" Полагане на кабели на ново об в поле ЗРУ(БР)"/>
        <s v=" Монтаж на оборудване на табло за телемех(БР)"/>
        <s v=" Крепежи и обозначителни материали(КТ)"/>
        <s v=" Инт на ТМ на п/ст към сървър в ЛАЗ-П/Ст,(БР)"/>
        <s v=" Изгр на  комуникационен канал - GPRS(БР)"/>
        <s v=" Пусково-наладъчни работа  функц проби ТМ(БР)"/>
        <s v="1000196 ДЕMОНТАЖ НА КОНЗОЛИ/КУКИ СРН(БР)"/>
        <s v="1000240 ТЕГЛЕНЕ НА УСУКАН ПРОВОДНИК ДО 3Х70+54,6(М)"/>
        <s v="1000278 ПОДВЪР. НА КЛ ИЛИ ВЪЗ ОТКЛ. КЪM ВM НН(БР)"/>
        <s v="1000154 ТРАСИРАНЕ НА ВЪЗДУШНА ЛИНИЯ(KM)"/>
        <s v="1000138 M-Ж НА ТРАФОMАШИНА ДО 400KVA ВКЛ ЗА MТП(БР)"/>
        <s v="1000178 ОБОРУДВАНЕ И ИЗПРАВЯНЕ НА ЖР ЗА MТП(БР)"/>
        <s v="1000201 M-Ж НА ИЗОЛ  В-ГА ОПЪВАТЕЛНА  3 ЕЛЕMЕНТА(БР)"/>
        <s v="1000014 ДЕMОНТАЖ БЕТОННИ БОРДЮРИ(М)"/>
        <s v="1000015 MОНТАЖ БЕТОННИ БОРДЮРИ-НОВИ(М)"/>
        <s v="1000024 Н-ВА ИЗКОП ІІІ К-Я 1.1/0.4 В/У КАБЕЛ(М)"/>
        <s v="1000068 НАПРАВА ШАХТА ЗА КАБ. КОЛЕКТОР 1M./1M.(БР)"/>
        <s v="1000075 ПОЛАГАНЕ НА КАБЕЛ СРН ПО ЖЕЛЯЗНА К-ЦИЯ(М)"/>
        <s v="1000314 НАПРАВА НА АРМИРОВКА(КГ)"/>
        <s v=" ШПАКЛОВКА(M2)"/>
        <s v=" БОЯДИСВАНЕ НА СТЕНИ ВЪТРЕШНО(M2)"/>
        <s v=" РЕДОВА КЛЕМА 4 ММ(БР)"/>
        <s v=" БОЯДИСВАНЕ НА ВЪТР.СТЕНИ И ТАВАНИ ВКЛ.МА(M2)"/>
        <s v="  МОНТАЖ НА БЛОКИРОВКА НА ВРАТА(БР)"/>
        <s v=" МОНТАЖ НА БЛОКИРОВКА НА РАЗЕДИНИТЕЛ(БР)"/>
        <s v=" ДЕМОНТАЖ КОМАНДЕН ШКАФ(БР)"/>
        <s v=" МОНТАЖ КОМАНДЕН ШКАФ(БР)"/>
        <s v=" МОНТАЖ НА ТАБЛО РЕЛЕЙНО(БР)"/>
        <s v=" ДОСТАВКА НА МАТЕРИАЛИ ПО Ф/РА(AU)"/>
        <s v=" ДОСТАВКА НА ГКМТ 16 ПО Ф/РА(БР)"/>
        <s v="1000125 ДЕMОНТАЖ НА АВТОMАТИЧЕН ПРЕДПАЗИТЕЛ НН(БР)"/>
        <s v=" ДОСТАВКА НА ГИЛЗИ НКМП ПО Ф/РА(БР)"/>
        <s v="1000193 ДОСТАВКА И MОНТАЖ НА НАДПОКРИВНА КОНЗОЛА(БР)"/>
        <s v=" Р.не клони от дърв. ф над15см мр НН(БР)"/>
        <s v=" И-НЕ Ч.И ЕЛ.СХ.ЗА П-НА ЧАСТ-ИЗВОД/ ТР.(БР)"/>
        <s v=" И-НЕ Ч. И ЕЛ.СХ.ВТ.ЧАСТ НА ИЗВОД/ ТР.(БР)"/>
        <s v=" ИЗЧ.ДОК.ЗА ОР.+ИЗБ. НА ОБ-НЕ ЗА ВТ.ВЕР.И(БР)"/>
        <s v=" ИЗЧ. ДОК.ЗА ОР.+ИЗБ ОБОРУД.ВВ СЕКЦ./ШСЪЕ(БР)"/>
        <s v=" П&amp;М СХЕМА НА С.Н. ПРОМЕНЛИВ ТОК(БР)"/>
        <s v="1000313 НАПРАВА НА КОФРАЖ(M2)"/>
        <s v=" НАПРАВА НА -КА ДКА(ЗА ВЕЛ Ж-Ш И  Л-НА Х)(AU)"/>
        <s v="1000152 MОНТАЖ НА ТОКОВОДЕЩА ШИНА ДО 40/5(М)"/>
        <s v=" Стойност такси(AU)"/>
        <s v="1000212 НАПРАВА ПРЕВРЪЗКИ СЪС СПИРАЛА ЗА ВЕЛ(БР)"/>
        <s v="1000182 УКРЕПВАНЕ/ОТВЕСИРАНЕ НА СЪЩ СТЪЛБОВЕ СРН(БР)"/>
        <s v="1000227 ДЕMОНТАЖ НА КУКА(БР)"/>
        <s v="1000137 Д-Ж/M-Ж НА ТР MАШ НАД630KVA ВКЛ БКТП/ТП(БР)"/>
        <s v="1000119 ДЕMОНТАЖ 3Ф ДИРЕКТЕН ЕЛЕКТРОMЕР(БР)"/>
        <s v="1000120 MОНТАЖ 3Ф ДИРЕКТЕН ЕЛЕКТРОMЕР(БР)"/>
        <s v="1000038 Н-АВА ИЗКОП ІV К-Я 1.1/0.4 В/У КАБЕЛ(М)"/>
        <s v="1000046 НАПРАВА НА СОНДАЖ ПОД ПЪТ С КЪРТИЦА Ф110(М)"/>
        <s v=" Д-КА НА ЕЛЕКТРОМАГНИТНА БЛО-А(БР)"/>
        <s v=" ДОСТАВКА НА КРАЕН ИЗКЛЮЧВАТЕЛ(БР)"/>
        <s v=" МОНТАЖ НА ЕЛЕКТРОМАГНИТНА БЛ./КР.ИЗКЛ.(БР)"/>
        <s v=" Д-КА НА ПОМ.РЕЛЕ С ЦОКЪЛ МТ333 220 DC(БР)"/>
        <s v=" Д-КА НА ПОМ.РЕЛЕ CA3 KN22MD 220V DC(БР)"/>
        <s v=" Д-КА НА ПОМ.РЕЛЕ PLC-RSC-24DC(БР)"/>
        <s v=" Д-КА НА ПРОТИВОВЛАЖНО ОСВ.ТЯЛО(БР)"/>
        <s v="1000320 ДОСТАВКА НА ЧАКЪЛ(M3)"/>
        <s v=" Д-КА И М-Ж НА КАПАЦИ ЗА ШАХТИ ПО Ф-РА(БР)"/>
        <s v=" ПРЕРАБОТКА НА СХЕМА ЗА РЗ ОТ 24 НА 220V(БР)"/>
        <s v=" НАПРАВА НА ЛАМПЕН ИЗЛАЗ ДО 8М С СВТ2Х1,5(БР)"/>
        <s v="1000202 MОНТАЖ ИЗОЛАТОР ИППО(БР)"/>
        <s v="1000208 ДЕMОНТАЖ НА ИЗОЛАТОР ИППО(БР)"/>
        <s v="1000117 ДЕMОНТАЖ 1Ф ЕЛЕКТРОMЕР(БР)"/>
        <s v="1000118 MОНТАЖ 1Ф ЕЛЕКТРОMЕР(БР)"/>
        <s v=" Проектиране на канална мрежа от 200-500м(БР)"/>
        <s v=" Проектиране на шахта за канална мрежа(БР)"/>
        <s v=" Пр-не към сборни шини до 1kV над 5бр(БР)"/>
        <s v="1000048 НАПРАВА НА СОНДАЖ ПОД ПЪТ С КЪРТИЦА Ф140(М)"/>
        <s v=" Д-КА И МОНТАЖ НА КЛЕМА РЕДОВА 6ММ(БР)"/>
        <s v=" ДОСТАВКА НА АЛУМ ШИНА 40/4(М)"/>
        <s v="1000200 M-Ж НА ИЗОЛ. ВЕРИГА НОСЕЩА 2 ЕЛЕMЕНТА(БР)"/>
        <s v="1000217 ДЕMОНТАЖ КЛЕMА ОПЪВАТЕЛНА ЗА СРН(БР)"/>
        <s v="1000195 MОНТАЖ НА КОНЗОЛА ЗА СРН(БР)"/>
        <s v="1000257 резерва(М)"/>
        <s v="1000230 MОНТАЖ НА ЕДИНИЧЕН ПРОВОДНИК  M-10 MM2(М)"/>
        <s v="1000121 M-Ж НА ТАРИФЕН ПРЕВКЛЮЧВ. С ПРЕДПАЗИТЕЛ(БР)"/>
        <s v=" Д-КА И МОНТАЖ НА ПРОЗРАЧЕН ЩИТ ПРЕД Е-Р(M2)"/>
        <s v="1000328 ДСР НА МАТЕРИАЛИ ОТ СКЛАД НА ИЗПЪЛНИТЕЛЯ(%)"/>
        <s v=" ДОСТАВКА НА ГОФРИРАНА ТРЪБА ПО Ф/РА(М)"/>
        <s v=" БОЯДИСВАНЕ(M2)"/>
        <s v="1000088 И-НЕ К-Л СРН ОТ И-П НАД 120 MM ВКЛ 1ЖИЛО(М)"/>
        <s v="1000246 M-Ж 3-НА ЛИНИЯ С АС 95 В РАВНИНЕН ТЕРЕН(KM)"/>
        <s v=" Д-КА И МОНТАЖ НА КЛЕМА РЕДОВА 10ММ(БР)"/>
        <s v=" РАЗБИВАНЕ НА БЕТОН(M3)"/>
        <s v=" ПРЕРАБОТКА НА СХЕМА ЗА ПРЕКЪСВАЧ(БР)"/>
        <s v=" Д-КА И МОНТАЖ МЕТАЛНИ СКАРИ(М)"/>
        <s v=" ДОПЪЛНИТЕЛНИ ДЕЙНОСТИ ПО ПР.(AU)"/>
        <s v="1000242 M-Ж 3-НА ЛИНИЯ С АС 50 В РАВНИНЕН ТЕРЕН(KM)"/>
        <s v="1000249 ДЕMОНТАЖ ТРИПРОВОДНА ЛИНИЯ С АС 95(KM)"/>
        <s v="1000159 ИЗПРАВЯНЕ НА СБС НЦГ - 951 В ПЛАН ТЕРЕН(БР)"/>
        <s v="1000162 ИЗПРАВЯНЕ НА СРС НMГ951 В РАВН ТЕРЕН(БР)"/>
        <s v="1000057 MОНТАЖ MЕТАЛНА ТРЪБА ДО Ф160(М)"/>
        <s v="1000291 НАПРАВА ЦИMЕНТОВА ЗАMАЗКА(M2)"/>
        <s v="1000250 ДЕMОНТАЖ ТРИПРОВОДНА ЛИНИЯ С АС 70(KM)"/>
        <s v="1000236 MОНТАЖ НА ЕДИНИЧЕН ПРОВОДНИК  АС-95 MM2(М)"/>
        <s v=" Засипване с пясък(M3)"/>
        <s v=" Натоварване и извозване на строителни от(M3)"/>
        <s v="1000189 MОНТАЖ НА КУКА С ИЗОЛАТОР НН(БР)"/>
        <s v="1000234 MОНТАЖ НА ЕДИНИЧЕН ПРОВОДНИК  АС-50 MM2(М)"/>
        <s v="1000037 НАПРАВА ИЗКОП ІV КАТЕГОРИЯ 1.1/0.4(М)"/>
        <s v=" И-П,ПРЕМ.,ПОДР.ЗЕМНИ МАСИ ЗА В-Н ПЪТ=4М(М)"/>
        <s v="1000168 ИЗПРАВЯНЕ НА СРС ЪM 900951 В РАВН  ТЕРЕН(БР)"/>
        <s v=" Д-КА И М-Ж ПОЛИМ.КАПАК Ф820 ПО Ф-РА(БР)"/>
        <s v="1000324 ОБ-КА/РАЗГЛОБ.НА СЪОР.СЪДЪРЖ.ЦЕННИ М-ЛИ(КГ)"/>
        <s v="1000069 НАПРАВА ШАХТА ЗА КАБ. КОЛЕКТОР 1.7M/1.2M(БР)"/>
        <s v="1000109 M-Ж НА ТАБЛО-ТИП КАСЕТАТЕMОВ/У ФУНДАMЕНТ(БР)"/>
        <s v=" ТУХЛ. ЗИДАРИЯ СТ-И ОТ ПЛ. ТУХЛ.-ВАР.Р-Р(M2)"/>
        <s v=" Д-КА МЕТ.ТРЪБА Ф 110 ПО Ф-РА(М)"/>
        <s v=" НАТОВАРВАНЕ, ПР-Е И РА-НЕ НА БЕТ.С КОФИ(M3)"/>
        <s v=" ШПРИЦОВАНЕ ФУНДАМЕНТ С ЦИМЕНТОВ РАЗТВОР(M2)"/>
        <s v="1000016 MОНТАЖ БЕТОННИ БОРДЮРИ-СТАРИ(БР)"/>
        <s v=" Направа на шурфове 1/0.8/0.6(БР)"/>
        <s v="1000254 НАПРАВА НА ПРЕВРЪЗКИ(БР)"/>
        <s v="1000267 ДОНТАЖ НА СТОЙКИ Н.Н.ТИП ОВП(БР)"/>
        <s v="1000325 ТР-Т НА ДЕМ.ЧЕР./ЦВ.МЕТ.ДО ПУНКТ/СКЛАД(TKM)"/>
        <s v=" Разкъртване на тротоар-бетонен(M2)"/>
        <s v=" Разкъртване на асфалтова настилка(M2)"/>
        <s v=" Възстановяване на тротоар-бетонен (до 10(M2)"/>
        <s v=" Възстановяване на тротоар с плочки-стари(M2)"/>
        <s v=" Натоварване и извозване на строителни от(TKM)"/>
        <s v=" НАПРАВА НА ЦИМЕНТОВА ЗАМАСКА(M2)"/>
        <s v=" Разкъртване на тротоар-с тротоарни плочк(M2)"/>
        <s v=" Рязане на асфалтова настилка(М)"/>
        <s v=" Направа на изкоп(M3)"/>
        <s v=" Направа изкоп ІІІ категория 0.8/0.4 в/у(М)"/>
        <s v="1000022 Н-ВА ИЗКОП ІІІ К-Я 0.8/0.8 В/У КАБЕЛ(М)"/>
        <s v="1000205 Д-Ж НА ИЗОЛАТОР ПОЛИMЕРЕН-ОПЪВАТЕЛЕН(БР)"/>
        <s v=" Направа на подложка с пясък и покриване(М)"/>
        <s v=" Направа на стоманена конструкция /вкл. б(КГ)"/>
        <s v=" НАПРАВА ОГРОДО, БЕЗ КОЛОВЕ, ВРАТА 18М, 1(M2)"/>
        <s v=" ДЕМОНТАЖ НА КАБЕЛНА ВРЪЗКА М/У ТМ И ГТТ(М)"/>
        <s v=" Д-КА И М-Ж НА КАБЕЛНА СКАРА 300/400(М)"/>
        <s v=" доставка на тръба ф/140 по ф/ра(М)"/>
        <s v=" НАПРАВА НА ВРЕМ.ПЪТ С БУЛДОЗЕР(KM)"/>
        <s v=" Д-Ж НА КАБ.ВРЪЗКИ ОТ ТРАФОМАШ. ДО ГРТ(М)"/>
        <s v=" Д-КА МАТЕРИАЛИ ПО Ф-РА(БР)"/>
        <s v=" Направа на циментов цокъл тип Бучарда(M2)"/>
        <s v=" ДОСТАВКА ПО ФАКТУРА(БР)"/>
        <s v=" Доставка и монтаж на алум. дограма неотв(M2)"/>
        <s v=" Направа на външна минерална мазилка(M2)"/>
        <s v="1000045 НАПРАВА ИЗКОП В СКАЛЕН ТЕРЕН(М)"/>
        <s v=" Д-Ж КАБ.ВРЪЗКИ ОТ ТРАФОМАШ. ДО ГРТ(М)"/>
        <s v=" НАПРАВА И М-Ж НА ПРЕДПАЗНА ОГРАДА(M2)"/>
        <s v=" БОЯДИСВАНЕ НА ПРЕДПАЗНИ МРЕЖИ(M2)"/>
        <s v=" Външно боядисване с фасаген -3 пласта.и(M2)"/>
        <s v=" МОНТАЖ НА РАЗШ.ПЛАНКА ЗА АВТ.П-Ч НН(БР)"/>
        <s v=" Доставка и монтаж на РVС лайсни за фаянс(М)"/>
        <s v=" Възстановяване на тротоар с плочки-страр(M2)"/>
        <s v=" Направа изкоп ІІІ категория 0.8/0.6 в/у(М)"/>
        <s v=" Проектиране на канална мрежа до 200 м(БР)"/>
        <s v="1000209 Д-Ж НА ИЗОЛ. С КУКА ЗА НН ЗАЕДНО С ПРЕВР(БР)"/>
        <s v=" Д-Ж КАБ.ВРЪЗКА ОТ ТРАФОМАШИНА ДО ГРТ(М)"/>
        <s v=" Съгласуване с ВИК до 100м(БР)"/>
        <s v=" Скица за проектиране от община В.Търново(БР)"/>
        <s v=" Д-КА НА МАТЕРИАЛИ ПО Ф-РА(БР)"/>
        <s v=" МОНТАЖ мтт 20/04КВ, 100 КВА(БР)"/>
        <s v=" Блажно боядисване по метални повърхности(M2)"/>
        <s v="1000067 НАПРАВА ШАХТА ЗА КАБ. КОЛЕКТОР 0.6M/0.9M(БР)"/>
        <s v=" Инт-не в АСДУ многофун-н измер-л ел.в-ни(БР)"/>
        <s v=" Д-Ж НА КАБЕЛНА В-КА ОТ ТРАФО ДО ГРТ(М)"/>
        <s v=" Възстановяване на тротоар с плочки-нови(M2)"/>
        <s v=" И-НЕ НА КОНТР.КАБЕЛИ С Р-НЕ И ЗАТВ.КК(М)"/>
        <s v=" Д-Ж НА КАБЕЛНИ ВРЪЗКИ ОТ ТРАФО ДО ГРТ(М)"/>
        <s v=" О.не на един. дърв. ф от 15до 30см.мр НН(БР)"/>
        <s v=" Перд. цим. з-ка от 2 до 6 см. за покр. п(M2)"/>
        <s v=" Демонтаж тенекеджийски работи(M2)"/>
        <s v=" П.не на просека ВЕЛ 20КV с булдозер(AU)"/>
        <s v=" Направа на вътрешна вароц. мазилка. вкюч(M2)"/>
        <s v=" Вътрешно боядисване с латекс двукратно.(M2)"/>
        <s v=" Кофраж за площадка .борд. и подп.стени(M2)"/>
        <s v=" Покриване с полиетилен машини и съоръжен(M2)"/>
        <s v=" Подмазване на цокъл с цим.разтвор(М)"/>
        <s v=" Очукване и обработка фуга(М)"/>
        <s v=" Шприцоване с циментов разтвор на стени и(M2)"/>
        <s v=" Блажна боя на стени и тавани(M2)"/>
        <s v=" Демонтаж на метална решетка и мрежа(БР)"/>
        <s v=" Доставка и монтаж на обшивка от поцинков(M2)"/>
        <s v=" Доставка и монтаж водосточни тръби от по(М)"/>
        <s v=" Направа покрив с LT ламарина 0.60(M2)"/>
        <s v=" Демонтаж стара хидроизолация(БР)"/>
        <s v=" Демонтаж зидария - 10 см.(M2)"/>
        <s v=" Хидроизолация от 2 пласта Нанесен върху(M2)"/>
        <s v=" Доставка и разстилане на трошен камък(M3)"/>
        <s v=" ПОЧИСТВАНЕ НА СТАРИ РЕШЕТКИ(M2)"/>
        <s v=" ПОЧИСТВАНЕ НА ШАХТА ОТ ЗАМЪРСЕН ЧАКЪЛ(M3)"/>
        <s v=" Направа тръбно скеле -  мобилно(M2)"/>
        <s v=" Д-ка и м-ж на PVC кабел канал 40/40 мм.(М)"/>
        <s v=" Рязане храсти и дървета с диаметър до 15(M2)"/>
        <s v=" Почистване на основи на ЖРС(БР)"/>
        <s v=" Доставка и монтаж на теракот - български(M2)"/>
        <s v=" Рязане на асфалтобетон(М)"/>
        <s v=" Д-ка и м-ж на ПВС тръби ф160 за канализа(М)"/>
        <s v="1000185 ДЕMОНТАЖ НА СРС НMГ(БР)"/>
        <s v=" РЕВИЗИЯ НА СТЪПАЛНИ РЕГУЛАТОРИ НА СТ(AU)"/>
        <s v=" Монтаж на LT стара ламарина(M2)"/>
        <s v=" монтаж на гладка ламарина(M2)"/>
        <s v=" Демонтаж на стъклопакети(БР)"/>
        <s v=" Монтаж на PVC дограма(M2)"/>
        <s v=" Инт на ТМ на ВЕИ към сървър в ЛАЗ -(БР)"/>
        <s v=" Пуско-наладъчни дейности(БР)"/>
        <s v=" Задание за проектиране(БР)"/>
        <s v=" Изработване на ПУП # ПУР(БР)"/>
        <s v=" Придружаващи планове и схеми(БР)"/>
        <s v=" Transport(БР)"/>
        <s v=" Извършване на химичен анализ(AU)"/>
        <s v=" Н.не, и.не и р.не  отп.до депо без такса(M3)"/>
        <s v=" ИЗГОТВЯНЕ НА ЕКЗЕКУТИВИ(БР)"/>
        <s v=" Д-А И М-Ж НА КАБЕЛЕН КАНАЛ 40/40 ММ(М)"/>
        <s v=" Д-А И М-Ж НА ЪГЪЛ ЗА КК 40/40 ММ(БР)"/>
        <s v=" Д-КА И М-Ж НА КАБЕЛЕН КАНАЛ 100/40 ММ(М)"/>
        <s v=" Д-А И М-Ж НА ВЪН.ЪГЪЛ ЗА КК 100/40 ММ(БР)"/>
        <s v=" П-НЕ НА ПРОВОДНИК НН В КАБЕЛНИ КАНАЛИ(М)"/>
        <s v=" 150/140(БР)"/>
        <s v=" 70/140(БР)"/>
        <s v=" Монтаж(M2)"/>
        <s v=" ПРОЕКТИРАНЕ(БР)"/>
        <s v=" МОНТАЖ НА ПАРКОВО ОСВЕТ.ТЯЛО(БР)"/>
        <s v=" МОНТАЖ НА ПРОЖЕКТОРИ(БР)"/>
        <s v=" МОНТАЖ НА ТАБЛО ЗА УПРАВЛЕНИЕ(БР)"/>
        <s v=" ПРОФ.НА ОСВЕТ.ТЯЛО И ПОДМЯНА НА ЛАМПА(БР)"/>
        <s v=" МОНТАЖ НА КОНТАКТИ(БР)"/>
        <s v=" МОНТАЖ НА КЛЮЧОВЕ(БР)"/>
        <s v=" НАПРАВА ИЗКОП ІІІ КАТЕГОРИЯ 0,8/0,4(М)"/>
        <s v=" РАЗКЪРТВАНЕ НА ТРОТОАР -БЕТОНЕН(M2)"/>
        <s v=" ВЪЗСТАНОВЯВАНЕ НА ТРОТОАР -БЕТОНЕН(M2)"/>
        <s v=" Доставка и монтаж на алум. дограма с 100(M2)"/>
        <s v=" ТРАНСПОРТ НА ТРАФОМАШИНА П/С ЮГ(БР)"/>
        <s v=" ТРАНСПОРТ НА ТРАФОМАШИНА П/С ИЗТОК(БР)"/>
        <s v=" Мобилизация / демобилизация автокран(БР)"/>
        <s v=" Работа с автокран П/С ЮГ(AU)"/>
        <s v=" Работа с автокран П/С Изток(AU)"/>
        <s v=" НАПРАВА НА П-КА С ПЯСЪК И ПВЦ-1 КАБЕЛ(М)"/>
        <s v=" ПОЛАГАНЕ НА ТРЪБА Ф40 В ИЗКОП(М)"/>
        <s v=" НАПРАВА НА ОТВОРИ В ТУХЛА(БР)"/>
        <s v=" ИЗТЕГЛЯНЕ НА КАБЕЛ СВТ ДО 2,5 ММ(М)"/>
        <s v=" МОНТАЖ И ПОДВЪРЗВАНЕ НА РАЗКЛ.КУТИЯ(БР)"/>
        <s v=" БОЯДИСВАНЕ НА СТЪЛБЧЕТА ПАРКОВО ОСВЕТЛЕН(БР)"/>
        <s v=" ДЕМОНТАЖ НА СТАРИ ОСВЕТИТЕЛНИ ТЕЛА(БР)"/>
        <s v=" ДЕМОНТАЖ НА СТАРО  ТАБЛО(БР)"/>
        <s v=" Д-КА НА ПАРКОВО ОСВ.ТЯЛО OPAL SF 250(БР)"/>
        <s v=" Д-КА НА ОСВ.ПРОЖЕКТОР jolly 1/d led 2х15(БР)"/>
        <s v=" Д-КА НА ЕСЛ 14 WE 27(БР)"/>
        <s v=" Д-КА НА КОНТАКТ ТИП ШУКО 230 V(БР)"/>
        <s v=" ДОСТАВКА НА КЛЮЧ 230 V(БР)"/>
        <s v=" ДОСТАВКА НА КЛЮЧ ДЕВИАТОР(БР)"/>
        <s v=" ДОСТАВКА НА КАБЕЛ СВТ 3Х2,5(М)"/>
        <s v=" ДОСТАВКА НА КАБЕЛ СВТ 3Х1,5(М)"/>
        <s v=" Д-КА НА КОМАНДЕН ШКАФ ПАРК.ОСВЕТЛЕНИЕ(БР)"/>
        <s v=" Д-КА НА ТАБЛО ЗА ОСВЕТЛЕНИЕ(БР)"/>
        <s v=" ДОСТАВКА НА РАЗКЛОНИТЕЛНА КУТИЯ К35(БР)"/>
        <s v=" ДОСТАВКА НА ГОФРИРАНА ТРЪБА Ф 40(М)"/>
        <s v=" ДОСТАВКА НА СТОЙКИ ЗА LED ПРОЖЕКТОРИ(БР)"/>
        <s v=" ЕКЗЕКУТИВНА ДОКУМЕНТАЦИЯ(БР)"/>
        <s v=" НАПРАВА НА Ш-ТА ЗА К. К 1,3/1,3 ПО ЧЕРТ.(БР)"/>
        <s v="1000187 ВОДОЧЕРПЕНЕ НА ОСНОВИ НА СРС(M3)"/>
        <s v=" Д-КА И МОНТАЖ НА ОГРАДНА МРЕЖА 40/40(М)"/>
        <s v=" Д-КА И ИЗПРАВЯНЕ НА ОГРАДНИ СТОМТР.КОЛОВ(БР)"/>
        <s v=" НАПРАВА И М- НА ВРАТА ОТ МР. 90/180(БР)"/>
        <s v=" ДОСТАВКА И МОНТАЖ НА БРАВА ПО Ф/РА(БР)"/>
        <s v=" ДОСТАВКА И МОНТАЖ П-КА П-ОБРАЗНА 150/80(БР)"/>
        <s v=" ДЕМОНТАЖ И МОНТАЖ НА ВРАТА ЗА ЕЛ.ТАБЛО(БР)"/>
        <s v=" НАПРАВА  ШИБЪР ЗА АВТ. ПРЕКЪСВАЧ(БР)"/>
        <s v=" РАЗХВЪРЛЯНЕ НА ТРОШЕН КАМЪК(БР)"/>
        <s v=" Почистване на ръжда и подпухнала боя(M2)"/>
        <s v=" Грундиране с антикорозионен грунд - един(M2)"/>
        <s v=" Междинно покритие -MIOX(M2)"/>
        <s v=" Боядисване - един пласт(M2)"/>
        <s v=" МАШИНОСМЯНА БУЛДОЗЕР(AU)"/>
        <s v=" Работа с автокран П/С ЮГ(доп.часове)(ЧР)"/>
        <s v=" Работа с автокран П/С Изток(доп.часове)(ЧР)"/>
        <s v=" Доставка и мантаж на метален шлаух до ф4(М)"/>
        <s v=" Монтаж гофрирана тръба(М)"/>
        <s v=" Направа кабелна глава НН до 3х70+35 мм2(БР)"/>
        <s v=" Подвързване на кабел към съществуващо та(БР)"/>
        <s v=" Монтаж табло до 5 електромера включителн(БР)"/>
        <s v=" Монтаж на автоматичен предпазител НН(БР)"/>
        <s v=" Изправяне на СБС НН в равнинен терен(БР)"/>
        <s v=" Доставка и монтаж на пилон - 6м.(БР)"/>
        <s v=" Монтаж на кука - тип свинска опашка(БР)"/>
        <s v=" Монтаж на термосвиваеми тапи на изолиран(БР)"/>
        <s v=" Монтаж на клема носеща с конзола за УИП(БР)"/>
        <s v=" Монтаж на клема опъвателна  с конзола за(БР)"/>
        <s v=" Монтаж на клема отклонителна/разконителн(БР)"/>
        <s v=" Монтаж на опъвач заедно с кука на стена/(БР)"/>
        <s v=" Теглене на усукан проводник до 4х16(М)"/>
        <s v=" Теглене на усукан проводник до 3х35+54,6(М)"/>
        <s v=" Направа заземление с един кол(БР)"/>
        <s v=" Транспорт на материали от склад на възло(%)"/>
        <s v=" Транспортиране на СБС от склад на възлож(KM)"/>
        <s v=" Укрепване на УИП/кабел по стълб или фаса(М)"/>
        <s v=" Transport to Bulgaria(БР)"/>
        <s v="1000004 РАЗКЪРТВАНЕ НА ПАВАЖНА НАСТИЛКА(M2)"/>
        <s v="1000013 ВЪЗСТАНОВЯНВАНЕ НА ПАВАЖНА НАСТИЛКА(M2)"/>
        <s v="1000031 НАПРАВА ИЗКОП ІV КАТЕГОРИЯ 0.8/0.4(М)"/>
        <s v=" Възстановяване на тротоар-бетонен(M2)"/>
        <s v=" ЗА П-Т ПОДМЯНА НА РЗ П/С ТЕТОВО(БР)"/>
        <s v=" Направа изкоп ІІІ категория 0.8/0.6(М)"/>
        <s v=" Полагане PVC тръби ф140 в изкоп(М)"/>
        <s v=" Направа шахта за каб. колектор 0.6м./0.9(БР)"/>
        <s v=" Полагане на кабел СрН по желязна констру(М)"/>
        <s v=" Изтегляне на кабел СрН в тръби над 120 м(М)"/>
        <s v=" Направа на кабелна глава СрН,  комплект(БР)"/>
        <s v=" Монтаж на мощностен разединител СрН(БР)"/>
        <s v=" Демонтаж на шинна система(М)"/>
        <s v=" Монтаж на тоководеща шина до 40/5(М)"/>
        <s v=" Монтаж на тоководеща шина до 100/10 Al(М)"/>
        <s v=" Демонтаж на изолатор ИНК-20(БР)"/>
        <s v=" Доставка и монтаж медна шина 100/15 мм(БР)"/>
        <s v=" Направа на отвор в бетон(БР)"/>
        <s v=" Трасиране на въздушна линия(KM)"/>
        <s v=" Монтаж на клема опъвателна с конзола за(БР)"/>
        <s v=" Монтаж на клема отклонителна/разклонител(БР)"/>
        <s v=" Теглене на усукан проводник до 3х35+54,(М)"/>
        <s v=" Демонтаж на метална конструкция(КГ)"/>
        <s v=" Монтаж изолатор ИППО(БР)"/>
        <s v=" Монтаж шинодържател(БР)"/>
        <s v=" Демонтаж напреженови трансформатори(БР)"/>
        <s v=" Монтаж напреженови трансформатори(БР)"/>
        <s v=" Демонтаж кабелна глава СрН, комплект за(БР)"/>
        <s v=" Доставка и монтаж метална защитна скара(М)"/>
        <s v=" Доставка и монтаж медна шина 100/10 мм(М)"/>
        <s v=" Доставка, подмяна и прехвърляне на инф.(БР)"/>
        <s v=" Направа изкоп ІІІ категория 1.1/0.6 в/у(М)"/>
        <s v=" Доставка на чакъл(M3)"/>
        <s v=" Възстановяване на асфалтова настилка със(M2)"/>
        <s v=" Ремонт на изправителен модул(БР)"/>
        <s v=" Транспортни разходи в двете посоки(БР)"/>
        <s v=" Полагане PVC тръби ф110 в изкоп(М)"/>
        <s v=" РАЗКЪРТВАНЕ НА ТРОТОАР - С ТРОТОАРНИ ПЛО(M2)"/>
        <s v=" НАПРАВА НА ШУРФОВЕ 1.1/ 1 /0.6(БР)"/>
        <s v=" НАПРАВА ИЗКОП III КАТЕГОРИЯ 0.8/0.6 В/У(М)"/>
        <s v=" НАПРАВА ИЗКОП III КАТЕГОРИЯ 1.1/0.6 В/У(М)"/>
        <s v=" Монтаж на гофрирана тръба(М)"/>
        <s v=" Полагане на кабел в тръба по конструкция(М)"/>
        <s v=" Изтегляне на кабел в тръби до 3x50 мм2 в(М)"/>
        <s v=" Доставка и монтаж на кабелни марки (комп(БР)"/>
        <s v=" Направа на кабелна глава НН до 3x70+35 м(БР)"/>
        <s v=" Монтаж на табло до 5 електромера включит(БР)"/>
        <s v=" Монтаж на автоматичен прекъсвач НН(БР)"/>
        <s v=" Монтаж на клема отклонителна(БР)"/>
        <s v=" АВТОВИШКА(AU)"/>
        <s v=" ВЪЗСТАНОВЯВАНЕ НА ТРОТОАР - БЕТОНЕН(M2)"/>
        <s v=" ВЪЗСТАНОВЯВАНЕ НА ТРОТОАР С ПЛОЧКИ - НОВ(M2)"/>
        <s v=" ВЪЗСТАНОВЯВАНЕ НА ТРОТОАР С ПЛОЧКИ - СТА(M2)"/>
        <s v=" НАПРАВА ИЗКОП III КАТЕГОРИЯ 0.8/0.4 В/У(М)"/>
        <s v=" Н-ВА ПОДЛОЖКА ЗА КАБЕЛ С ПЯСЪК И ТУХЛИ З(М)"/>
        <s v=" ПОЛАГАНЕ НА КАБЕЛ В ИЗКОП НАД 3Х120ММ2 В(М)"/>
        <s v=" ДОСТАВКА И МОНТАЖ НА КАБЕЛНИ МАРКИ(БР)"/>
        <s v=" ПОДВЪРЗВАНЕ НА КАБЕЛ КЪМ СЪЩ. ТАБЛО/СЪОР(БР)"/>
        <s v=" СФАЗИРОВКА НА КАБЕЛНА ЛИНИЯ НН ( ЗА 3-ТЕ(БР)"/>
        <s v=" МОНТАЖ ШК(БР)"/>
        <s v=" ИЗПИТВАНЕ НА ИЗОЛАЦИЯТА НА КАБЕЛ НН - ЗА(БР)"/>
        <s v=" ТРАНСПОРТ НА МАТЕРИАЛИ ОТ СКЛАД НА ВЪЗЛО(AU)"/>
        <s v=" Проектиране на въздушни линии СрН(KM)"/>
        <s v=" МОНТАЖ РVС ТРЪБИ Ф110 В БЕТОНОВ КОЖУХ(М)"/>
        <s v=" ПОЛАГАНЕ РVС ТРЪБИ Ф110 В ИЗКОП(М)"/>
        <s v=" ЗАСИПВАНЕ НА КОЛЕКТОР С ПЯСЪК(M3)"/>
        <s v=" ИЗТЕГЛЯНЕ КАБЕЛ В ТРЪБИ НАД 3Х120ММ2 ВКЛ(М)"/>
        <s v=" Н-ВА НА КАБЕЛНА ГЛАВА НН НАД 3Х95+50ММ2((БР)"/>
        <s v=" НАПРАВА ЗАЗЕМЛЕНИЕ С ДВА КОЛА(БР)"/>
        <s v=" Теглене на усукан проводник 4x16(М)"/>
        <s v=" Теглене на усукан проводник до 3x70+54.(М)"/>
        <s v=" Направа на заземление с един кол(БР)"/>
        <s v=" Измерване на заземление(БР)"/>
        <s v=" Изпитване на изолацията на кабел НН-за ч(БР)"/>
        <s v=" Направа на отвор в тухли(БР)"/>
        <s v=" АВТОКРАН ПО Ф/РА(AU)"/>
        <s v=" ДОСТАВКА ТАБЕЛИ ОЖ ПО Ф/РА(БР)"/>
        <s v=" МОНТАЖ НА ГОФРИРАНА ТРЪБА Ф65ММ(М)"/>
        <s v=" ИЗТЕГЛЯНЕ НА КАБЕЛ В ТРЪБИ ДО 3Х95ММ2 ВК(М)"/>
        <s v=" ПОДВЪРЗВАНЕ НА КАБЕЛ КЪМ СЪЩ. ТАБЛО / СЪ(БР)"/>
        <s v=" МОНТАЖ НА ТАБЛО ДО 15 ЕЛЕКТРОМЕРА ВКЛЮЧИ(БР)"/>
        <s v=" МОНТАЖ НА ТАБЛО НАД 15 ЕЛЕКТРОМЕРА(БР)"/>
        <s v=" НАПРАВА ИЗКОП III КАТЕГОРИЯ 0.8/0.4(М)"/>
        <s v=" ИЗТЕГЛЯНЕ НА КАБЕЛ В ТРЪБА ДО 3Х50ММ2 ВК(М)"/>
        <s v=" ДОСТАВКА И МОНТАЖ ГОФР.ТРЪБА Ф110 ПО Ф/Р(М)"/>
        <s v=" ДОСТАВКА И МОНТАЖ ГОФР.ТРЪБА Ф160 ПО Ф/Р(М)"/>
        <s v=" Направа изкоп ІV категория 0.8/0.4 в/у к(М)"/>
        <s v="  Направа на шурфове 1/0.8/0.6(БР)"/>
        <s v="  Направа изкоп ІІІ кат. 0.8/0.4 с.к.(М)"/>
        <s v="  Направа подложка за кабел с пясък и(М)"/>
        <s v="  Изкоп на шахти за муфи(БР)"/>
        <s v=" НАПРАВА НА ШУРФОВЕ 1.1/1/0.6 М(БР)"/>
        <s v="  Полагане на кабел СрН в изкоп над 12(М)"/>
        <s v="  Направа на преходна муфа СрН  (за тр(БР)"/>
        <s v=" Натоварване и извозване на отпад.(M3)"/>
        <s v=" Транспорт на материали от склад на В(%)"/>
        <s v="  Доставка на пясък за пресичания и му(M3)"/>
        <s v=" ВЪЗСТАНОВЯВАНЕ НА АСФАЛТОВА НАСТИЛКА-ПЪТ(M2)"/>
        <s v=" НАПРАВА НА ИЗКОП 0,8/0,4 М В/У КАБЕЛ(М)"/>
        <s v=" НАПРАВА НА ИЗКОП  1,1/0,6  В/У КАБЕЛ(М)"/>
        <s v=" ПОЛАГАНЕ НА КАБЕЛ NAYY-j 4х185 ММ2 В ИЗК(М)"/>
        <s v=" ИЗТЕГЛЯНЕ НА КАБЕЛ NAYY-j 4х185 ММ2 В ТР(М)"/>
        <s v=" НАПРАВА  ПОДЛОЖКА ЗА КАБЕЛ С ПЯСЪК И ПОК(М)"/>
        <s v=" МОНТАЖ НА ПВЦ ТР.Ф.110 ММ В БЕТОНОВ КОЖУ(М)"/>
        <s v=" МОНТАЖ НА КАСЕТА(БР)"/>
        <s v=" НАПРАВА НА КАБЕЛНА ГЛАВА Н.Н. ЗА 4Х185ММ(БР)"/>
        <s v=" ПОДВЪРЗВАНЕ НА КАБЕЛ КЪМ СЪЩЕСТВ. ТАБЛО/(БР)"/>
        <s v="1000030 НАПРАВА ИЗКОП III КАТЕГОРИЯ MАШИНЕН(М)"/>
        <s v=" КАБЕЛНА МРЕЖА В ИЗКОП (ТРАСЕ)ДО 1000 М.(БР)"/>
        <s v=" КАСЕТА СТАНДАРТНА(БР)"/>
        <s v=" ИЗПИТВАНЕ ИЗОЛАЦИЯТА НА КАБЕЛ НН-ЗА ЧЕТИ(БР)"/>
        <s v=" СФАЗИРОВКА НА КАБЕЛНА ЛИНИЯ НН(БР)"/>
        <s v=" ТРАНСПОРТ НА МАТЕРИАЛИТЕ ОТ СКЛАД ЗА ВЪЗ(%)"/>
        <s v=" НАПРАВА НА ИЗКОП 0,8/0,4 М(М)"/>
        <s v=" ИЗТЕГЛЯНЕ НА КАБЕЛ NAYY 4х95 ММ2 В ТРЪБА(М)"/>
        <s v=" МОНТАЖ НА ТАБЛО ДО 15 ЕЛЕКТРОМЕРА(БР)"/>
        <s v=" НАПРАВА НА КАБЕЛНА ГЛАВА Н.Н. ЗА 95 ММ2(БР)"/>
        <s v=" Д-КА И М-Ж ПОДЛОЖНА ПЛАНКА ЗА АП НН(БР)"/>
        <s v=" SISTEM MODULE AYM34 A2(БР)"/>
        <s v=" SISTEM MODULE AYM34 A1(БР)"/>
        <s v=" DELIVERY CIP VARNA(AU)"/>
        <s v="1000049 НАПРАВА НА СОНДАЖ ПОД ПЪТ С КЪРТИЦА Ф160(М)"/>
        <s v="1000047 НАПРАВА НА СОНДАЖ ПОД ПЪТ С КЪРТИЦА Ф130(М)"/>
        <s v="1000052 MОНТАЖ РVС ТРЪБИ Ф160 В БЕТОНОВ КОЖУХ(М)"/>
        <s v=" Коефициент за работа в празнични дни и с(%)"/>
        <s v=" Боядисване на СРС(БР)"/>
        <s v=" Направа на кабелна глава СрН, комплект з(БР)"/>
        <s v=" Монтаж на трафомашина до 400KVA включите(БР)"/>
        <s v=" Изпитване и наладка на силов трансформат(БР)"/>
        <s v=" Изпитване и наладка на модул от КРУ(БР)"/>
        <s v=" Полагане на заземителна шина в изкоп /тр(М)"/>
        <s v=" Направа на изкоп за БКТП /труд/(M3)"/>
        <s v=" Разстилане и трамбоване на пясък 20 см з(M3)"/>
        <s v=" Направа изкоп ІІІ категория 0.8/0.4(М)"/>
        <s v=" Направа изкоп ІІІ категория 1.1/0.4(М)"/>
        <s v=" Направа изкоп ІІІ категория 1.1/0.6(М)"/>
        <s v=" Монтаж метална тръба до ф160(М)"/>
        <s v=" Направа на превръзки на кабели(БР)"/>
        <s v=" Полагане на кабел СрН в изкоп над 120 мм(М)"/>
        <s v=" Монтаж на изолатор ИНК-20 или полимерен(БР)"/>
        <s v=" Монтаж на катодни отводители СрН-за 1бр.(БР)"/>
        <s v=" Монтаж на мостове(БР)"/>
        <s v=" Монтаж на разеденител /РОС, РОМ/(БР)"/>
        <s v=" Монтаж на трифазни спусъчни отклонения С(БР)"/>
        <s v="1000103 Н-ВА НА ФУНДАMЕНТ (ОТ ИНЕРТНИ MАТЕРИАЛИ)(M3)"/>
        <s v=" Изпитване на изолацията на кабел СрН - з(БР)"/>
        <s v=" Подсъединяване на кабелно или въздушно о(БР)"/>
        <s v=" Доставка на пясък за пресечки(M3)"/>
        <s v=" Монтаж заземителна шина по конструкция /(М)"/>
        <s v=" Монтаж тръба 3/4&quot; за РЛЗ по стълб/труд+м(М)"/>
        <s v=" Изтегляне кабел в тръба до 3х50 мм2 вклю(М)"/>
        <s v=" Изтегляне кабел в тръби над 3х120 мм2 вк(М)"/>
        <s v=" Изпитване на изолацията на кабел НН- за(БР)"/>
        <s v=" Изсичане храсти(M2)"/>
        <s v=" НАПРАВА НА ШАХТА(БР)"/>
        <s v=" Изтегляне кабел в тръби до 3х95 мм2 вклю(М)"/>
        <s v=" Сфазировка на кабелна линия НН/за 3-те ж(БР)"/>
        <s v=" Монтаж табло до 15 електромера включител(БР)"/>
        <s v=" Монтаж табло над 15 електромера(БР)"/>
        <s v=" Направа връзка към заземител с поцинкова(БР)"/>
        <s v=" Арм. за подп.стени и покр. плоча(КГ)"/>
        <s v=" ДОСТАВКА НА ГОФРИРАНА ТРЪБА(М)"/>
        <s v=" Засипване на изкоп с трамбоване(M3)"/>
        <s v=" ДЕМОНТАЖ НА МЕТАЛНА ТРЪБА(БР)"/>
        <s v=" ДЕМОНТАЖ НА КАБЕЛ НН ЗАХР.ВМ(БР)"/>
        <s v=" Д-Ж, М-Ж НА БЕТОНОВИ ПАНЕЛИ(М)"/>
        <s v=" Направа на шурфове 1.1/1/0.6(БР)"/>
        <s v=" Възстановяване на асфалтова настилка-тро(M2)"/>
        <s v=" Полагане на кабел NAYY 4x240 в изкоп(М)"/>
        <s v=" Изтегляне на кабел NAYY 4x240 в тръби(М)"/>
        <s v=" Монтаж РVС тръби ф110 в бет.кожух(М)"/>
        <s v=" Направа на кабелна глава НН за 240 мм2 в(БР)"/>
        <s v=" Сфазировка на кабелна линия НН- за три ж(БР)"/>
        <s v=" Съгласуване на скици А1/вклю. такси/(БР)"/>
        <s v=" Направа на шурфове 1/0.8/0.6(M2)"/>
        <s v=" Разкъртване на тротоар-бетонен(KM)"/>
        <s v=" Направа изкоп ІV категория 0.8/0.4 в(М)"/>
        <s v=" Направа изкоп ІV категория 1.1/0.6 в(М)"/>
        <s v=" Направа подложка за кабел с пясък и(М)"/>
        <s v=" Полагане на кабел в изкоп над 3х120(М)"/>
        <s v=" Изтегляне кабел в тръби над 3х120 мм(М)"/>
        <s v="1000042 Н-ВА ИЗКОП ІV К-Я 1.1/0.8 В/У КАБЕЛ(М)"/>
        <s v=" ИЗМЕСТВАНЕ НА КАБЕЛ НН(М)"/>
        <s v=" ПОЛАГАНЕ НА КАБЕЛ  Ф.110(М)"/>
        <s v=" ДСР(БР)"/>
        <s v=" Полагане на кабел NAYY- j  4x185 в изкоп(М)"/>
        <s v=" Монтаж на тоководеща  шина до 100/10(М)"/>
        <s v=" Демонтаж на трафомашина над 630KVA включ(БР)"/>
        <s v=" Монтаж на трафомашина над 630KVA включит(БР)"/>
        <s v="1000226 MОНТАЖ НА КУКА(БР)"/>
        <s v=" Подвързване на кабел към съществуващ(БР)"/>
        <s v=" Изпитване на изолацията на кабел(БР)"/>
        <s v=" Демонтаж на токов или напреженов измерва(БР)"/>
        <s v=" Монтаж на токов или напреженов измервате(БР)"/>
        <s v=" Демонтаж на табло ГТ(БР)"/>
        <s v=" Монтаж на табло ГТ(БР)"/>
        <s v=" Монтаж на табло РТ(БР)"/>
        <s v=" Монтаж на заземителна шина по стена или(М)"/>
        <s v=" Монтаж на подпорен изолатор(БР)"/>
        <s v=" Боядисване на тоководеща шина(М)"/>
        <s v="1000033 НАПРАВА ИЗКОП ІV КАТЕГОРИЯ 0.8/0.6(М)"/>
        <s v=" Полагане на кабел в изкоп до 3х50 мм(М)"/>
        <s v=" Изтегляне кабел в тръба до 3х50 мм2(М)"/>
        <s v=" Монтаж табло до 5 електромера включи(БР)"/>
        <s v=" Изпитване на изолацията на кабел НН-(БР)"/>
        <s v=" Направа на стоманена конструкция /вк(КГ)"/>
        <s v=" Доставка и монтаж на армирано стъкло(БР)"/>
        <s v=" Монтаж на разединител тип РОС(БР)"/>
        <s v=" Монтаж тръба 3/4&quot;(М)"/>
        <s v=" Монтаж СРС ЪМ 20-951(БР)"/>
        <s v=" ПОЛАГАНЕ НА КАБЕЛ В ИЗКОП ДО 3Х95(М)"/>
        <s v=" ИЗТЕГЛЯНЕ НА КАБЕЛ В ТРЪБИ(М)"/>
        <s v=" УПРАЖНЯВАНЕ НА НСН-КЛ И ЕП(БР)"/>
        <s v=" ДЪЛЖИНА НА ЛИНЕЕН ОБЕКТ ОТ 50 ДО 300М(БР)"/>
        <s v=" УДОСТОВЕРЕНИЕ ПО ЧЛ.52 ОТ ЗКИР(БР)"/>
        <s v=" Проектиране на въздушни линии НН(KM)"/>
        <s v="1000108 M-Ж НА ОТКЛ КУТИЯ КК3, БДЖ К100 НА СТЪЛБ(БР)"/>
        <s v=" Киселинно число, mg KOH/g(AU)"/>
        <s v=" Пробивно напрежени, кV(AU)"/>
        <s v=" Съдържание на вода(AU)"/>
        <s v=" Съдържание на вода при 20 градуса С,(AU)"/>
        <s v=" Тангенс от ъгъла на диелектрични загуби(AU)"/>
        <s v=" Газ -хроматографски анализ(AU)"/>
        <s v=" Рязане на асфалтова настилка(едностранно(М)"/>
        <s v=" Направа изкоп ІІІ категория 1.1/0.4 в/у(М)"/>
        <s v=" Направа на външна гладка вароциментова м(M2)"/>
        <s v=" Засипване с трамбоване на изкоп(M3)"/>
        <s v=" Пробовземане на първи СТ(AU)"/>
        <s v=" Транспортни разходи(KM)"/>
        <s v=" Проб. на всеки следващ СТ(AU)"/>
        <s v=" Демонтаж на ВиК тръби(М)"/>
        <s v=" Доставка и монтаж на колена ф120(БР)"/>
        <s v=" ОСНОВНО ПОЧИСТВАНЕ НА ПОМЕЩЕНИЕ(M2)"/>
        <s v=" ГРУНДИРАНЕ СТЕНИ С БЕТОНКОНТАКТ(M2)"/>
        <s v=" доставка на метална тръба(М)"/>
        <s v=" Доставка и монтаж щорцове от поцинкована(М)"/>
        <s v=" Киселинно число(AU)"/>
        <s v=" Съдържание на вода,(AU)"/>
        <s v=" Съдържание на вода при 20 град. С, mg/kg(AU)"/>
        <s v=" КЛЕМА РАЗШИРИТЕЛНА ПРЕКЪСВАЧ 630А(БР)"/>
        <s v=" Оценка на влагата в твърдата изолация(AU)"/>
        <s v=" НАПРАВА Р-КА НА КОНТРОЛНИ КАБЕЛИ(БР)"/>
        <s v=" Други(БР)"/>
        <s v=" ДОСТАВКА НА РТ СОБСТВЕНИ МУЖДИ(БР)"/>
        <s v=" ДОСТАВКА НА РТ СОБСТВЕНИ ВХ-ИЗХ.(БР)"/>
        <s v=" ДОСТАВКА НА РТ СЕКЦИОНИРАНЕ(БР)"/>
        <s v=" ДОСТАВКА НА РТ МЕРЕНЕ(БР)"/>
        <s v=" Проектиране на канална мрежа над 500 м*(KM)"/>
        <s v=" ДОСТАВКА ГОФР.ТРЪБА(М)"/>
        <s v=" Д-КА И МОНТАЖ СВТ 4Х1,5(М)"/>
        <s v=" Монтаж на метална тръба до ф 160(М)"/>
        <s v=" Монтаж на табло до 5 електромера /включи(БР)"/>
        <s v=" Подвръзване на кабел към съществуващо та(БР)"/>
        <s v=" Демонтаж и монтаж на трафомашина до 400к(БР)"/>
        <s v=" Монтаж на клема носеща с конзола за ИУП(БР)"/>
        <s v=" Демонтаж на изолатор с кука за НН заедно(БР)"/>
        <s v=" Теглене на усукан проводник до 3х70+54,6(М)"/>
        <s v=" Монтаж на рогатки на стълб(БР)"/>
        <s v=" Демонтаж на рогатки(БР)"/>
        <s v=" Монтаж на осветително тяло(БР)"/>
        <s v=" Демонтаж на осветително тяло(БР)"/>
        <s v=" Измерване заземление на точка(БР)"/>
        <s v=" Укрепване ИУП/кабел по стълб или фасада(М)"/>
        <s v=" Транспортиране на материали от склад на(%)"/>
        <s v=" Транспорт на стари материали до склад на(TKM)"/>
        <s v=" ЕКЗЕКУТИВНА ДОКУМЕНТАЦИЯ П/С РУСЕ СЕВЕР(AU)"/>
        <s v=" Направа на кабелна муфа за 3x185+95 /4x1(БР)"/>
        <s v=" Изкопаване на шахти за муфи(БР)"/>
        <s v=" Направа на изкоп 0.8/0.4 м в/у кабел(М)"/>
        <s v=" Полагане на кабел NAYY 4x185 мм2 в изкоп(М)"/>
        <s v=" Изтегляне на кабел NAYY 4x185 мм2 в тръб(М)"/>
        <s v=" Полагане на ПВЦ тр.ф.110 мм в изкоп(М)"/>
        <s v=" Натоварване и извозване на строителните(M3)"/>
        <s v=" Изтегляне на кабел NAYY-j 4x50 мм2 в изк(М)"/>
        <s v=" Подвързване на кабел към съществ.табло/с(БР)"/>
        <s v=" Полагане на кабел в изкоп до 3х50 мм2 вк(М)"/>
        <s v=" Изправяне на СБС НН(БР)"/>
        <s v=" Демонтаж на ШК(БР)"/>
        <s v=" ДОСТАВКА ПЯСЪК(AU)"/>
        <s v=" Д-КА НА ГОФРИРАНА ТРЪБА Х140 ПО ФАКТУРА(М)"/>
        <s v=" Н-ВА НА ТУХЛЕНА ЗИДАРИЯ ОТ ПЛЪТНИ ТУХЛИ(M2)"/>
        <s v="1000043 НАПРАВА ИЗКОП ІV КАТЕГОРИЯ 1.3/0.8(М)"/>
        <s v=" ДОСТАВКА РК ПО Ф/РА(БР)"/>
        <s v="1000084 И-НЕ КАБЕЛ СРН В ТРЪБИ ДО95 MM ВКЛ1ЖИЛО(М)"/>
        <s v=" ИНВД. ПРОВКТИ ЗА МОЩНОСТ НАД 400 КW(AU)"/>
        <s v=" Демонтаж на дефектирали възли,разглобява(AU)"/>
        <s v=" ЦЕНА ЗА Ч/ЧАС ЗА НЕПЕДВИДЕНИ ДЕЙНОСТИ(AU)"/>
        <s v=" МАТЕРИАЛИ(AU)"/>
        <s v=" МЕТР.П-КА НА ТРИФАЗНИ ЕЛЕКТРОМЕРИ(БР)"/>
        <s v=" МЕТРОЛОГ.П-КА НА ЕДНОФАЗНИ ЕЛЕКТРОМЕРИ(БР)"/>
        <s v=" Полагане на кабел НН по желязна конструк(М)"/>
        <s v=" Направа на кабелна глава НН до 3х70+35 м(БР)"/>
        <s v=" Направа на кабелни муфи до 3х70+35 мм2(БР)"/>
        <s v=" Монтаж РК(БР)"/>
        <s v=" Демонтаж на табло(БР)"/>
        <s v=" Демонтаж на единичен проводник НН(М)"/>
        <s v=" Доставка и монтаж РVС тръби за канализац(М)"/>
        <s v=" Доставка и монтаж олуци от поцинкована л(М)"/>
        <s v=" Интегр. сигнали в СТМ на п/ст към сървър(БР)"/>
        <s v=" Монтажни дейности(БР)"/>
        <s v=" Полагане на кабел(М)"/>
        <s v=" Препрограмиране на съществуващ.контролер(БР)"/>
        <s v=" Пусково-наладъчни работи, функц.проби ТМ(БР)"/>
        <s v=" Интегр-не на ТМ на п/ст към сървър в ЛАЗ(БР)"/>
        <s v=" препрограмиране на 3ф ел-ри(БР)"/>
        <s v="1000087 И-НЕ КАБЕЛ СРН ОТ И-П ДО 95 MM2 ВКЛ1ЖИЛО(М)"/>
        <s v=" ТРУД, КОНСУМАТИВИ И ЧАСТИ(AU)"/>
        <s v=" ТРАНСПОРТ ДО МЯСТОТО НА МЕТР.ПРОВЕРКА(KM)"/>
        <s v=" почистване на основа на ЖРС(БР)"/>
        <s v=" НАПРАВА НА ОТЗЕМКА(БР)"/>
        <s v=" НАПРАВА И МОНТАЖ НА ПРЕДП.ОГРАДИ И МРЕЖИ(M2)"/>
        <s v=" ДИАГНОСТИКА(БР)"/>
        <s v=" РЕМОНТ НА КАБЕЛ ТОКОВИ КЛЕЩИ 100А - PEWM(БР)"/>
        <s v=" ПОДМЯНА НА ТОКОВИ КЛЕЩИ 100А- PEWM(БР)"/>
        <s v=" Р-НТ НА СТОЙКА ЗА СКАНИРАЩА ГЛАВА- PEWM(БР)"/>
        <s v=" РЕМОНТНИ ДЕЙНОСТИ - ДРУГИ(БР)"/>
        <s v=" РЕМОНТ НА ЗАХРАНВАЩ БЛОК- PEWM(БР)"/>
        <s v=" КУРИЕРСКИ УСЛУГИ(AU)"/>
        <s v=" М-Ж НА ОСВ.ТЯЛО MDS 3X14(БР)"/>
        <s v=" М-Ж НА КАБЕЛЕН КАНАЛ(М)"/>
        <s v=" Н-ВА ЗАЗЕМЛЕНИЕ С ЕДИН ЗАЗЕМИТЕЛ(БР)"/>
        <s v=" ИЗМЕРВАНЕ ЗАЗЕМЛЕНИЕ(БР)"/>
        <s v=" Д-КА КОНТАКТ ШУКО 230V-ДВОЕН(БР)"/>
        <s v=" Д-КА ТРИФАЗЕН КОНТАКТ(БР)"/>
        <s v=" Д-КА КАБЕЛЕН КАНАЛ 20Х20(М)"/>
        <s v=" Д-КА НА ЗАЗЕМИТЕЛЕН КОЛ(БР)"/>
        <s v=" Д-КА ОСВЕТИТЕЛНО ТЯЛО MDS 3Х14(БР)"/>
        <s v=" ДОСТАВКА НА ГОФР.ТРЪБА(М)"/>
        <s v=" Почистване на основи на МТП(БР)"/>
        <s v=" Демонтаж стълб НН(БР)"/>
        <s v=" Направа заземление с един нож(БР)"/>
        <s v=" Депониране на стоманобетонен стълбове(БР)"/>
        <s v=" МЕТР.П-КА НА ТРИФАЗНИ ИНДИРЕКТЕН ЕЛЕКТР(БР)"/>
        <s v=" НАПРАВА НА ПРЕВРЪЗКА С ПРОВОДНИК(БР)"/>
        <s v=" ПОДВЪРЗВАНЕ Н КАБЕЛ(БР)"/>
        <s v=" Д-КА И М-Ж НА КАБЕЛНА СКАРА /Ф-РА/(М)"/>
        <s v=" ИЗГОТВЯНЕ НА КОМПЛЕКСЕН ДОКЛАД-КЛ И ЕП(БР)"/>
        <s v=" Парапет от неръждаема стомана(М)"/>
        <s v=" Д-Ж НА ТАБЛО(БР)"/>
        <s v=" Заснемане и изготвяне на цифров модел чл(БР)"/>
        <s v=" Изготвяне пз-л за трасиране и даване на(БР)"/>
        <s v=" Д-КА И МОНТАЖ НА КАБЕЛНА СКАРА - ШИР.200(М)"/>
        <s v=" МОНТАЖ НА ТЕРМОСВИВАЕМА ГЛАВА(БР)"/>
        <s v=" Интегриране на ТМ(БР)"/>
        <s v=" Изграждане на КК GPRS(БР)"/>
        <s v=" Пусково наладъчни работи и ФП с ТМ(БР)"/>
        <s v=" НАПРАВА НА ОТЗЕМКА С Д-КА НА КАБ.ОБУВКА(БР)"/>
        <s v=" ДОСТАВКА И МОНТАЖ НА КАБЕЛНА СКАРА 200/4(М)"/>
        <s v=" НАПРАВА НА ГЛАВА(БР)"/>
        <s v=" ОТСТЪПЕНО ПРАВО НА СТРОЕЖ(БР)"/>
        <s v=" ПОЛАГАНЕ НА ПЕПВ Ф63Х3,8 В ИЗКОП(М)"/>
        <s v=" ПОЛАГАНЕ НА ПЕПВ Ф25Х2,0 В ИЗКОП(М)"/>
        <s v=" ПОЛАГАНЕ НА ППР Ф20/16Х2,8 В ИЗКОП(М)"/>
        <s v=" МОНТАЖ НА ППР СКОБА ЕДИНИЧНА 20(БР)"/>
        <s v=" МОНТАЖ НА ППР КОЛЯНО Ф20(БР)"/>
        <s v=" МОНТАЖ НА ППР МУФА Ф20(БР)"/>
        <s v=" НАПРАВА КАПАЦИ ОТ РИФЕЛОВА ЛАМАРИНА 4 ММ(M2)"/>
        <s v=" О-ВКА СТЕНА С ГК /ПОЖ-ЧИВ/ 12.5 М ЕДНОСТ(M2)"/>
        <s v=" Натоварване на отпадъци(M3)"/>
        <s v=" СТЕНА С ГИПСКАР.,ПО-ЧИВ 12.5ММ - 2х2С,МВ(M2)"/>
        <s v=" ВАРОСВАНЕ И ПОЧИСТВАНЕ(M2)"/>
        <s v="1000214 MОНТАЖ КЛЕMА НОСЕЩА ЗА СРН(БР)"/>
        <s v="1000215 ДЕMОНТАЖ КЛЕMА НОСЕЩА ЗА СРН(БР)"/>
        <s v=" Транспорт на стари материали(AU)"/>
        <s v=" И-КА И М-Ж НА ВР.ЗА ЕЛМАГ.БЛ-КА НА ПРЕДК(БР)"/>
        <s v=" БОЯДИСВАНЕ /ВРАТИ, МЕТ.К-ИИ/ПРИ РЕМОНТ(M2)"/>
        <s v=" Въстановяване на тротоар с плочки лукс(M2)"/>
        <s v=" Направа на отвори в бетон(БР)"/>
        <s v=" Полагане на пвц(М)"/>
        <s v=" Д-КА НА ГОФРИРАНА ТРЪБА(М)"/>
        <s v=" ИЗГОТВЯНЕ НА ПРОЕКТ ЗА ЗВУКОИЗОЛАЦИЯ(AU)"/>
        <s v=" Подвързване на кабел към същ.табло(БР)"/>
        <s v=" доставка на рк 3 по ф.ра(БР)"/>
        <s v=" МОНТ. НА ДЕМОНТИРАНА СТОМ.К-/БЕЗ БОЯДИС/(КГ)"/>
        <s v=" ДОСТАВКА НА ПРОФИЛИ(КГ)"/>
        <s v=" ПОДМЯНА 6БР. МЕТ.ТРЪБИ С ДВУСТРАННО ЗАКЮ(БР)"/>
        <s v=" Обратен насип(M3)"/>
        <s v=" ПО КСС(AU)"/>
        <s v=" ДОСТАВКА ЛАМАРИНА 2 ММ.ПО Ф/РА(КГ)"/>
        <s v=" ДОСТАВКА ЛАМАРИНА 4 ММ.ПО Ф/РА(КГ)"/>
        <s v=" ЕЛЕКТРОДИ 3,25 ПО Ф/РА(КГ)"/>
        <s v=" НАПРАВА-ИЗРЯЗВАНЕ ПЛАНКИ ОТ 2ММ Л-НА(БР)"/>
        <s v=" НАПРАВА-ИЗРЯЗВАНЕ ПЛАНКИ ОТ 4ММ Л-НА(БР)"/>
        <s v=" НАПРАВА ЗАВАРКИ С ЕЛЕКТРОД 2,5(М)"/>
        <s v=" РЕМОНТ Г.ОРЯХОВИЦА ЛАБОРАТОРИЯ(AU)"/>
        <s v=" РЕМОНТ Г.ОРЯХОВИЦА АДМ.СГРАДА(AU)"/>
        <s v=" РЕМОНТ ВАРНА(AU)"/>
        <s v=" РЕМОНТ  РАЗГРАД(AU)"/>
        <s v=" Ремонт релейна защита тип RFI 301M,н.265(AU)"/>
        <s v=" Ремонт релейна защита RTI 403,н.101(AU)"/>
        <s v=" Ремонт релейна защита RTI 403,н.102(AU)"/>
        <s v=" РЕМОНТ СИЛИСТРА ЦОК(AU)"/>
        <s v=" РЕМОНТ ТУТРАКАН(AU)"/>
        <s v=" РЕМОНТ РАЗГРАД(AU)"/>
        <s v=" Демонтаж бетонни бордюри(М)"/>
        <s v=" Монтаж бетонни бордюри-стари(БР)"/>
        <s v=" Разкъртване на паважна настилка(M2)"/>
        <s v=" Монтаж бетонни бордюри-нови(М)"/>
        <s v=" Направа на преходна муфа СрН  (за три жи(БР)"/>
        <s v=" Направа на муфа СрН- за едно жило(БР)"/>
        <s v=" Полагане на кабел СрН в изкоп до 95 мм2(М)"/>
        <s v=" ДЕМОНТАЖ НА СРС НМГ 951 УДЪЛЖЕН 10М(БР)"/>
        <s v=" МОНТАЖ НА СРС НМГ 951 УДЪЛЖЕН 10М(БР)"/>
        <s v=" НАПРАВА НА ВРЕМЕНЕН ПЪТ В РАВНИНЕН ТЕРЕН(М)"/>
        <s v=" ДОСТАВКА НА СРС НМГ 951 УДЪЛЖЕН 10М(БР)"/>
        <s v=" Направа на шурфове 1/1,0.8/0.6(БР)"/>
        <s v=" Извършване на геодезическа услуга(БР)"/>
        <s v=" ДОСТАВКА И МОНТАЖ СТЪКЛО ПРЕДПАЗНО ЗА ЕЛ(БР)"/>
        <s v=" Труд(БР)"/>
        <s v=" Измервателна кола(БР)"/>
        <s v=" Трасиране на съобщителен кабел(М)"/>
        <s v=" ДЕМОНТАЖ НА ПРЕКЪСВАЧ ММО 110 KV(БР)"/>
        <s v=" РАЗКАЧАНЕ НА ШИННА СИСТЕМА И С-Я(БР)"/>
        <s v="1000079 П-НЕ К-Л СРН В ИЗКОП ДО 95 MM2 ВКЛ-1ЖИЛ(М)"/>
        <s v=" ПРЕРАБОТКА НА СЪЩ. МЕТ. К-ЦИЯ(КГ)"/>
        <s v=" Д-Ж НА 1Н ПРОВОДНИК ОТ ШС ВН(М)"/>
        <s v=" Н-ВА НА РЪЧЕН ИЗКОП 0,4/0,2ММ(М)"/>
        <s v=" Д-Ж И М-Ж НА КАПАЦИ НА КК+З-НЕ(БР)"/>
        <s v="  У-Е НА СЪЩЕСТВ.ФУНДАМЕНТИ(БР)"/>
        <s v=" Д-КА И ПО-НЕ МЕТ.ТРЪБА Ф60ММ2(М)"/>
        <s v="  ИЗ-Е НА КК-Л ПО МЕТ.КОН-Я(М)"/>
        <s v="  ИЗ-НЕ НА КК В КАБ.К-Л ПО Л-ЦИ(М)"/>
        <s v=" МОНТАЖ НА ПРЕКЪСВАЧ 110 KV(БР)"/>
        <s v=" БОЯДИСВАНЕ(БР)"/>
        <s v=" З-НЕ НА П-Ч И МЕТ.К-ИЯ КЪМ С-Е(БР)"/>
        <s v=" ЗАР-НЕ НА ПРЕКЪСВАЧ БЕЗ Д-КА(БР)"/>
        <s v=" ИЗП. НА ПРЕКЪСВАЧ+ПР-ЛИ(БР)"/>
        <s v="1000134 Д-Ж/M-Ж НА ТР MА-НА ДО400KVA ВКЛ БКТП/ТП(БР)"/>
        <s v=" КАЛИБРИРАНЕ СЪС СЕРТИФИКАТ(Ч)"/>
        <s v=" Подмяна парче кабел, вкл. цена кабела(М)"/>
        <s v=" Полагане на кабел в изкоп до 3х95 мм2 вк(М)"/>
        <s v=" Полагане на кабел в изкоп над 3х120 мм2(М)"/>
        <s v=" Изтегляне кабел в тръби над 3х120 мм2 кл(М)"/>
        <s v=" Авторски надзор(D)"/>
        <s v=" Транспорт до обекта(БР)"/>
        <s v=" Възстановянване на паважна настилка(M2)"/>
        <s v=" Разбиване бетон с ел.къртач(M3)"/>
        <s v=" СТ 1000/21/6.3, 21000/6300, 27.5/91.8(БР)"/>
        <s v=" Направа и разваляне кофраж за плочи, бор(M2)"/>
        <s v=" Ръчен изкоп за подпорни стени(M3)"/>
        <s v=" Подготовка и полагане на армировка Ф 6 -(КГ)"/>
        <s v=" Полагане на бетон клас В15 за подп. стен(M3)"/>
        <s v=" Превоз на бетони и разтвори(КЪМ)"/>
        <s v=" И-НЕ К-Л СРН ОТ И-П НАД 120 MM ВКЛ 1ЖИЛО(М)"/>
        <s v=" ПОДВЪРЗВАНЕ  К-Л КЪM СЪЩ. ТАБЛО/СЪОРЖ.(БР)"/>
        <s v=" ДЕMОНТАЖ НА MОЩНОСТЕН РАЗЕДИНИТЕЛ СРН(БР)"/>
        <s v=" MОНТАЖ НА КАТОДНИ ОТВОДИТЕЛИ СРН(БР)"/>
        <s v=" М-Ж НА ЗАЗЕМИТЕЛНА ШИНА ПО СТЕНА /К-Я(М)"/>
        <s v=" МОНТАЖ И ДЕМОНТАЖ МЕТАЛНА КОНСТРУКЦИЯ(КГ)"/>
        <s v=" ДОСТАВКА НА РК ПО Ф/РА(БР)"/>
        <s v=" доставка и монтаж на кабелна скара(М)"/>
        <s v=" Демонтаж на стара дървена дограма или дъ(БР)"/>
        <s v=" Доставка и монтаж на поликарбон. 10 мм.(M2)"/>
        <s v=" ДОПЪЛНИТЕЛНИ РАБОТИ(AU)"/>
        <s v=" Доставка и монтаж на настилка от теракот(M2)"/>
        <s v=" ДЪЛЖИНА НА ЛИНЕЕН ОБЕКТ ОТ 300 ДО 500М(БР)"/>
        <s v=" Направа на теракотни первази(М)"/>
        <s v=" РЕМОНТ ЛАБОРАТОРИИ(AU)"/>
        <s v=" РЕМОНТ ЛАБОРАТОРИЯ ВАРНА МЕРЦЕДЕС СПРИНТ(AU)"/>
        <s v=" РЕМОНТ ЛАБОРАТОРИЯ ВАРНА МЕРЦЕДЕС ШАРАН(AU)"/>
        <s v=" Монтаж 2 броя кабелни муфи(БР)"/>
        <s v=" Измерване от крайни точки + протоколи(БР)"/>
        <s v="1000044 НАПРАВА ИЗКОП IV КАТЕГОРИЯ MАШИНЕН(М)"/>
        <s v=" Д-КА И М-Ж  НА ХЕРМЕТИЧЕН ПРЕХОД(БР)"/>
        <s v=" Диагностика на твърд диск(AU)"/>
        <s v=" Монтаж трипроводна линия с АС 50(KM)"/>
        <s v=" МОНТАЖ НА ППР МУФА НИПЕЛ(БР)"/>
        <s v=" МОНТАЖ РЕДУКТИВ 1-1/2(БР)"/>
        <s v=" МОНТАЖ НА СК СФЕРИЧЕН А35(БР)"/>
        <s v=" МОНТАЖ НА НИПЕЛ 1(БР)"/>
        <s v=" МОНТАЖ НА СКОБА ВОДОВЗЕМНА 2-1(БР)"/>
        <s v=" МОНТАЖ НА БВ МЪЖКИ НИПЕЛ 25-3/4(БР)"/>
        <s v=" МОНТАЖ НА БВ КОЛЯНО 25(БР)"/>
        <s v=" МОНТАЖ НА БВ ТРОЙНИК 25(БР)"/>
        <s v=" МОНТАЖ НА БВ МЪЖКИ НИПЕЛ(БР)"/>
        <s v=" МОНТАЖ НА БВ КОЛЯНО 63(БР)"/>
        <s v=" ДОСТАВКА НА МАТЕРИАЛИ ПО ФАКТУРА(БР)"/>
        <s v=" Монтаж на 2 броя кабелни муфи(БР)"/>
        <s v=" рязане на асвалтова настилка(М)"/>
        <s v=" разкъртване на асвалт(M2)"/>
        <s v=" ПРЕСТОЙ(AU)"/>
        <s v=" ТРАНСПОРТ(KM)"/>
        <s v=" Разваляне на настилка от теракотни плочи(M2)"/>
        <s v=" Грундиране на стени и под с бетонконтакт(M2)"/>
        <s v=" Такса отпадъци(M3)"/>
        <s v=" Улични ш-ти ф60 от сгл.елементи дълб.2м(БР)"/>
        <s v=" Разбиване на асфалтова настилка(M2)"/>
        <s v=" Разкъртване на трошено-кам.настилка(M2)"/>
        <s v=" Направа на тръбно скеле - фасадно рамков(M2)"/>
        <s v=" Направа зидария от газобетонни блокчета(M2)"/>
        <s v=" Направа на шпакловка с циментов разтвор(M2)"/>
        <s v=" Блажно боядисване по метални тръби ( за(М)"/>
        <s v=" Доставка и монтаж на негорима метална вр(БР)"/>
        <s v=" НАПРАВА НА З-Я ГАЗОБ.БЛ-ТА 600/300/250(M3)"/>
        <s v=" Запл на  преработка на доклад за съответ(%)"/>
        <s v=" Преработка на проект(AU)"/>
        <s v="1000174 ИЗПРАВЯНЕ НА СРС ЪM 600952 В РАВН. ТЕРЕН(БР)"/>
        <s v=" Направа и разваляне на кофраж за чела и(M2)"/>
        <s v="1000034 Н-ВА ИЗКОП ІV К-Я 0.8/0.6 В/У КАБЕЛ(М)"/>
        <s v=" ПОЛАГАНЕ ПВЦ Ф110(М)"/>
        <s v=" Направа на предстенна обшивка от гипсока(M2)"/>
        <s v=" Направа на ограда от мет.колове 2000/50/(М)"/>
        <s v=" Демонтаж на моноблок(БР)"/>
        <s v=" НАПРАВА ИЗКОП  ІІІ КАТЕГОРИЯ 0,8/0,4(М)"/>
        <s v=" НАПРАВА ИЗКОП  ІІІ КАТЕГОРИЯ 1,1/0,4(М)"/>
        <s v=" ПОЛАГАНЕ НА КАБЕЛ В ИЗКОП 3Х50(М)"/>
        <s v=" Доставка и монтаж на спирателни кранове(БР)"/>
        <s v=" Доставка и монтаж на моноблок(БР)"/>
        <s v=" Д-ка и м-ж на мека връзка - 80 мм.(БР)"/>
        <s v=" Демонтаж на стара битумна хидроизолация(M2)"/>
        <s v=" Демонтаж на мокет(M2)"/>
        <s v=" ДОСТАВКА И МОНТАЖ НА КАБ.СКАРА(М)"/>
        <s v=" Перд.цим.з-ка от 20 до 60 мм.за покр.пло(M2)"/>
        <s v=" Направа на външна пръскана вароциментова(M2)"/>
        <s v="1000056 ПОЛАГАНЕ PVC ТРЪБИ Ф160 В ИЗКОП(М)"/>
        <s v=" НАПРАВА НА ИЗКОП ІІІ КАТЕГОРИЯ 0,8/0,4(М)"/>
        <s v=" Полагане на бетон клас В15 за холкер(M3)"/>
        <s v=" Тухлена зидария над 1/2 тухла на вароцим(M3)"/>
        <s v=" Доставка и монтаж на преходни алум. лайс(М)"/>
        <s v=" Доставка и монтаж на алуминиева врата -(БР)"/>
        <s v=" Контактен излаз с мостов проводник(БР)"/>
        <s v=" Доставка и монтаж на ел.контакти-среден(БР)"/>
        <s v=" Д-кка и м-ж на тоалетно клекало с казанч(БР)"/>
        <s v=" РЕМОНТ ВЕНТИЛАТОР ТИП 4АА 6324-4(БР)"/>
        <s v=" РЕМОНТ СЕРВОДВИГАТЕЛ SCI I КРУ 20 Кв(БР)"/>
        <s v=" РЕМОНТ СЕРВОДВИГАТЕЛ SCI IV  КРУ 20 Кв(БР)"/>
        <s v=" Почистване на олуци и водосточни тръби(М)"/>
        <s v=" Полагане на топлоизолация XPS 50 мм. по(M2)"/>
        <s v=" Разваляне на тухлена зидария на вароциме(M3)"/>
        <s v=" Направа на тръбно скеле -  мобилно(M2)"/>
        <s v=" Доставка и монтаж на стъклопакет с дебел(M2)"/>
        <s v=" Полагане на пясъчна възглавница с d=100м(M3)"/>
        <s v=" Машиносмяна багер с вкл.превоз до обекта(AU)"/>
        <s v=" Демонтаж на спирателен кран 2&quot;(БР)"/>
        <s v=" Доставка и монтаж на полиетиленови тръби(М)"/>
        <s v=" СЕРВИТУТ(БР)"/>
        <s v=" Н-ВА И М-Ж ОТДУШНИК С РАЗМЕР 0,4/0,8(БР)"/>
        <s v=" ВЪЗСТАНОВЯВАНЕ НА НАСТИЛКА(M2)"/>
        <s v=" МОНТАЖ НА АВТОМАТИЧНИ ПРЕДПАЗИТЕЛИ(БР)"/>
        <s v=" РЕМОНТ НА СКАНИРАЩА ГЛАВА- PEWM(БР)"/>
        <s v=" ДЕМОНТАЖ НА ОПЪВАЧ(БР)"/>
        <s v=" Направа изкоп ІV категория 1.1/0.6 в/у к(М)"/>
        <s v=" Направа изкоп ІV категория 1.1/0.4 в/у к(М)"/>
        <s v=" Програмиране - труд за 1 човекочас(ЧР)"/>
        <s v=" Програмиране - транспорт за 1 км(KM)"/>
        <s v=" М-ж и марк-не обор-не в табло за АСДУ(БР)"/>
        <s v=" Пожароизвестителна централа(БР)"/>
        <s v=" Акумулаторна батерия(БР)"/>
        <s v=" Крепежни елементи(БР)"/>
        <s v=" Оптичен датчик(БР)"/>
        <s v=" Ръчен датчик(БР)"/>
        <s v=" Сирена(БР)"/>
        <s v=" Основа за датчик(БР)"/>
        <s v=" Пожарен кабел(БР)"/>
        <s v=" Кабел канал(БР)"/>
        <s v=" Адаптер(БР)"/>
        <s v=" Пожароизвестител линеен оптично-димен(БР)"/>
        <s v=" СМР(БР)"/>
        <s v=" ПРОЕКТИРАНЕ НА ПИС(AU)"/>
        <s v=" РАБОТА С АВТОКРАН(БР)"/>
        <s v=" Почистване на просека ВЕЛ20кV с булдозер(AU)"/>
        <s v=" Такса смет(M3)"/>
        <s v=" Демонтаж и спускане на керемиди-1000бр.(БР)"/>
        <s v=" Сортиране на керемиди-100бр.(БР)"/>
        <s v=" Транспорт до обект(KM)"/>
        <s v=" Покриване с битумизирана мушама върху дъ(M2)"/>
        <s v=" Препокриване на покрив с керемиди тип &quot;М(M2)"/>
        <s v=" Покриване на било с капаци(М)"/>
        <s v=" Частичко подменяне на отделни керемиди п(БР)"/>
        <s v=" МЕХАНИЗАЦИЯ АВТОВИШКА(AU)"/>
        <s v=" ДОСТАВКА ГОФР.ТРЪБА С Ф/РА(М)"/>
        <s v=" ДОСТАВКА НА ГОФРИРАНА ТРЪБА С Ф/РА(М)"/>
        <s v=" Доставка на графична индикация(БР)"/>
        <s v=" Смяна на индикацията и тестове(БР)"/>
        <s v=" Хидроизолация от един пласт с посипка mi(M2)"/>
        <s v=" ИЗПОМПВАНЕ НА ВОДА(AU)"/>
        <s v=" СФАЗИРОВКА НА КЛ(БР)"/>
        <s v=" РАЗБИВАНЕ БЕТОН(M3)"/>
        <s v=" ДОСТАВКА НА КАБЕЛНА СКАРА(М)"/>
        <s v=" ДОСТАВКА НА ГОФР.ТРЪБА ПО Ф/РА(М)"/>
        <s v=" МОНТАЖ НА КАБЕЛНА СКАРА 60/60(М)"/>
        <s v=" МОНТАЖ НА КАБЕЛЕН КАНАЛ(М)"/>
        <s v=" МОНТАЖ НА СКАРА 60/60(М)"/>
        <s v=" МОНТАЖ НА КАБЕЛЕН КАНАЛ 60/60(М)"/>
        <s v=" МОНТАЖ НА КАНАЛ 60/60(М)"/>
        <s v=" МОНТАЖ ТА КАНАЛ 60/60(М)"/>
        <s v=" МОНТАЖ НА КАБЕЛНА СКАРА(М)"/>
        <s v=" МОНТАЖ НА КАБЕЛНА 60/60(М)"/>
        <s v=" Материали(КТ)"/>
        <s v=" Труд(КТ)"/>
        <s v=" ДОСТАВКА ПО ФАКТУРА(AU)"/>
        <s v=" НАПРАВА НА ТУХЛЕНА ЗИДАРИЯ(M2)"/>
        <s v=" ВАРОЦИМЕНТЕНА ИЗРАВНИТЕЛНА МАЗИЛКА(M2)"/>
        <s v=" ГИПСОВА ИЗРАВНИТЕЛНА МАЗИЛКА(M2)"/>
        <s v=" ДОСТАВКА НА МАТЕРИАЛИ ПО Ф.РА(AU)"/>
        <s v=" ДОСТАВКА ПО Ф.РА НА МАТЕРИАЛИ(AU)"/>
        <s v=" ТРАНСПОРТ НА ЧЕРНИ И ЦВ.МЕТАЛИ(KM)"/>
        <s v=" МАТЕРИАЛИ(БР)"/>
        <s v=" Очукване и подмазване козирки и чела(M2)"/>
        <s v=" Външно боядисване с фасаген-3 пласта. вк(M2)"/>
        <s v=" Превоз строителни отпадъци и пръст до де(КЪМ)"/>
        <s v=" ДОСТАВКА КАБЕЛНИ ОБУВКИ(БР)"/>
        <s v=" ДОСТАВКИ НА МАТЕРИАЛИ(БР)"/>
        <s v=" МАТЕРИАЛИ ПО ФАКТУРА(AU)"/>
        <s v=" Ремонт АРН 09Д, с.н.1961(БР)"/>
        <s v=" Ремонт АРН 09Д, с.н.1962(БР)"/>
        <s v=" ДОСТАВКА ПО Ф.РА(БР)"/>
        <s v=" Направа на муфа над 3X95 ( по анализ)(БР)"/>
        <s v=" БАГАЖНИК(БР)"/>
        <s v=" ДОСТАВКА НА МАТЕРИАЛИ ПО Ф.РА(БР)"/>
        <s v=" Направа на шахта за каб. колектор 1м/1м(БР)"/>
        <s v=" Доставка на чугунен капак за шахта с гри(БР)"/>
        <s v=" КОНТРОЛ ФАКТОРИ НА РАБ. СРЕДА(AU)"/>
        <s v="1000233 MОНТАЖ НА ЕДИНИЧЕН ПРОВОДНИК  АС-35 MM2(М)"/>
        <s v=" ДОСТАВКА НА СКАРА ПО Ф.РА(М)"/>
        <s v=" ДОСТАВКА НА КАБЕЛНА ОБУВКА(БР)"/>
        <s v=" доставка на метална тръба по ф/ра(М)"/>
        <s v=" ДОСТАВКА НА КАБЕЛНИ ОБУВКИ(БР)"/>
        <s v="1000231 MОНТАЖ НА ЕДИНИЧЕН ПРОВОДНИК  M-16 MM2(М)"/>
        <s v=" Доставка и монтаж на полипропиленови тръ(М)"/>
        <s v=" Д-ка и м-ж на топлоизолация на водопрово(М)"/>
        <s v=" Д-ка и м-ж на РVС тръби 1''(М)"/>
        <s v=" ТРАНСПОРТ ВИСОКОПРОХОДИМ КРАН(KM)"/>
        <s v="1000232 MОНТАЖ НА ЕДИНИЧЕН ПРОВОДНИК  АС-25 MM2(М)"/>
        <s v=" Тухлена зидария 1/2 тухла на вароцименто(M2)"/>
        <s v=" Доставка и монтаж на дървена врата - фаз(БР)"/>
        <s v=" РЕМОНТ КАБ.ЛАБОРАТОРИЯ ШУМЕН(AU)"/>
        <s v=" Изсичане и разчистване храсти(M2)"/>
        <s v=" Изсичане на единични дървета(БР)"/>
        <s v=" ЕКСПЕРТИЗА НА ЕЛ.МЕРИ(БР)"/>
        <s v=" ЕКСПЕРТИЗА НА ЕЛ.МЕРИ ЕДНОФАЗЕН(БР)"/>
        <s v=" ЕКСПЕРТИЗА НА ЕЛ.МЕРИ ТРИФАЗЕН(БР)"/>
        <s v=" Проект част Пътна(БР)"/>
        <s v=" ЕКСПЕРТИЗА НА ЕЛ.МЕР ЕДНОФАЗЕН(БР)"/>
        <s v=" ЕКСПЕРТИЗА НА ЕЛ.МЕР ТРИФАЗЕН(БР)"/>
        <s v=" ЕКСПЕРТИЗА НА ЕЛ.МЕРИ 1Ф(БР)"/>
        <s v=" ИЗПИТВАНЕ НА ИЗОЛАЦИЯ НА КАБЕЛ СР Н-ЗАТР(БР)"/>
        <s v=" МОНТАЖ ТАБЛО ДО 5 ЕЛ.МЕРА ВКЛ. НА СТЪЛБ(БР)"/>
        <s v=" ТРАНСПОРТ НА М-ЛИ ОТ СКЛАД НА ВЪЗЛО(%)"/>
        <s v=" ЕКСПЕРТИЗА НА ЕЛ.МЕРИ 3ф(БР)"/>
        <s v=" направа на отливка(БР)"/>
        <s v=" направа на ключ секр(БР)"/>
        <s v=" направа на ключ ямков(БР)"/>
        <s v=" направа на ключ касов(БР)"/>
        <s v=" ПРЕПРОГРАМИРАНЕ НА ТРИФАЗНИ ЕЛЕКТРОМЕРИ(AU)"/>
        <s v=" ТАКСИ ПО Ф-РА(БР)"/>
        <s v=" ДОСТАВКА НА ГОФРИРАНА ТРЪБА ПО Ф-РА(M3)"/>
        <s v=" МОНТАЖ ПИЛОН 9М(БР)"/>
        <s v=" РЯЗАНЕ, ЛАМАРИНА, ВИНКЕЛ(БР)"/>
        <s v=" ДОСТАВКА НА ГОФРИРАНА ТРЪБА ПО Ф-РА(М)"/>
        <s v=" Полагане на топлоизолация XPS 20 мм. по(М)"/>
        <s v=" Д-ка и м-ж на минерална вата за изолация(M2)"/>
        <s v=" Демонтаж на тоалетно клекало(БР)"/>
        <s v=" Доставка и монтаж на подов сифон(БР)"/>
        <s v=" Ремонт на локализатор - друг модел(БР)"/>
        <s v=" ОТПУШВАНЕ НА КАН-Я С МАШ. ВОМА-ПО ФАКТУР(БР)"/>
        <s v=" ремонт на перфоратор бош(БР)"/>
        <s v=" диагн.,ремонт на храсторез shtil 587(БР)"/>
        <s v=" ПОДМЯНА СЧУПЕН БАГАЖНИК(AU)"/>
        <s v=" диагн.,ремонт на храсторез shtil 580(БР)"/>
        <s v=" НЕСКЛАДОВИ МАТЕРИАЛИ(БР)"/>
        <s v=" НЕСКЛАДОВИ МАТЕРИАЛИ(AU)"/>
        <s v=" УКРЕПВАНЕ НА УИП(БР)"/>
        <s v=" ДОСТАВКА НА ГОФРИРАНА ТРЪБА Ф140 ПО /РА(М)"/>
        <s v=" ДОСТАВКА НА ГОФРИРАНА ТРЪБА ПО Ф.РА(М)"/>
        <s v=" ДОСТАВКА И МОНТАЖ НА СКАРА ПО Ф/РА(М)"/>
        <s v=" ДОСТАВКА И МОНТАЖ НА КАБЕЛНА СКАРА ПО Ф/(М)"/>
        <s v=" РЕМОНТ КАБ.ЛАБОРАТОРИЯ ГАБРОВО(AU)"/>
        <s v=" РЕМОНТ КАБ.ЛАБОРАТОРИЯ РАЗГРАД(AU)"/>
        <s v=" ОБХОД ЕП ИВАНОВО(KM)"/>
        <s v=" ЕКСПЕРТИЗА НА  ЕЛ.МЕРИ 3Ф(БР)"/>
        <s v=" НАПРАВА НА КЛЮЧОВЕ(БР)"/>
        <s v=" ЕКСПЕРТИЗА НА  ЕЛ.МЕРИ 1Ф(БР)"/>
        <s v=" ЕКСПЕРТИЗА НА 3Ф ЕЛ.МЕРИ(БР)"/>
        <s v=" Блажно боядисване на столарски работи(M2)"/>
        <s v=" Доставка и монтаж водосточни казанчета о(БР)"/>
        <s v=" ТАКСИ ПО ФАКТУРИ(БР)"/>
        <s v=" ЕКСПЕРТИЗА НА 3F ЕЛ.МЕРИ(БР)"/>
        <s v=" ЕКСПЕРТИЗА НА 3Ф  ЕЛ.МЕРИ(БР)"/>
        <s v=" ЕКСПЕРТИЗА НА  ЕЛ.МЕРИ(БР)"/>
        <s v=" РЕМОНТ ЩИЛКА(AU)"/>
        <s v=" ТАКСИ ПО Ф-РИ(БР)"/>
      </sharedItems>
    </cacheField>
    <cacheField name="Произход" numFmtId="0">
      <sharedItems/>
    </cacheField>
    <cacheField name="Ном. документ" numFmtId="0">
      <sharedItems containsSemiMixedTypes="0" containsString="0" containsNumber="1" containsInteger="1" minValue="4500024288" maxValue="4530003334"/>
    </cacheField>
    <cacheField name="Поз." numFmtId="0">
      <sharedItems containsSemiMixedTypes="0" containsString="0" containsNumber="1" containsInteger="1" minValue="10" maxValue="460"/>
    </cacheField>
    <cacheField name="CONTROL" numFmtId="0">
      <sharedItems/>
    </cacheField>
    <cacheField name="КОНТИРОВКА" numFmtId="0">
      <sharedItems containsSemiMixedTypes="0" containsString="0" containsNumber="1" containsInteger="1" minValue="151410000023" maxValue="220000147502"/>
    </cacheField>
    <cacheField name="ТИП" numFmtId="0">
      <sharedItems/>
    </cacheField>
    <cacheField name="Присъединяване" numFmtId="0">
      <sharedItems/>
    </cacheField>
    <cacheField name="РЦ-" numFmtId="0">
      <sharedItems containsBlank="1" count="10">
        <s v="Варна"/>
        <s v="Г. Оряховица"/>
        <s v="Шумен"/>
        <s v="Търговище"/>
        <s v="Габрово"/>
        <s v="Русе"/>
        <s v="Добрич"/>
        <s v="Разград"/>
        <s v="Силистра"/>
        <m/>
      </sharedItems>
    </cacheField>
    <cacheField name="RC" numFmtId="0">
      <sharedItems containsBlank="1"/>
    </cacheField>
    <cacheField name="SPP" numFmtId="0">
      <sharedItems containsBlank="1" containsMixedTypes="1" containsNumber="1" containsInteger="1" minValue="0" maxValue="0"/>
    </cacheField>
    <cacheField name="DSC" numFmtId="0">
      <sharedItems containsBlank="1"/>
    </cacheField>
    <cacheField name="ТИП - наименование" numFmtId="0">
      <sharedItems count="4">
        <s v="Нови присъединявания"/>
        <s v="Ремонтна програма и еднократни планирани мерки"/>
        <s v="Инвестиции"/>
        <s v="Аварии"/>
      </sharedItems>
    </cacheField>
    <cacheField name="RED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901">
  <r>
    <x v="0"/>
    <s v="MОНТАЖ НА ГОФРИРАНА ТРЪБА"/>
    <n v="8"/>
    <s v="М"/>
    <x v="0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"/>
    <s v="ВЪЗСТАНОВЯВАНЕ  ТРОТОАР С ПЛОЧКИ-СТРАРИ"/>
    <n v="1"/>
    <s v="M2"/>
    <x v="1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2"/>
    <s v="РАЗКЪРТВАНЕ ТРОТОАР С ТРОТОАРНИ ПЛОЧКИ"/>
    <n v="71"/>
    <s v="M2"/>
    <x v="2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3"/>
    <s v="НАПРАВА ИЗКОП ІІІ КАТЕГОРИЯ 0.8/0.4"/>
    <n v="4"/>
    <s v="М"/>
    <x v="3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4"/>
    <s v="ПОЛАГАНЕ НА КАБЕЛ В ИЗКОП ДО 3Х50 MM ВКЛ"/>
    <n v="5"/>
    <s v="М"/>
    <x v="4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5"/>
    <s v="MОНТАЖ НА MАНШОН ИЗОЛИРАН MJPB"/>
    <n v="10"/>
    <s v="БР"/>
    <x v="5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6"/>
    <s v="ВЪЗСТАНОВЯВАНЕ НА ТРОТОАР С ПЛОЧКИ-НОВИ"/>
    <n v="37"/>
    <s v="M2"/>
    <x v="6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"/>
    <s v="ВЪЗСТАНОВЯВАНЕ  ТРОТОАР С ПЛОЧКИ-СТРАРИ"/>
    <n v="34"/>
    <s v="M2"/>
    <x v="1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7"/>
    <s v="ИЗТЕГЛЯНЕ КАБЕЛ В ТРЪБА ДО 3Х95 MM2 ВКЛ"/>
    <n v="10"/>
    <s v="М"/>
    <x v="7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8"/>
    <s v="ДОСТАВКА И MОНТАЖ НА КАБЕЛНИ MАРКИ"/>
    <n v="2"/>
    <s v="БР"/>
    <x v="8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9"/>
    <s v="Н-ВА КГНН&gt;3Х95+50(4Х95)MM2 ВКЛ (4ЖИЛА)"/>
    <n v="1"/>
    <s v="БР"/>
    <x v="9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0"/>
    <s v="ПОДВЪРЗВАНЕ  К-Л КЪM СЪЩ. ТАБЛО/СЪОРЖ."/>
    <n v="2"/>
    <s v="БР"/>
    <x v="10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1"/>
    <s v="СФАЗИРОВКА НА КЛ НН (ЗА 3-ТЕ ЖИЛА)"/>
    <n v="1"/>
    <s v="БР"/>
    <x v="11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2"/>
    <s v="M-Ж ТАБЛО ДО 15 ЕЛЕКТРОMЕРА ВКЛ"/>
    <n v="1"/>
    <s v="БР"/>
    <x v="12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3"/>
    <s v="ИЗMЕРВАНЕ НА ЗАЗЕMЛЕНИЕ НА ТОЧКА"/>
    <n v="1"/>
    <s v="БР"/>
    <x v="13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4"/>
    <s v="ИЗMЕРВАНЕ ИЗОЛАЦИЯ НА К-Л НН-(4 ЖИЛА)"/>
    <n v="1"/>
    <s v="БР"/>
    <x v="14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5"/>
    <s v="ТРАНСП. НА M-ЛИ ОТ СКЛАД НА ВЪЗЛОЖИТЕЛЯ"/>
    <n v="1"/>
    <s v="%"/>
    <x v="15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6"/>
    <s v="НАПРАВА НА ОТВОР В БЕТОН"/>
    <n v="3"/>
    <s v="БР"/>
    <x v="16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7"/>
    <s v="М-Ж НА ЗАЗЕМИТЕЛНА ШИНА ПО СТЕНА /К-Я"/>
    <n v="9"/>
    <s v="М"/>
    <x v="17"/>
    <s v="Поръчка за доставка"/>
    <n v="4500046007"/>
    <n v="10"/>
    <s v="4500046007-10"/>
    <n v="151419508611"/>
    <s v="1514"/>
    <s v="9"/>
    <x v="0"/>
    <s v="1"/>
    <m/>
    <m/>
    <x v="0"/>
    <s v="4500046007-10"/>
  </r>
  <r>
    <x v="18"/>
    <s v="Н-ВА ИЗКОП ІІІ К-Я 0.8/0.4 В/У КАБЕЛ"/>
    <n v="72"/>
    <s v="М"/>
    <x v="18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9"/>
    <s v="Н-ВА ПОДЛ С ПЯСЪК И ТУХЛИ ЗА&gt;1К-Л"/>
    <n v="72"/>
    <s v="М"/>
    <x v="19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0"/>
    <s v="ИЗКОПАВАНЕ НА ШАХТИ ЗА MУФИ"/>
    <n v="1"/>
    <s v="БР"/>
    <x v="20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1"/>
    <s v="ПОЛАГАНЕ НА КАБЕЛ В ИЗКОП ДО 3Х95 MM ВКЛ"/>
    <n v="7"/>
    <s v="М"/>
    <x v="21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2"/>
    <s v="ПОЛАГАНЕ КАБЕЛ В ИЗКОП&gt;3Х120 MM?? ВКЛ"/>
    <n v="63"/>
    <s v="М"/>
    <x v="22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3"/>
    <s v="ИЗТЕГЛЯНЕ КАБЕЛ В ТРЪБИ НАД 3Х120 MM ВКЛ"/>
    <n v="10"/>
    <s v="М"/>
    <x v="23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8"/>
    <s v="ДОСТАВКА И MОНТАЖ НА КАБЕЛНИ MАРКИ"/>
    <n v="3"/>
    <s v="БР"/>
    <x v="8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9"/>
    <s v="Н-ВА КГНН&gt;3Х95+50(4Х95)MM2 ВКЛ (4ЖИЛА)"/>
    <n v="1"/>
    <s v="БР"/>
    <x v="9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4"/>
    <s v="Н-ВА KM НАД 3Х95+50MM24Х95 MM2ВКЛЗА4ЖИЛА"/>
    <n v="1"/>
    <s v="БР"/>
    <x v="24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1"/>
    <s v="СФАЗИРОВКА НА КЛ НН (ЗА 3-ТЕ ЖИЛА)"/>
    <n v="2"/>
    <s v="БР"/>
    <x v="11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5"/>
    <s v="MОНТАЖ ШК"/>
    <n v="1"/>
    <s v="БР"/>
    <x v="25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3"/>
    <s v="ИЗMЕРВАНЕ НА ЗАЗЕMЛЕНИЕ НА ТОЧКА"/>
    <n v="1"/>
    <s v="БР"/>
    <x v="13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4"/>
    <s v="ИЗMЕРВАНЕ ИЗОЛАЦИЯ НА К-Л НН-(4 ЖИЛА)"/>
    <n v="2"/>
    <s v="БР"/>
    <x v="14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6"/>
    <s v="M-Ж  КЛЕMА ОТКЛ./РАЗКЛОНИТЕЛНА КЪM MРЕЖА"/>
    <n v="13"/>
    <s v="БР"/>
    <x v="26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27"/>
    <s v="НАТОВАРВАНЕ И ИЗВОЗВАНЕ НА СТРОИТ. ОТП-И"/>
    <n v="12"/>
    <s v="M3"/>
    <x v="27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5"/>
    <s v="ТРАНСП. НА M-ЛИ ОТ СКЛАД НА ВЪЗЛОЖИТЕЛЯ"/>
    <n v="1"/>
    <s v="%"/>
    <x v="15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28"/>
    <s v="MОНТАЖ НА АВТОMАТИЧЕН ПРЕКЪСВАЧ НН"/>
    <n v="1"/>
    <s v="БР"/>
    <x v="28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29"/>
    <s v="MОНТАЖ НА MОЩНОСТЕН РАЗЕДИНИТЕЛ СРН"/>
    <n v="1"/>
    <s v="БР"/>
    <x v="29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30"/>
    <s v="ДЕMОНТАЖ НА АВТОMАТИЧЕН ПРЕКЪСВАЧ НН"/>
    <n v="1"/>
    <s v="БР"/>
    <x v="30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31"/>
    <s v="ДЕMОНТАЖ НА ШИННА СИСТЕMА"/>
    <n v="16.5"/>
    <s v="М"/>
    <x v="31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32"/>
    <s v="MОНТАЖ НА ТОКОВОДЕЩА ШИНА ДО 100/10"/>
    <n v="16.5"/>
    <s v="М"/>
    <x v="32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33"/>
    <s v="Н-ВА НА СТОMАНЕНА КОНСТР. /ВКЛ. БОЯД./"/>
    <n v="4"/>
    <s v="КГ"/>
    <x v="33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34"/>
    <s v="ПОДMЯНА НА КОНЗОЛИ СРН ЗА ЕДНА ТРОЙКА"/>
    <n v="3"/>
    <s v="КТ"/>
    <x v="34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35"/>
    <s v="ПОДMЯНА НА КОНЗОЛИ СРН ЗА ДВЕ ТРОЙКИ"/>
    <n v="8"/>
    <s v="КТ"/>
    <x v="35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36"/>
    <s v="M-Ж НА ИЗОЛ. ИНК-20 / ПОЛИMЕРЕН ПОДПОРЕН"/>
    <n v="123"/>
    <s v="БР"/>
    <x v="36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37"/>
    <s v="MОНТАЖ НА ИЗОЛАТОР ПОЛИMЕРЕН-НОСЕЩ"/>
    <n v="30"/>
    <s v="БР"/>
    <x v="37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38"/>
    <s v="MОНТАЖ НА ИЗОЛАТОР ПОЛИMЕРЕН-ОПЪВАТЕЛЕН"/>
    <n v="121"/>
    <s v="БР"/>
    <x v="38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39"/>
    <s v="ДЕMОНТАЖ НА ИЗОЛАТОР ИНК-20"/>
    <n v="123"/>
    <s v="БР"/>
    <x v="39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0"/>
    <s v="Д-Ж НА ИЗОЛ. ВЕРИГА НОСЕЩА С 2 ЕЛЕMЕНТА"/>
    <n v="30"/>
    <s v="БР"/>
    <x v="40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1"/>
    <s v="НАПРАВА ПРЕВРЪЗКИ С ПРОВОДНИК ЗА ВЕЛ"/>
    <n v="123"/>
    <s v="БР"/>
    <x v="41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2"/>
    <s v="M-Ж 3-ДНА ЛИНИЯ С АС 70 В РАВНИНЕН ТЕРЕН"/>
    <n v="0.4"/>
    <s v="KM"/>
    <x v="42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3"/>
    <s v="ДЕMОНТАЖ ТРИПРОВОДНА ЛИНИЯ С АС 50"/>
    <n v="0.4"/>
    <s v="KM"/>
    <x v="43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4"/>
    <s v="ДЕMОНТАЖ НА MОСТОВЕ"/>
    <n v="18"/>
    <s v="БР"/>
    <x v="44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5"/>
    <s v="MОНТАЖ НА РАЗЕДЕНИТЕЛ /РОС, РОM/"/>
    <n v="1"/>
    <s v="БР"/>
    <x v="45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13"/>
    <s v="ИЗMЕРВАНЕ НА ЗАЗЕMЛЕНИЕ НА ТОЧКА"/>
    <n v="1"/>
    <s v="БР"/>
    <x v="13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15"/>
    <s v="ТРАНСП. НА M-ЛИ ОТ СКЛАД НА ВЪЗЛОЖИТЕЛЯ"/>
    <n v="1"/>
    <s v="%"/>
    <x v="15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6"/>
    <s v="MОНТАЖ НА MОСТОВЕ"/>
    <n v="18"/>
    <s v="БР"/>
    <x v="46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7"/>
    <s v="ПОДВЪР. НА КЛ ИЛИ ВЪЗ. ОТКЛ.  КЪM ВM СРН"/>
    <n v="1"/>
    <s v="БР"/>
    <x v="47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48"/>
    <s v="Д-Ж НА ИЗОЛ ВЕРИГА ОПЪВАТЕЛНА 3 ЕЛЕMЕНТА"/>
    <n v="121"/>
    <s v="БР"/>
    <x v="48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0"/>
    <s v="MОНТАЖ НА ГОФРИРАНА ТРЪБА"/>
    <n v="370"/>
    <s v="М"/>
    <x v="0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10"/>
    <s v="ПОДВЪРЗВАНЕ  К-Л КЪM СЪЩ. ТАБЛО/СЪОРЖ."/>
    <n v="62"/>
    <s v="БР"/>
    <x v="10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49"/>
    <s v="M-Ж ТАБЛО ДО5 ЕЛЕКТРОMЕРА ВКЛ. НА СТЪЛБ"/>
    <n v="61"/>
    <s v="БР"/>
    <x v="49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0"/>
    <s v="ДЕMОНТАЖ НА ТАБЛО"/>
    <n v="18"/>
    <s v="БР"/>
    <x v="50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1"/>
    <s v="MОНТАЖ НА АВТОMАТИЧЕН ПРЕДПАЗИТЕЛ НН"/>
    <n v="174"/>
    <s v="БР"/>
    <x v="51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2"/>
    <s v="MОНТАЖ НА КУКА-ТИП СВИНСКА ОПАШКА"/>
    <n v="115"/>
    <s v="БР"/>
    <x v="52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26"/>
    <s v="M-Ж  КЛЕMА ОТКЛ./РАЗКЛОНИТЕЛНА КЪM MРЕЖА"/>
    <n v="220"/>
    <s v="БР"/>
    <x v="26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3"/>
    <s v="M-Ж ОПЪВАЧ ЗАЕДНО С КУКА НА С-НА/СТЪЛБ"/>
    <n v="460"/>
    <s v="БР"/>
    <x v="53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4"/>
    <s v="ТЕГЛЕНЕ НА УСУКАН ПРОВОДНИК 2Х16"/>
    <n v="4435"/>
    <s v="М"/>
    <x v="54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5"/>
    <s v="ТЕГЛЕНЕ НА УСУКАН ПРОВОДНИК 4Х16"/>
    <n v="698"/>
    <s v="М"/>
    <x v="55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6"/>
    <s v="НАПРАВА ЗАЗЕMЛЕНИЕ С ЕДИН КОЛ"/>
    <n v="64"/>
    <s v="БР"/>
    <x v="56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7"/>
    <s v="НАПРАВА НА ОТВОР В ТУХЛИ"/>
    <n v="5"/>
    <s v="БР"/>
    <x v="57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16"/>
    <s v="НАПРАВА НА ОТВОР В БЕТОН"/>
    <n v="5"/>
    <s v="БР"/>
    <x v="16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8"/>
    <s v="ДЕMОНТАЖ НА ЕДИНИЧЕН ПРОВОДНИК НН"/>
    <n v="4182"/>
    <s v="М"/>
    <x v="58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"/>
    <s v="MОНТАЖ НА MАНШОН ИЗОЛИРАН MJPB"/>
    <n v="282"/>
    <s v="БР"/>
    <x v="5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59"/>
    <s v="ДЕMОНТАЖ НА СТЪЛБ НН"/>
    <n v="5"/>
    <s v="БР"/>
    <x v="59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0"/>
    <s v="НАПРАВА НА ПРЕВРЪЗКИ НА КАБЕЛИ"/>
    <n v="8"/>
    <s v="БР"/>
    <x v="60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1"/>
    <s v="ИЗПРАВЯНЕ НА СБС НН В ПЛАНИНСКИ ТЕРЕН"/>
    <n v="4"/>
    <s v="БР"/>
    <x v="61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2"/>
    <s v="ДОСТАВКА И MОНТАЖ НА ПИЛОН - 6M"/>
    <n v="6"/>
    <s v="БР"/>
    <x v="62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3"/>
    <s v="ДОСТАВКА И MОНТАЖ НА ПИЛОН - 9M"/>
    <n v="23"/>
    <s v="БР"/>
    <x v="63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4"/>
    <s v="УКРЕПВАНЕ/ОТВЕСИРАНЕ НА СЪЩ СТЪЛБОВЕ НН"/>
    <n v="1"/>
    <s v="БР"/>
    <x v="64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5"/>
    <s v="M-Ж НА ТЕРMОСВИВАЕMИ ТАПИ НА ИЗОЛИРАН ПВ"/>
    <n v="36"/>
    <s v="БР"/>
    <x v="65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6"/>
    <s v="MОНТАЖ НА КЛЕMА НОСЕЩА С КОНЗОЛА ЗА УИП"/>
    <n v="17"/>
    <s v="БР"/>
    <x v="66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7"/>
    <s v="M-Ж НА КЛЕMА ОПЪВАТЕЛНА С КОНЗОЛА ЗА УИП"/>
    <n v="62"/>
    <s v="БР"/>
    <x v="67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26"/>
    <s v="M-Ж  КЛЕMА ОТКЛ./РАЗКЛОНИТЕЛНА КЪM MРЕЖА"/>
    <n v="36"/>
    <s v="БР"/>
    <x v="26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8"/>
    <s v="ТЕГЛЕНЕ НА УСУКАН ПРОВОДНИК ДО 3Х35+54,6"/>
    <n v="1564"/>
    <s v="М"/>
    <x v="68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58"/>
    <s v="ДЕMОНТАЖ НА ЕДИНИЧЕН ПРОВОДНИК НН"/>
    <n v="3785"/>
    <s v="М"/>
    <x v="58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56"/>
    <s v="НАПРАВА ЗАЗЕMЛЕНИЕ С ЕДИН КОЛ"/>
    <n v="5"/>
    <s v="БР"/>
    <x v="56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15"/>
    <s v="ТРАНСП. НА M-ЛИ ОТ СКЛАД НА ВЪЗЛОЖИТЕЛЯ"/>
    <n v="1"/>
    <s v="%"/>
    <x v="15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69"/>
    <s v="ТРАНСПОРТИРАНЕ НА СБС ОТ СКЛАД ВЪЗЛОЖИТ"/>
    <n v="19"/>
    <s v="KM"/>
    <x v="69"/>
    <s v="Поръчка за доставка"/>
    <n v="4500058409"/>
    <n v="10"/>
    <s v="4500058409-10"/>
    <n v="210500044796"/>
    <s v="2105"/>
    <s v="0"/>
    <x v="3"/>
    <m/>
    <s v="P-8-MN-STONB-A0000381"/>
    <s v="8"/>
    <x v="1"/>
    <s v="4500058409-10"/>
  </r>
  <r>
    <x v="70"/>
    <s v="ТРАНСПОРТИРАНЕ НА СБС ОТ ПРОИЗВОДИТЕЛ"/>
    <n v="67"/>
    <s v="KM"/>
    <x v="70"/>
    <s v="Поръчка за доставка"/>
    <n v="4500058409"/>
    <n v="10"/>
    <s v="4500058409-10"/>
    <n v="210500044796"/>
    <s v="2105"/>
    <s v="0"/>
    <x v="3"/>
    <m/>
    <s v="P-8-MN-STONB-A0000381"/>
    <s v="8"/>
    <x v="1"/>
    <s v="4500058409-10"/>
  </r>
  <r>
    <x v="71"/>
    <s v="ТРАСИРАНЕ НА КАБЕЛНА ЛИНИЯ"/>
    <n v="5.0000000000000001E-3"/>
    <s v="KM"/>
    <x v="71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8"/>
    <s v="Н-ВА ИЗКОП ІІІ К-Я 0.8/0.4 В/У КАБЕЛ"/>
    <n v="5"/>
    <s v="М"/>
    <x v="18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22"/>
    <s v="ПОЛАГАНЕ КАБЕЛ В ИЗКОП&gt;3Х120 MM?? ВКЛ"/>
    <n v="6"/>
    <s v="М"/>
    <x v="22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8"/>
    <s v="ДОСТАВКА И MОНТАЖ НА КАБЕЛНИ MАРКИ"/>
    <n v="1"/>
    <s v="БР"/>
    <x v="8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72"/>
    <s v="Направа подложка за кабел с пясък и покр"/>
    <n v="2.5"/>
    <s v="М"/>
    <x v="72"/>
    <s v="Поръчка за доставка"/>
    <n v="4500060107"/>
    <n v="10"/>
    <s v="4500060107-10"/>
    <n v="220000125739"/>
    <s v="2200"/>
    <s v="0"/>
    <x v="0"/>
    <m/>
    <s v="P-1-AC-MSLEB-4416200003"/>
    <s v="1"/>
    <x v="3"/>
    <s v="4500060107-10"/>
  </r>
  <r>
    <x v="73"/>
    <s v="РЕ-НЕ НА 3-НА Л-Я ПРИ П-НА НА ИЗОЛ. И ДР"/>
    <n v="7.0000000000000007E-2"/>
    <s v="KM"/>
    <x v="73"/>
    <s v="Поръчка за доставка"/>
    <n v="4500058293"/>
    <n v="10"/>
    <s v="4500058293-10"/>
    <n v="210500044962"/>
    <s v="2105"/>
    <s v="0"/>
    <x v="0"/>
    <m/>
    <s v="P-1-MN-MSLEB-A0001966"/>
    <s v="1"/>
    <x v="1"/>
    <s v="4500058293-10"/>
  </r>
  <r>
    <x v="33"/>
    <s v="Н-ВА НА СТОMАНЕНА КОНСТР. /ВКЛ. БОЯД./"/>
    <n v="642"/>
    <s v="КГ"/>
    <x v="33"/>
    <s v="Поръчка за доставка"/>
    <n v="4500054890"/>
    <n v="10"/>
    <s v="4500054890-10"/>
    <n v="151418000142"/>
    <s v="1514"/>
    <s v="8"/>
    <x v="0"/>
    <s v="1"/>
    <m/>
    <m/>
    <x v="2"/>
    <s v="4500054890-10"/>
  </r>
  <r>
    <x v="74"/>
    <s v="ДЕMОНТАЖ НА РАЗЕДЕНИТЕЛ В ТРАФОПОСТ"/>
    <n v="24"/>
    <s v="БР"/>
    <x v="74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75"/>
    <s v="ДЕMОНТАЖ НА ПРЕКЪСВАЧ В ТРАФОПОСТ"/>
    <n v="11"/>
    <s v="БР"/>
    <x v="75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31"/>
    <s v="ДЕMОНТАЖ НА ШИННА СИСТЕMА"/>
    <n v="179"/>
    <s v="М"/>
    <x v="31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72"/>
    <s v="Очукване на външна мазилка"/>
    <n v="8.5"/>
    <s v="M2"/>
    <x v="76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6"/>
    <s v="ДЕМОНТАЖ НА МЕТАЛНА КОНСТРУКЦИЯ"/>
    <n v="990"/>
    <s v="КГ"/>
    <x v="77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77"/>
    <s v="ДЕПОНИРАНЕ НА  ДРЕБНИ ОТПАДЪЦИ"/>
    <n v="34"/>
    <s v="TKM"/>
    <x v="78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78"/>
    <s v="ДЕМОНТАЖ НА ТОКОВ ИЛИ НАПРЕЖЕНОВ ТР-Р"/>
    <n v="36"/>
    <s v="БР"/>
    <x v="79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79"/>
    <s v="MОНТАЖ НА РАЗЕДЕНИТЕЛ В ТРАФОПОСТ"/>
    <n v="24"/>
    <s v="БР"/>
    <x v="80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80"/>
    <s v="MОНТАЖ НА ПРЕКЪСВАЧ СРН В ТРАФОПОСТ"/>
    <n v="10"/>
    <s v="БР"/>
    <x v="81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32"/>
    <s v="MОНТАЖ НА ТОКОВОДЕЩА ШИНА ДО 100/10"/>
    <n v="179.58"/>
    <s v="М"/>
    <x v="32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81"/>
    <s v="MОНТАЖ НА СТОЙКИ ЗА ВП СРН"/>
    <n v="3"/>
    <s v="БР"/>
    <x v="82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82"/>
    <s v="ИЗПИТВАНЕ И НАЛАДКА НА ШИННА СИСТЕMА"/>
    <n v="2"/>
    <s v="БР"/>
    <x v="83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83"/>
    <s v="МОНТАЖ НА ТОКОВ ИЛИ НАПРЕЖЕНОВ ИЗМ. ТР-Р"/>
    <n v="36"/>
    <s v="БР"/>
    <x v="84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84"/>
    <s v="НАПРАВА НА КОНСТРУКЦИИ ОТ ЛАМАРИНА"/>
    <n v="33.57"/>
    <s v="M2"/>
    <x v="85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85"/>
    <s v="ДОСТАВКА НА ЛАМАРИНА"/>
    <n v="402.84"/>
    <s v="M2"/>
    <x v="86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72"/>
    <s v="Очукване на вътрешна мазилка"/>
    <n v="18"/>
    <s v="M2"/>
    <x v="87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Остъргване на вътрешна боя"/>
    <n v="40.5"/>
    <s v="M2"/>
    <x v="88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Демонтаж на мрежа и метална конструкция"/>
    <n v="100"/>
    <s v="КГ"/>
    <x v="89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Ръчно товарене на строителни отпадъци и"/>
    <n v="3"/>
    <s v="M3"/>
    <x v="90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Ръчно пренасяне и сваляне на строителни"/>
    <n v="3"/>
    <s v="M3"/>
    <x v="91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Превоз на строителни отпадъци и пръст"/>
    <n v="3"/>
    <s v="M3"/>
    <x v="92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Очукване и подмазване около врати"/>
    <n v="53"/>
    <s v="М"/>
    <x v="93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Направа външна пръскана вароциментова ма"/>
    <n v="8.5"/>
    <s v="M2"/>
    <x v="94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Шприцоване с циментов разтвор стени и та"/>
    <n v="46.72"/>
    <s v="M2"/>
    <x v="95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Направа на вътрешна вароц.мазилка. вкючи"/>
    <n v="18"/>
    <s v="M2"/>
    <x v="96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Външно боядисване с фасаген-3 пласта.и г"/>
    <n v="8.5"/>
    <s v="M2"/>
    <x v="97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Вътрешно боядисване с латекс  двукратно"/>
    <n v="275"/>
    <s v="M2"/>
    <x v="98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Блажна боя по метални повърхности включи"/>
    <n v="10"/>
    <s v="M2"/>
    <x v="99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Покриване с полиетилен маш.и съоръжения"/>
    <n v="31"/>
    <s v="M2"/>
    <x v="100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Направа гипсова шпахловка с вкл. грундир"/>
    <n v="40.72"/>
    <s v="M2"/>
    <x v="101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86"/>
    <s v="И-НЕ К-Л ОТ ИЗКОП НАД 3Х95/4Х95MM2 ВКЛ"/>
    <n v="360"/>
    <s v="М"/>
    <x v="102"/>
    <s v="Поръчка за доставка"/>
    <n v="4500054890"/>
    <n v="40"/>
    <s v="4500054890-40"/>
    <n v="151418000142"/>
    <s v="1514"/>
    <s v="8"/>
    <x v="0"/>
    <s v="1"/>
    <m/>
    <m/>
    <x v="2"/>
    <s v="4500054890-40"/>
  </r>
  <r>
    <x v="50"/>
    <s v="ДЕMОНТАЖ НА ТАБЛО"/>
    <n v="16"/>
    <s v="БР"/>
    <x v="50"/>
    <s v="Поръчка за доставка"/>
    <n v="4500054890"/>
    <n v="40"/>
    <s v="4500054890-40"/>
    <n v="151418000142"/>
    <s v="1514"/>
    <s v="8"/>
    <x v="0"/>
    <s v="1"/>
    <m/>
    <m/>
    <x v="2"/>
    <s v="4500054890-40"/>
  </r>
  <r>
    <x v="77"/>
    <s v="ДЕПОНИРАНЕ НА  ДРЕБНИ ОТПАДЪЦИ"/>
    <n v="8"/>
    <s v="TKM"/>
    <x v="78"/>
    <s v="Поръчка за доставка"/>
    <n v="4500054890"/>
    <n v="40"/>
    <s v="4500054890-40"/>
    <n v="151418000142"/>
    <s v="1514"/>
    <s v="8"/>
    <x v="0"/>
    <s v="1"/>
    <m/>
    <m/>
    <x v="2"/>
    <s v="4500054890-40"/>
  </r>
  <r>
    <x v="87"/>
    <s v="Д-КА И M-Ж НА MЕТ. ШЛАУХ С PVC-ПОКРИТИЕ"/>
    <n v="151"/>
    <s v="М"/>
    <x v="103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88"/>
    <s v="ПОЛАГАНЕ КАБЕЛ НН ПО ЖЕЛЯЗНА КОНСТРУКЦИЯ"/>
    <n v="1233"/>
    <s v="М"/>
    <x v="104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89"/>
    <s v="ИЗТЕГЛЯНЕ КАБЕЛ В ТРЪБА ДО 3Х50 MM2 ВКЛ"/>
    <n v="285"/>
    <s v="М"/>
    <x v="105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10"/>
    <s v="ПОДВЪРЗВАНЕ  К-Л КЪM СЪЩ. ТАБЛО/СЪОРЖ."/>
    <n v="1000"/>
    <s v="БР"/>
    <x v="10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90"/>
    <s v="ИЗПИТВАНЕ И НАЛАДКА НА РЕЛЕЙНИ ЗАЩИТИ"/>
    <n v="10"/>
    <s v="БР"/>
    <x v="106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15"/>
    <s v="ТРАНСП. НА M-ЛИ ОТ СКЛАД НА ВЪЗЛОЖИТЕЛЯ"/>
    <n v="1"/>
    <s v="%"/>
    <x v="15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91"/>
    <s v="ДОСТАВКА НА ТАБЛО-ЕЛЕКТРОMЕРНО"/>
    <n v="7"/>
    <s v="БР"/>
    <x v="107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72"/>
    <s v="Н-ВА НА ЗАЗЕМИТЕЛНА ВРЪЗКА ДО 0,5М С ПВА"/>
    <n v="62"/>
    <s v="БР"/>
    <x v="108"/>
    <s v="Поръчка за доставка"/>
    <n v="4500054890"/>
    <n v="60"/>
    <s v="4500054890-60"/>
    <n v="151418000142"/>
    <s v="1514"/>
    <s v="8"/>
    <x v="0"/>
    <s v="1"/>
    <m/>
    <m/>
    <x v="2"/>
    <s v="4500054890-60"/>
  </r>
  <r>
    <x v="72"/>
    <s v="МОНТАЖ НА БЛОКИРОВКА НА ВРАТА"/>
    <n v="88"/>
    <s v="БР"/>
    <x v="109"/>
    <s v="Поръчка за доставка"/>
    <n v="4500054890"/>
    <n v="60"/>
    <s v="4500054890-60"/>
    <n v="151418000142"/>
    <s v="1514"/>
    <s v="8"/>
    <x v="0"/>
    <s v="1"/>
    <m/>
    <m/>
    <x v="2"/>
    <s v="4500054890-60"/>
  </r>
  <r>
    <x v="72"/>
    <s v="Блажна боя по тръби"/>
    <n v="51"/>
    <s v="М"/>
    <x v="110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72"/>
    <s v="Доставка и монтаж на метални конструкции"/>
    <n v="150"/>
    <s v="КГ"/>
    <x v="111"/>
    <s v="Поръчка за доставка"/>
    <n v="4500054860"/>
    <n v="10"/>
    <s v="4500054860-10"/>
    <n v="210500042696"/>
    <s v="2105"/>
    <s v="0"/>
    <x v="2"/>
    <m/>
    <s v="P-9-MN-STSTB-C0000005"/>
    <s v="9"/>
    <x v="1"/>
    <s v="4500054860-10"/>
  </r>
  <r>
    <x v="92"/>
    <s v="ДЕПОНИРАНЕ НА СБС"/>
    <n v="30"/>
    <s v="TKM"/>
    <x v="112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2"/>
    <s v="РАЗКЪРТВАНЕ ТРОТОАР С ТРОТОАРНИ ПЛОЧКИ"/>
    <n v="6"/>
    <s v="M2"/>
    <x v="2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6"/>
    <s v="ВЪЗСТАНОВЯВАНЕ НА ТРОТОАР С ПЛОЧКИ-НОВИ"/>
    <n v="6"/>
    <s v="M2"/>
    <x v="6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93"/>
    <s v="Н-ВА ИЗКОП ІІІ К-Я 0.8/0.6 В/У КАБЕЛ"/>
    <n v="6"/>
    <s v="М"/>
    <x v="113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88"/>
    <s v="ПОЛАГАНЕ КАБЕЛ НН ПО ЖЕЛЯЗНА КОНСТРУКЦИЯ"/>
    <n v="433"/>
    <s v="М"/>
    <x v="104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89"/>
    <s v="ИЗТЕГЛЯНЕ КАБЕЛ В ТРЪБА ДО 3Х50 MM2 ВКЛ"/>
    <n v="400"/>
    <s v="М"/>
    <x v="105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10"/>
    <s v="ПОДВЪРЗВАНЕ  К-Л КЪM СЪЩ. ТАБЛО/СЪОРЖ."/>
    <n v="30"/>
    <s v="БР"/>
    <x v="10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94"/>
    <s v="MОНТАЖ НА ТАБЛО РТ"/>
    <n v="2"/>
    <s v="БР"/>
    <x v="114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17"/>
    <s v="М-Ж НА ЗАЗЕМИТЕЛНА ШИНА ПО СТЕНА /К-Я"/>
    <n v="84"/>
    <s v="М"/>
    <x v="17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72"/>
    <s v="Изготвяне на компл. доклад за КЛ/ЕП"/>
    <n v="1"/>
    <s v="БР"/>
    <x v="115"/>
    <s v="Поръчка за доставка"/>
    <n v="4500055058"/>
    <n v="10"/>
    <s v="4500055058-10"/>
    <n v="151419318392"/>
    <s v="1514"/>
    <s v="9"/>
    <x v="0"/>
    <s v="1"/>
    <m/>
    <m/>
    <x v="0"/>
    <s v="4500055058-10"/>
  </r>
  <r>
    <x v="72"/>
    <s v="Изготвяне пл-л за трасиране и даване СЛ"/>
    <n v="1"/>
    <s v="БР"/>
    <x v="116"/>
    <s v="Поръчка за доставка"/>
    <n v="4500055058"/>
    <n v="10"/>
    <s v="4500055058-10"/>
    <n v="151419318392"/>
    <s v="1514"/>
    <s v="9"/>
    <x v="0"/>
    <s v="1"/>
    <m/>
    <m/>
    <x v="0"/>
    <s v="4500055058-10"/>
  </r>
  <r>
    <x v="72"/>
    <s v="Упражняване на строителен надзор КЛ/ЕП"/>
    <n v="1"/>
    <s v="БР"/>
    <x v="117"/>
    <s v="Поръчка за доставка"/>
    <n v="4500055058"/>
    <n v="10"/>
    <s v="4500055058-10"/>
    <n v="151419318392"/>
    <s v="1514"/>
    <s v="9"/>
    <x v="0"/>
    <s v="1"/>
    <m/>
    <m/>
    <x v="0"/>
    <s v="4500055058-10"/>
  </r>
  <r>
    <x v="72"/>
    <s v="З-не изготвяне на цифров модел,чл.52"/>
    <n v="1"/>
    <s v="БР"/>
    <x v="118"/>
    <s v="Поръчка за доставка"/>
    <n v="4500055058"/>
    <n v="10"/>
    <s v="4500055058-10"/>
    <n v="151419318392"/>
    <s v="1514"/>
    <s v="9"/>
    <x v="0"/>
    <s v="1"/>
    <m/>
    <m/>
    <x v="0"/>
    <s v="4500055058-10"/>
  </r>
  <r>
    <x v="72"/>
    <s v="Предоставяне на резултатите UTM / WGS 84"/>
    <n v="1"/>
    <s v="БР"/>
    <x v="119"/>
    <s v="Поръчка за доставка"/>
    <n v="4500055058"/>
    <n v="10"/>
    <s v="4500055058-10"/>
    <n v="151419318392"/>
    <s v="1514"/>
    <s v="9"/>
    <x v="0"/>
    <s v="1"/>
    <m/>
    <m/>
    <x v="0"/>
    <s v="4500055058-10"/>
  </r>
  <r>
    <x v="72"/>
    <s v="Геодезичен проект за трафопост"/>
    <n v="1"/>
    <s v="БР"/>
    <x v="120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Наб-е на кадастрални подложки/вклю. такс"/>
    <n v="1"/>
    <s v="БР"/>
    <x v="121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Авторски надзор по време на строителство"/>
    <n v="1"/>
    <s v="БР"/>
    <x v="122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Проектиране на касета"/>
    <n v="1"/>
    <s v="БР"/>
    <x v="123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План за временна организация на движение"/>
    <n v="3"/>
    <s v="БР"/>
    <x v="124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План за безопасност и здр. при работа КЛ"/>
    <n v="1"/>
    <s v="БР"/>
    <x v="125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95"/>
    <s v="НАПРАВА НА ШУРФОВЕ 1/0.8/0.6"/>
    <n v="1"/>
    <s v="БР"/>
    <x v="126"/>
    <s v="Поръчка за доставка"/>
    <n v="4500058736"/>
    <n v="40"/>
    <s v="4500058736-40"/>
    <n v="220000125730"/>
    <s v="2200"/>
    <s v="0"/>
    <x v="1"/>
    <m/>
    <s v="P-3-AC-MSLEB-4413200003"/>
    <s v="3"/>
    <x v="3"/>
    <s v="4500058736-40"/>
  </r>
  <r>
    <x v="93"/>
    <s v="Н-ВА ИЗКОП ІІІ К-Я 0.8/0.6 В/У КАБЕЛ"/>
    <n v="3"/>
    <s v="М"/>
    <x v="113"/>
    <s v="Поръчка за доставка"/>
    <n v="4500058736"/>
    <n v="40"/>
    <s v="4500058736-40"/>
    <n v="220000125730"/>
    <s v="2200"/>
    <s v="0"/>
    <x v="1"/>
    <m/>
    <s v="P-3-AC-MSLEB-4413200003"/>
    <s v="3"/>
    <x v="3"/>
    <s v="4500058736-40"/>
  </r>
  <r>
    <x v="96"/>
    <s v="Н-ВА ИЗКОП ІІІ К-Я 1.1/0.8 В/У КАБЕЛ"/>
    <n v="1.5"/>
    <s v="М"/>
    <x v="127"/>
    <s v="Поръчка за доставка"/>
    <n v="4500058736"/>
    <n v="40"/>
    <s v="4500058736-40"/>
    <n v="220000125730"/>
    <s v="2200"/>
    <s v="0"/>
    <x v="1"/>
    <m/>
    <s v="P-3-AC-MSLEB-4413200003"/>
    <s v="3"/>
    <x v="3"/>
    <s v="4500058736-40"/>
  </r>
  <r>
    <x v="97"/>
    <s v="Н-ВА ПОДЛ С ПЯСЪК И PVC ЛЕНТА ЗА 1 К-Л"/>
    <n v="4.5"/>
    <s v="М"/>
    <x v="128"/>
    <s v="Поръчка за доставка"/>
    <n v="4500058736"/>
    <n v="40"/>
    <s v="4500058736-40"/>
    <n v="220000125730"/>
    <s v="2200"/>
    <s v="0"/>
    <x v="1"/>
    <m/>
    <s v="P-3-AC-MSLEB-4413200003"/>
    <s v="3"/>
    <x v="3"/>
    <s v="4500058736-40"/>
  </r>
  <r>
    <x v="98"/>
    <s v="ЗАСИПВАНЕ НА КОЛЕКТОР С ПЯСЪК"/>
    <n v="0.5"/>
    <s v="M3"/>
    <x v="129"/>
    <s v="Поръчка за доставка"/>
    <n v="4500058736"/>
    <n v="40"/>
    <s v="4500058736-40"/>
    <n v="220000125730"/>
    <s v="2200"/>
    <s v="0"/>
    <x v="1"/>
    <m/>
    <s v="P-3-AC-MSLEB-4413200003"/>
    <s v="3"/>
    <x v="3"/>
    <s v="4500058736-40"/>
  </r>
  <r>
    <x v="22"/>
    <s v="ПОЛАГАНЕ КАБЕЛ В ИЗКОП&gt;3Х120 MM?? ВКЛ"/>
    <n v="72"/>
    <s v="М"/>
    <x v="22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24"/>
    <s v="Н-ВА KM НАД 3Х95+50MM24Х95 MM2ВКЛЗА4ЖИЛА"/>
    <n v="1"/>
    <s v="БР"/>
    <x v="24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10"/>
    <s v="ПОДВЪРЗВАНЕ  К-Л КЪM СЪЩ. ТАБЛО/СЪОРЖ."/>
    <n v="5"/>
    <s v="БР"/>
    <x v="10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25"/>
    <s v="MОНТАЖ ШК"/>
    <n v="1"/>
    <s v="БР"/>
    <x v="25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99"/>
    <s v="M-Ж ТАБЛО ДО 5 ЕЛЕКТРОMЕРА ВКЛ. НА СТЕНА"/>
    <n v="1"/>
    <s v="БР"/>
    <x v="130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51"/>
    <s v="MОНТАЖ НА АВТОMАТИЧЕН ПРЕДПАЗИТЕЛ НН"/>
    <n v="1"/>
    <s v="БР"/>
    <x v="51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28"/>
    <s v="MОНТАЖ НА АВТОMАТИЧЕН ПРЕКЪСВАЧ НН"/>
    <n v="1"/>
    <s v="БР"/>
    <x v="28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30"/>
    <s v="ДЕMОНТАЖ НА АВТОMАТИЧЕН ПРЕКЪСВАЧ НН"/>
    <n v="1"/>
    <s v="БР"/>
    <x v="30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27"/>
    <s v="НАТОВАРВАНЕ И ИЗВОЗВАНЕ НА СТРОИТ. ОТП-И"/>
    <n v="1"/>
    <s v="M3"/>
    <x v="27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15"/>
    <s v="ТРАНСП. НА M-ЛИ ОТ СКЛАД НА ВЪЗЛОЖИТЕЛЯ"/>
    <n v="1"/>
    <s v="%"/>
    <x v="15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16"/>
    <s v="НАПРАВА НА ОТВОР В БЕТОН"/>
    <n v="2"/>
    <s v="БР"/>
    <x v="16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72"/>
    <s v="РАЗБИВАНЕ НА ТУХЛЕНИ СТЕНИ"/>
    <n v="0.5"/>
    <s v="M2"/>
    <x v="131"/>
    <s v="Поръчка за доставка"/>
    <n v="4500055170"/>
    <n v="20"/>
    <s v="4500055170-20"/>
    <n v="151499324382"/>
    <s v="1514"/>
    <s v="9"/>
    <x v="4"/>
    <s v="9"/>
    <m/>
    <m/>
    <x v="0"/>
    <s v="4500055170-20"/>
  </r>
  <r>
    <x v="72"/>
    <s v="ВЪТРЕШНА/ВЪНШНА МАЗИЛКА ПО ТУХЛ.СТЕНИ"/>
    <n v="0.5"/>
    <s v="M2"/>
    <x v="132"/>
    <s v="Поръчка за доставка"/>
    <n v="4500055170"/>
    <n v="20"/>
    <s v="4500055170-20"/>
    <n v="151499324382"/>
    <s v="1514"/>
    <s v="9"/>
    <x v="4"/>
    <s v="9"/>
    <m/>
    <m/>
    <x v="0"/>
    <s v="4500055170-20"/>
  </r>
  <r>
    <x v="100"/>
    <s v="MОНТАЖ НА КАТОДНИ ОТВОДИТЕЛИ СРН"/>
    <n v="12"/>
    <s v="БР"/>
    <x v="133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1"/>
    <s v="MОНТАЖ НА СТОЙКИ ЗА ВП СРН"/>
    <n v="3"/>
    <s v="БР"/>
    <x v="82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27"/>
    <s v="НАТОВАРВАНЕ И ИЗВОЗВАНЕ НА СТРОИТ. ОТП-И"/>
    <n v="0.5"/>
    <s v="M3"/>
    <x v="27"/>
    <s v="Поръчка за доставка"/>
    <n v="4500058736"/>
    <n v="40"/>
    <s v="4500058736-40"/>
    <n v="220000125730"/>
    <s v="2200"/>
    <s v="0"/>
    <x v="1"/>
    <m/>
    <s v="P-3-AC-MSLEB-4413200003"/>
    <s v="3"/>
    <x v="3"/>
    <s v="4500058736-40"/>
  </r>
  <r>
    <x v="101"/>
    <s v="MОНТАЖ РК"/>
    <n v="2"/>
    <s v="БР"/>
    <x v="134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94"/>
    <s v="MОНТАЖ НА ТАБЛО РТ"/>
    <n v="7"/>
    <s v="БР"/>
    <x v="114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102"/>
    <s v="ДЕMОНТАЖ НА MОЩНОСТЕН РАЗЕДИНИТЕЛ СРН"/>
    <n v="17"/>
    <s v="БР"/>
    <x v="135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75"/>
    <s v="ДЕMОНТАЖ НА ПРЕКЪСВАЧ В ТРАФОПОСТ"/>
    <n v="6"/>
    <s v="БР"/>
    <x v="75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31"/>
    <s v="ДЕMОНТАЖ НА ШИННА СИСТЕMА"/>
    <n v="77"/>
    <s v="М"/>
    <x v="31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39"/>
    <s v="ДЕMОНТАЖ НА ИЗОЛАТОР ИНК-20"/>
    <n v="45"/>
    <s v="БР"/>
    <x v="39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76"/>
    <s v="ДЕМОНТАЖ НА МЕТАЛНА КОНСТРУКЦИЯ"/>
    <n v="375"/>
    <s v="КГ"/>
    <x v="77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5"/>
    <s v="ДОСТАВКА НА ЛАМАРИНА"/>
    <n v="377"/>
    <s v="M2"/>
    <x v="86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103"/>
    <s v="НАПРАВА ЗАЗЕMЛЕНИЕ С ДВА КОЛА"/>
    <n v="2"/>
    <s v="БР"/>
    <x v="136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0"/>
    <s v="MОНТАЖ НА ПРЕКЪСВАЧ СРН В ТРАФОПОСТ"/>
    <n v="6"/>
    <s v="БР"/>
    <x v="81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29"/>
    <s v="MОНТАЖ НА MОЩНОСТЕН РАЗЕДИНИТЕЛ СРН"/>
    <n v="17"/>
    <s v="БР"/>
    <x v="29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3"/>
    <s v="МОНТАЖ НА ТОКОВ ИЛИ НАПРЕЖЕНОВ ИЗМ. ТР-Р"/>
    <n v="19"/>
    <s v="БР"/>
    <x v="84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32"/>
    <s v="MОНТАЖ НА ТОКОВОДЕЩА ШИНА ДО 100/10"/>
    <n v="104"/>
    <s v="М"/>
    <x v="32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36"/>
    <s v="M-Ж НА ИЗОЛ. ИНК-20 / ПОЛИMЕРЕН ПОДПОРЕН"/>
    <n v="39"/>
    <s v="БР"/>
    <x v="36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23"/>
    <s v="ИЗТЕГЛЯНЕ КАБЕЛ В ТРЪБИ НАД 3Х120 MM ВКЛ"/>
    <n v="60"/>
    <s v="М"/>
    <x v="23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17"/>
    <s v="М-Ж НА ЗАЗЕМИТЕЛНА ШИНА ПО СТЕНА /К-Я"/>
    <n v="200"/>
    <s v="М"/>
    <x v="17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9"/>
    <s v="ИЗТЕГЛЯНЕ КАБЕЛ В ТРЪБА ДО 3Х50 MM2 ВКЛ"/>
    <n v="90"/>
    <s v="М"/>
    <x v="105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8"/>
    <s v="ПОЛАГАНЕ КАБЕЛ НН ПО ЖЕЛЯЗНА КОНСТРУКЦИЯ"/>
    <n v="875"/>
    <s v="М"/>
    <x v="104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13"/>
    <s v="ИЗMЕРВАНЕ НА ЗАЗЕMЛЕНИЕ НА ТОЧКА"/>
    <n v="2"/>
    <s v="БР"/>
    <x v="13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14"/>
    <s v="ИЗMЕРВАНЕ ИЗОЛАЦИЯ НА К-Л НН-(4 ЖИЛА)"/>
    <n v="1"/>
    <s v="БР"/>
    <x v="14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82"/>
    <s v="ИЗПИТВАНЕ И НАЛАДКА НА ШИННА СИСТЕMА"/>
    <n v="2"/>
    <s v="БР"/>
    <x v="83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90"/>
    <s v="ИЗПИТВАНЕ И НАЛАДКА НА РЕЛЕЙНИ ЗАЩИТИ"/>
    <n v="10"/>
    <s v="БР"/>
    <x v="106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72"/>
    <s v="МОНТАЖ НА ЕЛ.МАГН. БЛОКИРОВКА"/>
    <n v="32"/>
    <s v="БР"/>
    <x v="137"/>
    <s v="Поръчка за доставка"/>
    <n v="4500054856"/>
    <n v="30"/>
    <s v="4500054856-30"/>
    <n v="151438000012"/>
    <s v="1514"/>
    <s v="8"/>
    <x v="2"/>
    <s v="3"/>
    <m/>
    <m/>
    <x v="2"/>
    <s v="4500054856-30"/>
  </r>
  <r>
    <x v="72"/>
    <s v="МОНТАЖ НА КЛЮЧАЛКА ЗА БЕ"/>
    <n v="7"/>
    <s v="БР"/>
    <x v="138"/>
    <s v="Поръчка за доставка"/>
    <n v="4500054856"/>
    <n v="30"/>
    <s v="4500054856-30"/>
    <n v="151438000012"/>
    <s v="1514"/>
    <s v="8"/>
    <x v="2"/>
    <s v="3"/>
    <m/>
    <m/>
    <x v="2"/>
    <s v="4500054856-30"/>
  </r>
  <r>
    <x v="72"/>
    <s v="МОНТАЖ НА КРАЙНИ ИЗКЛЮЧВАТЕЛИ"/>
    <n v="7"/>
    <s v="БР"/>
    <x v="139"/>
    <s v="Поръчка за доставка"/>
    <n v="4500054856"/>
    <n v="30"/>
    <s v="4500054856-30"/>
    <n v="151438000012"/>
    <s v="1514"/>
    <s v="8"/>
    <x v="2"/>
    <s v="3"/>
    <m/>
    <m/>
    <x v="2"/>
    <s v="4500054856-30"/>
  </r>
  <r>
    <x v="72"/>
    <s v="Превоз на материали, механизация и работ"/>
    <n v="20"/>
    <s v="KM"/>
    <x v="140"/>
    <s v="Поръчка за доставка"/>
    <n v="4500060107"/>
    <n v="10"/>
    <s v="4500060107-10"/>
    <n v="220000125739"/>
    <s v="2200"/>
    <s v="0"/>
    <x v="0"/>
    <m/>
    <s v="P-1-AC-MSLEB-4416200003"/>
    <s v="1"/>
    <x v="3"/>
    <s v="4500060107-10"/>
  </r>
  <r>
    <x v="72"/>
    <s v="Направа изкоп - неукрепен"/>
    <n v="8.5"/>
    <s v="M3"/>
    <x v="141"/>
    <s v="Поръчка за доставка"/>
    <n v="4500060107"/>
    <n v="10"/>
    <s v="4500060107-10"/>
    <n v="220000125739"/>
    <s v="2200"/>
    <s v="0"/>
    <x v="0"/>
    <m/>
    <s v="P-1-AC-MSLEB-4416200003"/>
    <s v="1"/>
    <x v="3"/>
    <s v="4500060107-10"/>
  </r>
  <r>
    <x v="72"/>
    <s v="Направа подложка за кабел с пясък и покр"/>
    <n v="2.6"/>
    <s v="М"/>
    <x v="72"/>
    <s v="Поръчка за доставка"/>
    <n v="4500060107"/>
    <n v="20"/>
    <s v="4500060107-20"/>
    <n v="220000125739"/>
    <s v="2200"/>
    <s v="0"/>
    <x v="0"/>
    <m/>
    <s v="P-1-AC-MSLEB-4416200003"/>
    <s v="1"/>
    <x v="3"/>
    <s v="4500060107-20"/>
  </r>
  <r>
    <x v="56"/>
    <s v="НАПРАВА ЗАЗЕMЛЕНИЕ С ЕДИН КОЛ"/>
    <n v="1"/>
    <s v="БР"/>
    <x v="56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13"/>
    <s v="ИЗMЕРВАНЕ НА ЗАЗЕMЛЕНИЕ НА ТОЧКА"/>
    <n v="1"/>
    <s v="БР"/>
    <x v="13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72"/>
    <s v="Изготвяне на компл. доклад за КЛ/ЕП"/>
    <n v="1"/>
    <s v="БР"/>
    <x v="115"/>
    <s v="Поръчка за доставка"/>
    <n v="4500054826"/>
    <n v="10"/>
    <s v="4500054826-10"/>
    <n v="151419315952"/>
    <s v="1514"/>
    <s v="9"/>
    <x v="0"/>
    <s v="1"/>
    <m/>
    <m/>
    <x v="0"/>
    <s v="4500054826-10"/>
  </r>
  <r>
    <x v="72"/>
    <s v="Изготвяне пл-л за трасиране и даване СЛ"/>
    <n v="1"/>
    <s v="БР"/>
    <x v="116"/>
    <s v="Поръчка за доставка"/>
    <n v="4500054826"/>
    <n v="10"/>
    <s v="4500054826-10"/>
    <n v="151419315952"/>
    <s v="1514"/>
    <s v="9"/>
    <x v="0"/>
    <s v="1"/>
    <m/>
    <m/>
    <x v="0"/>
    <s v="4500054826-10"/>
  </r>
  <r>
    <x v="72"/>
    <s v="Упражняване на строителен надзор КЛ/ЕП"/>
    <n v="1"/>
    <s v="БР"/>
    <x v="117"/>
    <s v="Поръчка за доставка"/>
    <n v="4500054826"/>
    <n v="10"/>
    <s v="4500054826-10"/>
    <n v="151419315952"/>
    <s v="1514"/>
    <s v="9"/>
    <x v="0"/>
    <s v="1"/>
    <m/>
    <m/>
    <x v="0"/>
    <s v="4500054826-10"/>
  </r>
  <r>
    <x v="72"/>
    <s v="З-не изготвяне на цифров модел,чл.52"/>
    <n v="1"/>
    <s v="БР"/>
    <x v="118"/>
    <s v="Поръчка за доставка"/>
    <n v="4500054826"/>
    <n v="10"/>
    <s v="4500054826-10"/>
    <n v="151419315952"/>
    <s v="1514"/>
    <s v="9"/>
    <x v="0"/>
    <s v="1"/>
    <m/>
    <m/>
    <x v="0"/>
    <s v="4500054826-10"/>
  </r>
  <r>
    <x v="72"/>
    <s v="Предоставяне на резултатите UTM / WGS 84"/>
    <n v="1"/>
    <s v="БР"/>
    <x v="119"/>
    <s v="Поръчка за доставка"/>
    <n v="4500054826"/>
    <n v="10"/>
    <s v="4500054826-10"/>
    <n v="151419315952"/>
    <s v="1514"/>
    <s v="9"/>
    <x v="0"/>
    <s v="1"/>
    <m/>
    <m/>
    <x v="0"/>
    <s v="4500054826-10"/>
  </r>
  <r>
    <x v="95"/>
    <s v="НАПРАВА НА ШУРФОВЕ 1/0.8/0.6"/>
    <n v="1"/>
    <s v="БР"/>
    <x v="126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2"/>
    <s v="РАЗКЪРТВАНЕ ТРОТОАР С ТРОТОАРНИ ПЛОЧКИ"/>
    <n v="4"/>
    <s v="M2"/>
    <x v="2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1"/>
    <s v="ВЪЗСТАНОВЯВАНЕ  ТРОТОАР С ПЛОЧКИ-СТРАРИ"/>
    <n v="4"/>
    <s v="M2"/>
    <x v="1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72"/>
    <s v="Съгласуване на скици А4 /вклю. такси/"/>
    <n v="1"/>
    <s v="БР"/>
    <x v="142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Геодезичен проект за линеен обект КЛ*"/>
    <n v="1"/>
    <s v="Ч"/>
    <x v="143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Наб-е на кадастрални подложки/вклю. такс"/>
    <n v="1"/>
    <s v="БР"/>
    <x v="121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Авторски надзор по време на строителство"/>
    <n v="1"/>
    <s v="БР"/>
    <x v="122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Съгласуване на проект с Държавни и общин"/>
    <n v="1"/>
    <s v="БР"/>
    <x v="144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88"/>
    <s v="ПОЛАГАНЕ КАБЕЛ НН ПО ЖЕЛЯЗНА КОНСТРУКЦИЯ"/>
    <n v="144"/>
    <s v="М"/>
    <x v="104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4"/>
    <s v="НАПРАВА КГ СРН, КОMПЛЕКТ ЗА ТРИ ЖИЛА"/>
    <n v="4"/>
    <s v="БР"/>
    <x v="145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5"/>
    <s v="M-Ж НА ТР.MАШИНА НАД630KVA ВКЛ ЗАБКТП/ТП"/>
    <n v="1"/>
    <s v="БР"/>
    <x v="146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6"/>
    <s v="MОНТАЖ НА ТАБЛО ГТ"/>
    <n v="1"/>
    <s v="БР"/>
    <x v="147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7"/>
    <s v="MОНТАЖ НА MОДУЛ ОТ КРУ"/>
    <n v="1"/>
    <s v="БР"/>
    <x v="148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3"/>
    <s v="НАПРАВА ЗАЗЕMЛЕНИЕ С ДВА КОЛА"/>
    <n v="2"/>
    <s v="БР"/>
    <x v="136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3"/>
    <s v="ИЗMЕРВАНЕ НА ЗАЗЕMЛЕНИЕ НА ТОЧКА"/>
    <n v="1"/>
    <s v="БР"/>
    <x v="13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8"/>
    <s v="ИЗMЕРВАНЕ ИЗОЛАЦИЯ НА КАБЕЛ СРН(3 ЖИЛА)"/>
    <n v="1"/>
    <s v="БР"/>
    <x v="149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09"/>
    <s v="ИЗПИТВАНЕ И НАЛАДКА НА СИЛОВ ТРАНСФ."/>
    <n v="1"/>
    <s v="БР"/>
    <x v="150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10"/>
    <s v="ИЗПИТВАНЕ И НАЛАДКА НА MОДУЛ ОТ КРУ"/>
    <n v="1"/>
    <s v="БР"/>
    <x v="151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15"/>
    <s v="ТРАНСП. НА M-ЛИ ОТ СКЛАД НА ВЪЗЛОЖИТЕЛЯ"/>
    <n v="1"/>
    <s v="%"/>
    <x v="15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33"/>
    <s v="Н-ВА НА СТОMАНЕНА КОНСТР. /ВКЛ. БОЯД./"/>
    <n v="400"/>
    <s v="КГ"/>
    <x v="33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MОНТАЖ НА ГОФРИРАНА ТРЪБА"/>
    <n v="31"/>
    <s v="М"/>
    <x v="152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ПОЛАГАНЕ НА КАБЕЛ СРН ПО ЖЕЛЯЗНА К-ЦИЯ"/>
    <n v="24"/>
    <s v="М"/>
    <x v="153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ТАКСИ"/>
    <n v="1"/>
    <s v="БР"/>
    <x v="154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ИЗТЕГЛЯНЕ КАБЕЛ В ТРЪБА ДО 3Х50 MM2 ВКЛ"/>
    <n v="31"/>
    <s v="М"/>
    <x v="155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ДОСТАВКА И MОНТАЖ НА КАБЕЛНИ MАРКИ"/>
    <n v="2"/>
    <s v="БР"/>
    <x v="156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MОНТАЖ НА ТАБЛО РТ"/>
    <n v="3"/>
    <s v="БР"/>
    <x v="157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ИЗMЕРВАНЕ ИЗОЛАЦИЯ НА К-Л НН-(4 ЖИЛА)"/>
    <n v="5"/>
    <s v="БР"/>
    <x v="158"/>
    <s v="Поръчка за доставка"/>
    <n v="4500054829"/>
    <n v="10"/>
    <s v="4500054829-10"/>
    <n v="151410001982"/>
    <s v="1514"/>
    <s v="0"/>
    <x v="0"/>
    <s v="1"/>
    <m/>
    <m/>
    <x v="2"/>
    <s v="4500054829-10"/>
  </r>
  <r>
    <x v="72"/>
    <s v="Д-КА И МОНТАЖ  НА АЛУМ.ОСВ. 1Х18"/>
    <n v="3"/>
    <s v="БР"/>
    <x v="159"/>
    <s v="Поръчка за доставка"/>
    <n v="4500054829"/>
    <n v="20"/>
    <s v="4500054829-20"/>
    <n v="151410001982"/>
    <s v="1514"/>
    <s v="0"/>
    <x v="0"/>
    <s v="1"/>
    <m/>
    <m/>
    <x v="2"/>
    <s v="4500054829-20"/>
  </r>
  <r>
    <x v="72"/>
    <s v="Д-КА И ИЗТЕГЛЯНЕ НА СВТ 3Х1,5"/>
    <n v="31"/>
    <s v="М"/>
    <x v="160"/>
    <s v="Поръчка за доставка"/>
    <n v="4500054829"/>
    <n v="20"/>
    <s v="4500054829-20"/>
    <n v="151410001982"/>
    <s v="1514"/>
    <s v="0"/>
    <x v="0"/>
    <s v="1"/>
    <m/>
    <m/>
    <x v="2"/>
    <s v="4500054829-20"/>
  </r>
  <r>
    <x v="72"/>
    <s v="Д-КАИМ-ЖНАРАЗКЛОНИТЕЛНАКУТИЯ"/>
    <n v="6"/>
    <s v="БР"/>
    <x v="161"/>
    <s v="Поръчка за доставка"/>
    <n v="4500054829"/>
    <n v="20"/>
    <s v="4500054829-20"/>
    <n v="151410001982"/>
    <s v="1514"/>
    <s v="0"/>
    <x v="0"/>
    <s v="1"/>
    <m/>
    <m/>
    <x v="2"/>
    <s v="4500054829-20"/>
  </r>
  <r>
    <x v="72"/>
    <s v="Д-КА И МОНТАЖ НА КЛЮЧ ЗА ОСВЕТЛЕНИЕ"/>
    <n v="2"/>
    <s v="БР"/>
    <x v="162"/>
    <s v="Поръчка за доставка"/>
    <n v="4500054829"/>
    <n v="20"/>
    <s v="4500054829-20"/>
    <n v="151410001982"/>
    <s v="1514"/>
    <s v="0"/>
    <x v="0"/>
    <s v="1"/>
    <m/>
    <m/>
    <x v="2"/>
    <s v="4500054829-20"/>
  </r>
  <r>
    <x v="72"/>
    <s v="Д-КА И МОНТАЖ  НА ПВЦ КАНАЛ ПО СТЕНА"/>
    <n v="12"/>
    <s v="М"/>
    <x v="163"/>
    <s v="Поръчка за доставка"/>
    <n v="4500054829"/>
    <n v="20"/>
    <s v="4500054829-20"/>
    <n v="151410001982"/>
    <s v="1514"/>
    <s v="0"/>
    <x v="0"/>
    <s v="1"/>
    <m/>
    <m/>
    <x v="2"/>
    <s v="4500054829-20"/>
  </r>
  <r>
    <x v="72"/>
    <s v="Д-КА И МОНТАЖ  НАПОЦИНК. КАБ.С-РА400/60"/>
    <n v="9"/>
    <s v="М"/>
    <x v="164"/>
    <s v="Поръчка за доставка"/>
    <n v="4500054829"/>
    <n v="20"/>
    <s v="4500054829-20"/>
    <n v="151410001982"/>
    <s v="1514"/>
    <s v="0"/>
    <x v="0"/>
    <s v="1"/>
    <m/>
    <m/>
    <x v="2"/>
    <s v="4500054829-20"/>
  </r>
  <r>
    <x v="2"/>
    <s v="РАЗКЪРТВАНЕ ТРОТОАР С ТРОТОАРНИ ПЛОЧКИ"/>
    <n v="8"/>
    <s v="M2"/>
    <x v="2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6"/>
    <s v="ВЪЗСТАНОВЯВАНЕ НА ТРОТОАР С ПЛОЧКИ-НОВИ"/>
    <n v="7"/>
    <s v="M2"/>
    <x v="6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8"/>
    <s v="Н-ВА ИЗКОП ІІІ К-Я 0.8/0.4 В/У КАБЕЛ"/>
    <n v="1"/>
    <s v="М"/>
    <x v="18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11"/>
    <s v="ПОЛАГАНЕ PVC ТРЪБИ Ф110 В ИЗКОП"/>
    <n v="372"/>
    <s v="М"/>
    <x v="165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12"/>
    <s v="ПОЛАГАНЕ PVC ТРЪБИ Ф140 В ИЗКОП"/>
    <n v="62"/>
    <s v="М"/>
    <x v="166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9"/>
    <s v="Н-ВА ПОДЛ С ПЯСЪК И ТУХЛИ ЗА&gt;1К-Л"/>
    <n v="1"/>
    <s v="М"/>
    <x v="19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13"/>
    <s v="П-НЕ К-Л СРН В ИЗКОП&gt;120 MM2 ВКЛ-1ЖИЛО"/>
    <n v="6"/>
    <s v="М"/>
    <x v="167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23"/>
    <s v="ИЗТЕГЛЯНЕ КАБЕЛ В ТРЪБИ НАД 3Х120 MM ВКЛ"/>
    <n v="294"/>
    <s v="М"/>
    <x v="23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14"/>
    <s v="НАПРАВА НА MУФА СРН- ЗА ЕДНО ЖИЛО"/>
    <n v="6"/>
    <s v="БР"/>
    <x v="168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15"/>
    <s v="СФАЗИРОВКА НА КЛ СРН (ЗА 3-ТЕ ЖИЛА)"/>
    <n v="2"/>
    <s v="БР"/>
    <x v="169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03"/>
    <s v="НАПРАВА ЗАЗЕMЛЕНИЕ С ДВА КОЛА"/>
    <n v="1"/>
    <s v="БР"/>
    <x v="136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3"/>
    <s v="ИЗMЕРВАНЕ НА ЗАЗЕMЛЕНИЕ НА ТОЧКА"/>
    <n v="2"/>
    <s v="БР"/>
    <x v="13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08"/>
    <s v="ИЗMЕРВАНЕ ИЗОЛАЦИЯ НА КАБЕЛ СРН(3 ЖИЛА)"/>
    <n v="2"/>
    <s v="БР"/>
    <x v="149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93"/>
    <s v="Н-ВА ИЗКОП ІІІ К-Я 0.8/0.6 В/У КАБЕЛ"/>
    <n v="3"/>
    <s v="М"/>
    <x v="113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96"/>
    <s v="Н-ВА ИЗКОП ІІІ К-Я 1.1/0.8 В/У КАБЕЛ"/>
    <n v="1.5"/>
    <s v="М"/>
    <x v="127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97"/>
    <s v="Н-ВА ПОДЛ С ПЯСЪК И PVC ЛЕНТА ЗА 1 К-Л"/>
    <n v="4.5"/>
    <s v="М"/>
    <x v="128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98"/>
    <s v="ЗАСИПВАНЕ НА КОЛЕКТОР С ПЯСЪК"/>
    <n v="0.5"/>
    <s v="M3"/>
    <x v="129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15"/>
    <s v="ТРАНСП. НА M-ЛИ ОТ СКЛАД НА ВЪЗЛОЖИТЕЛЯ"/>
    <n v="1"/>
    <s v="%"/>
    <x v="15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33"/>
    <s v="Н-ВА НА СТОMАНЕНА КОНСТР. /ВКЛ. БОЯД./"/>
    <n v="120"/>
    <s v="КГ"/>
    <x v="33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17"/>
    <s v="М-Ж НА ЗАЗЕМИТЕЛНА ШИНА ПО СТЕНА /К-Я"/>
    <n v="12"/>
    <s v="М"/>
    <x v="17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72"/>
    <s v="ТРАСИРАНЕ НА КАБЕЛНА ЛИНИЯ"/>
    <n v="0.04"/>
    <s v="KM"/>
    <x v="170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72"/>
    <s v="ДОСТАВКА И MОНТАЖ НА КАБЕЛНИ MАРКИ"/>
    <n v="3"/>
    <s v="БР"/>
    <x v="156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72"/>
    <s v="ДОСТАВКА НА ПЯСЪК"/>
    <n v="4.5"/>
    <s v="M3"/>
    <x v="171"/>
    <s v="Поръчка за доставка"/>
    <n v="4500054829"/>
    <n v="30"/>
    <s v="4500054829-30"/>
    <n v="151410001982"/>
    <s v="1514"/>
    <s v="0"/>
    <x v="0"/>
    <s v="1"/>
    <m/>
    <m/>
    <x v="2"/>
    <s v="4500054829-30"/>
  </r>
  <r>
    <x v="2"/>
    <s v="РАЗКЪРТВАНЕ ТРОТОАР С ТРОТОАРНИ ПЛОЧКИ"/>
    <n v="1"/>
    <s v="M2"/>
    <x v="2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23"/>
    <s v="ИЗТЕГЛЯНЕ КАБЕЛ В ТРЪБИ НАД 3Х120 MM ВКЛ"/>
    <n v="313"/>
    <s v="М"/>
    <x v="23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11"/>
    <s v="СФАЗИРОВКА НА КЛ НН (ЗА 3-ТЕ ЖИЛА)"/>
    <n v="6"/>
    <s v="БР"/>
    <x v="11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116"/>
    <s v="MОНТАЖ НА БКТП"/>
    <n v="2"/>
    <s v="БР"/>
    <x v="172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Изготвяне на компл. доклад за КЛ/ЕП"/>
    <n v="1"/>
    <s v="БР"/>
    <x v="115"/>
    <s v="Поръчка за доставка"/>
    <n v="4500055231"/>
    <n v="10"/>
    <s v="4500055231-10"/>
    <n v="151419404482"/>
    <s v="1514"/>
    <s v="9"/>
    <x v="0"/>
    <s v="1"/>
    <m/>
    <m/>
    <x v="0"/>
    <s v="4500055231-10"/>
  </r>
  <r>
    <x v="72"/>
    <s v="Изготвяне пл-л за трасиране и даване СЛ"/>
    <n v="1"/>
    <s v="БР"/>
    <x v="116"/>
    <s v="Поръчка за доставка"/>
    <n v="4500055231"/>
    <n v="10"/>
    <s v="4500055231-10"/>
    <n v="151419404482"/>
    <s v="1514"/>
    <s v="9"/>
    <x v="0"/>
    <s v="1"/>
    <m/>
    <m/>
    <x v="0"/>
    <s v="4500055231-10"/>
  </r>
  <r>
    <x v="72"/>
    <s v="Упражняване на строителен надзор КЛ/ЕП"/>
    <n v="1"/>
    <s v="БР"/>
    <x v="117"/>
    <s v="Поръчка за доставка"/>
    <n v="4500055231"/>
    <n v="10"/>
    <s v="4500055231-10"/>
    <n v="151419404482"/>
    <s v="1514"/>
    <s v="9"/>
    <x v="0"/>
    <s v="1"/>
    <m/>
    <m/>
    <x v="0"/>
    <s v="4500055231-10"/>
  </r>
  <r>
    <x v="72"/>
    <s v="З-не изготвяне на цифров модел,чл.52"/>
    <n v="1"/>
    <s v="БР"/>
    <x v="118"/>
    <s v="Поръчка за доставка"/>
    <n v="4500055231"/>
    <n v="10"/>
    <s v="4500055231-10"/>
    <n v="151419404482"/>
    <s v="1514"/>
    <s v="9"/>
    <x v="0"/>
    <s v="1"/>
    <m/>
    <m/>
    <x v="0"/>
    <s v="4500055231-10"/>
  </r>
  <r>
    <x v="72"/>
    <s v="Предоставяне на резултатите UTM / WGS 84"/>
    <n v="1"/>
    <s v="БР"/>
    <x v="119"/>
    <s v="Поръчка за доставка"/>
    <n v="4500055231"/>
    <n v="10"/>
    <s v="4500055231-10"/>
    <n v="151419404482"/>
    <s v="1514"/>
    <s v="9"/>
    <x v="0"/>
    <s v="1"/>
    <m/>
    <m/>
    <x v="0"/>
    <s v="4500055231-10"/>
  </r>
  <r>
    <x v="117"/>
    <s v="Д-Ж НА ТРАФОMАШИНА ДО 400KVA ВКЛ БКТП/ТП"/>
    <n v="2"/>
    <s v="БР"/>
    <x v="173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27"/>
    <s v="НАТОВАРВАНЕ И ИЗВОЗВАНЕ НА СТРОИТ. ОТП-И"/>
    <n v="0.5"/>
    <s v="M3"/>
    <x v="27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118"/>
    <s v="ТРАНСП. НА СТАРИ M-ЛИ ДО СКЛАД НА ВЪЗЛ."/>
    <n v="24"/>
    <s v="TKM"/>
    <x v="174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ВЪЗСТАНОВЯВАНЕ  ТРОТОАР С ПЛОЧКИ-СТРАРИ"/>
    <n v="1"/>
    <s v="M2"/>
    <x v="175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ИЗКОПАВАНЕ НА ШАХТИ ЗА MУФИ"/>
    <n v="2"/>
    <s v="БР"/>
    <x v="176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ПОЛАГАНЕ КАБЕЛ В ИЗКОП&gt;3Х120 MM?? ВКЛ"/>
    <n v="18"/>
    <s v="М"/>
    <x v="177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ДОСТАВКА И MОНТАЖ НА КАБЕЛНИ MАРКИ"/>
    <n v="6"/>
    <s v="БР"/>
    <x v="156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Н-ВА КГНН&gt;3Х95+50(4Х95)MM2 ВКЛ (4ЖИЛА)"/>
    <n v="6"/>
    <s v="БР"/>
    <x v="178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Н-ВА KM НАД 3Х95+50MM24Х95 MM2ВКЛЗА4ЖИЛА"/>
    <n v="6"/>
    <s v="БР"/>
    <x v="179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72"/>
    <s v="ИЗMЕРВАНЕ ИЗОЛАЦИЯ НА К-Л НН-(4 ЖИЛА)"/>
    <n v="6"/>
    <s v="БР"/>
    <x v="158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27"/>
    <s v="НАТОВАРВАНЕ И ИЗВОЗВАНЕ НА СТРОИТ. ОТП-И"/>
    <n v="297"/>
    <s v="M3"/>
    <x v="27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33"/>
    <s v="Н-ВА НА СТОMАНЕНА КОНСТР. /ВКЛ. БОЯД./"/>
    <n v="410.4"/>
    <s v="КГ"/>
    <x v="33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Изготвяне на компл. доклад за КЛ/ЕПО"/>
    <n v="1"/>
    <s v="БР"/>
    <x v="180"/>
    <s v="Поръчка за доставка"/>
    <n v="4500055165"/>
    <n v="10"/>
    <s v="4500055165-10"/>
    <n v="151439220232"/>
    <s v="1514"/>
    <s v="9"/>
    <x v="2"/>
    <s v="3"/>
    <m/>
    <m/>
    <x v="0"/>
    <s v="4500055165-10"/>
  </r>
  <r>
    <x v="72"/>
    <s v="ХИДРОИЗОЛАЦИЯ 2ПЛАСТА"/>
    <n v="160"/>
    <s v="M2"/>
    <x v="181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НАПРАВА НА ИЗКОП НЕСТАНДАРТЕН"/>
    <n v="258"/>
    <s v="M3"/>
    <x v="182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НАПРАВА НА КОФРАЖ"/>
    <n v="201.6"/>
    <s v="M2"/>
    <x v="183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НАПРАВА НА АРМИРОВКА"/>
    <n v="1379.1"/>
    <s v="КГ"/>
    <x v="184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ДОСТАВКА НА БЕТОН"/>
    <n v="19.7"/>
    <s v="M3"/>
    <x v="185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НАПРАВА ЦИMЕНТОВА ЗАMАЗКА"/>
    <n v="11"/>
    <s v="M2"/>
    <x v="186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НАПРАВА НА КОНСТРУКЦИИ ОТ ЛАМАРИНА"/>
    <n v="7.5"/>
    <s v="M2"/>
    <x v="187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ИЗМАЗВАНЕ НА ВЪТРЕШНА МАЗИЛКА"/>
    <n v="10"/>
    <s v="M2"/>
    <x v="188"/>
    <s v="Поръчка за доставка"/>
    <n v="4500054829"/>
    <n v="50"/>
    <s v="4500054829-50"/>
    <n v="151410001982"/>
    <s v="1514"/>
    <s v="0"/>
    <x v="0"/>
    <s v="1"/>
    <m/>
    <m/>
    <x v="2"/>
    <s v="4500054829-50"/>
  </r>
  <r>
    <x v="72"/>
    <s v="НАПРАВА НА ИЗКОП НЕСТАНДАРТЕН"/>
    <n v="101"/>
    <s v="M3"/>
    <x v="182"/>
    <s v="Поръчка за доставка"/>
    <n v="4500054829"/>
    <n v="60"/>
    <s v="4500054829-60"/>
    <n v="151410001982"/>
    <s v="1514"/>
    <s v="0"/>
    <x v="0"/>
    <s v="1"/>
    <m/>
    <m/>
    <x v="2"/>
    <s v="4500054829-60"/>
  </r>
  <r>
    <x v="27"/>
    <s v="НАТОВАРВАНЕ И ИЗВОЗВАНЕ НА СТРОИТ. ОТП-И"/>
    <n v="116"/>
    <s v="M3"/>
    <x v="27"/>
    <s v="Поръчка за доставка"/>
    <n v="4500054829"/>
    <n v="60"/>
    <s v="4500054829-60"/>
    <n v="151410001982"/>
    <s v="1514"/>
    <s v="0"/>
    <x v="0"/>
    <s v="1"/>
    <m/>
    <m/>
    <x v="2"/>
    <s v="4500054829-60"/>
  </r>
  <r>
    <x v="72"/>
    <s v="НАПРАВА НА КОФРАЖ"/>
    <n v="233.3"/>
    <s v="M2"/>
    <x v="183"/>
    <s v="Поръчка за доставка"/>
    <n v="4500054829"/>
    <n v="60"/>
    <s v="4500054829-60"/>
    <n v="151410001982"/>
    <s v="1514"/>
    <s v="0"/>
    <x v="0"/>
    <s v="1"/>
    <m/>
    <m/>
    <x v="2"/>
    <s v="4500054829-60"/>
  </r>
  <r>
    <x v="72"/>
    <s v="НАПРАВА НА АРМИРОВКА"/>
    <n v="1843"/>
    <s v="КГ"/>
    <x v="184"/>
    <s v="Поръчка за доставка"/>
    <n v="4500054829"/>
    <n v="60"/>
    <s v="4500054829-60"/>
    <n v="151410001982"/>
    <s v="1514"/>
    <s v="0"/>
    <x v="0"/>
    <s v="1"/>
    <m/>
    <m/>
    <x v="2"/>
    <s v="4500054829-60"/>
  </r>
  <r>
    <x v="72"/>
    <s v="ДОСТАВКА НА БЕТОН"/>
    <n v="28.4"/>
    <s v="M3"/>
    <x v="185"/>
    <s v="Поръчка за доставка"/>
    <n v="4500054829"/>
    <n v="60"/>
    <s v="4500054829-60"/>
    <n v="151410001982"/>
    <s v="1514"/>
    <s v="0"/>
    <x v="0"/>
    <s v="1"/>
    <m/>
    <m/>
    <x v="2"/>
    <s v="4500054829-60"/>
  </r>
  <r>
    <x v="72"/>
    <s v="Изготвяне на компл. доклад за КЛ/ЕП"/>
    <n v="1"/>
    <s v="БР"/>
    <x v="115"/>
    <s v="Поръчка за доставка"/>
    <n v="4500055151"/>
    <n v="10"/>
    <s v="4500055151-10"/>
    <n v="151419520592"/>
    <s v="1514"/>
    <s v="9"/>
    <x v="0"/>
    <s v="1"/>
    <m/>
    <m/>
    <x v="0"/>
    <s v="4500055151-10"/>
  </r>
  <r>
    <x v="72"/>
    <s v="Изготвяне пл-л за трасиране и даване СЛ"/>
    <n v="1"/>
    <s v="БР"/>
    <x v="116"/>
    <s v="Поръчка за доставка"/>
    <n v="4500055151"/>
    <n v="10"/>
    <s v="4500055151-10"/>
    <n v="151419520592"/>
    <s v="1514"/>
    <s v="9"/>
    <x v="0"/>
    <s v="1"/>
    <m/>
    <m/>
    <x v="0"/>
    <s v="4500055151-10"/>
  </r>
  <r>
    <x v="72"/>
    <s v="Упражняване на строителен надзор КЛ/ЕП"/>
    <n v="1"/>
    <s v="БР"/>
    <x v="117"/>
    <s v="Поръчка за доставка"/>
    <n v="4500055151"/>
    <n v="10"/>
    <s v="4500055151-10"/>
    <n v="151419520592"/>
    <s v="1514"/>
    <s v="9"/>
    <x v="0"/>
    <s v="1"/>
    <m/>
    <m/>
    <x v="0"/>
    <s v="4500055151-10"/>
  </r>
  <r>
    <x v="72"/>
    <s v="З-не изготвяне на цифров модел,чл.52"/>
    <n v="1"/>
    <s v="БР"/>
    <x v="118"/>
    <s v="Поръчка за доставка"/>
    <n v="4500055151"/>
    <n v="10"/>
    <s v="4500055151-10"/>
    <n v="151419520592"/>
    <s v="1514"/>
    <s v="9"/>
    <x v="0"/>
    <s v="1"/>
    <m/>
    <m/>
    <x v="0"/>
    <s v="4500055151-10"/>
  </r>
  <r>
    <x v="72"/>
    <s v="Предоставяне на резултатите UTM / WGS 84"/>
    <n v="1"/>
    <s v="БР"/>
    <x v="119"/>
    <s v="Поръчка за доставка"/>
    <n v="4500055151"/>
    <n v="10"/>
    <s v="4500055151-10"/>
    <n v="151419520592"/>
    <s v="1514"/>
    <s v="9"/>
    <x v="0"/>
    <s v="1"/>
    <m/>
    <m/>
    <x v="0"/>
    <s v="4500055151-10"/>
  </r>
  <r>
    <x v="72"/>
    <s v="Проектиране на каб.линии до35kV до 100"/>
    <n v="1"/>
    <s v="БР"/>
    <x v="189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72"/>
    <s v="Проектиране на каб. линии до35kV от 200-"/>
    <n v="1"/>
    <s v="БР"/>
    <x v="190"/>
    <s v="Поръчка за доставка"/>
    <n v="4500057117"/>
    <n v="10"/>
    <s v="4500057117-10"/>
    <n v="151419504283"/>
    <s v="1514"/>
    <s v="9"/>
    <x v="0"/>
    <s v="1"/>
    <m/>
    <m/>
    <x v="0"/>
    <s v="4500057117-10"/>
  </r>
  <r>
    <x v="27"/>
    <s v="НАТОВАРВАНЕ И ИЗВОЗВАНЕ НА СТРОИТ. ОТП-И"/>
    <n v="0.5"/>
    <s v="M3"/>
    <x v="27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16"/>
    <s v="НАПРАВА НА ОТВОР В БЕТОН"/>
    <n v="1"/>
    <s v="БР"/>
    <x v="16"/>
    <s v="Поръчка за доставка"/>
    <n v="4500058736"/>
    <n v="30"/>
    <s v="4500058736-30"/>
    <n v="220000127277"/>
    <s v="2200"/>
    <s v="0"/>
    <x v="1"/>
    <m/>
    <s v="P-3-AC-STONB-4413300003"/>
    <s v="3"/>
    <x v="3"/>
    <s v="4500058736-30"/>
  </r>
  <r>
    <x v="95"/>
    <s v="НАПРАВА НА ШУРФОВЕ 1/0.8/0.6"/>
    <n v="2"/>
    <s v="БР"/>
    <x v="126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2"/>
    <s v="РАЗКЪРТВАНЕ ТРОТОАР С ТРОТОАРНИ ПЛОЧКИ"/>
    <n v="5"/>
    <s v="M2"/>
    <x v="2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1"/>
    <s v="ВЪЗСТАНОВЯВАНЕ  ТРОТОАР С ПЛОЧКИ-СТРАРИ"/>
    <n v="5"/>
    <s v="M2"/>
    <x v="1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3"/>
    <s v="НАПРАВА ИЗКОП ІІІ КАТЕГОРИЯ 0.8/0.4"/>
    <n v="30"/>
    <s v="М"/>
    <x v="3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119"/>
    <s v="Н-ВА ПОДЛ С ПЯСЪК И PVC ЛЕНТА ЗА&gt;1К-Л"/>
    <n v="30"/>
    <s v="М"/>
    <x v="191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120"/>
    <s v="MОНТАЖ НА ИЗЛАЗНА ТРЪБА"/>
    <n v="1"/>
    <s v="БР"/>
    <x v="192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20"/>
    <s v="ИЗКОПАВАНЕ НА ШАХТИ ЗА MУФИ"/>
    <n v="1"/>
    <s v="БР"/>
    <x v="20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88"/>
    <s v="ПОЛАГАНЕ КАБЕЛ НН ПО ЖЕЛЯЗНА КОНСТРУКЦИЯ"/>
    <n v="5"/>
    <s v="М"/>
    <x v="104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72"/>
    <s v="Изготвяне на компл. доклад за КЛ/ЕП"/>
    <n v="1"/>
    <s v="БР"/>
    <x v="115"/>
    <s v="Поръчка за доставка"/>
    <n v="4500055365"/>
    <n v="10"/>
    <s v="4500055365-10"/>
    <n v="151419326841"/>
    <s v="1514"/>
    <s v="9"/>
    <x v="0"/>
    <s v="1"/>
    <m/>
    <m/>
    <x v="0"/>
    <s v="4500055365-10"/>
  </r>
  <r>
    <x v="72"/>
    <s v="Изготвяне на компл. доклад за КЛ/ЕП"/>
    <n v="1"/>
    <s v="БР"/>
    <x v="115"/>
    <s v="Поръчка за доставка"/>
    <n v="4500055367"/>
    <n v="10"/>
    <s v="4500055367-10"/>
    <n v="151410000862"/>
    <s v="1514"/>
    <s v="0"/>
    <x v="0"/>
    <s v="1"/>
    <m/>
    <m/>
    <x v="2"/>
    <s v="4500055367-10"/>
  </r>
  <r>
    <x v="72"/>
    <s v="Изготвяне пл-л за трасиране и даване СЛ"/>
    <n v="1"/>
    <s v="БР"/>
    <x v="116"/>
    <s v="Поръчка за доставка"/>
    <n v="4500055367"/>
    <n v="10"/>
    <s v="4500055367-10"/>
    <n v="151410000862"/>
    <s v="1514"/>
    <s v="0"/>
    <x v="0"/>
    <s v="1"/>
    <m/>
    <m/>
    <x v="2"/>
    <s v="4500055367-10"/>
  </r>
  <r>
    <x v="72"/>
    <s v="Упражняване на строителен надзор КЛ/ЕП"/>
    <n v="1"/>
    <s v="БР"/>
    <x v="117"/>
    <s v="Поръчка за доставка"/>
    <n v="4500055367"/>
    <n v="10"/>
    <s v="4500055367-10"/>
    <n v="151410000862"/>
    <s v="1514"/>
    <s v="0"/>
    <x v="0"/>
    <s v="1"/>
    <m/>
    <m/>
    <x v="2"/>
    <s v="4500055367-10"/>
  </r>
  <r>
    <x v="72"/>
    <s v="З-не изготвяне на цифров модел,чл.52"/>
    <n v="1"/>
    <s v="БР"/>
    <x v="118"/>
    <s v="Поръчка за доставка"/>
    <n v="4500055367"/>
    <n v="10"/>
    <s v="4500055367-10"/>
    <n v="151410000862"/>
    <s v="1514"/>
    <s v="0"/>
    <x v="0"/>
    <s v="1"/>
    <m/>
    <m/>
    <x v="2"/>
    <s v="4500055367-10"/>
  </r>
  <r>
    <x v="72"/>
    <s v="Предоставяне на резултатите UTM / WGS 84"/>
    <n v="1"/>
    <s v="БР"/>
    <x v="119"/>
    <s v="Поръчка за доставка"/>
    <n v="4500055367"/>
    <n v="10"/>
    <s v="4500055367-10"/>
    <n v="151410000862"/>
    <s v="1514"/>
    <s v="0"/>
    <x v="0"/>
    <s v="1"/>
    <m/>
    <m/>
    <x v="2"/>
    <s v="4500055367-10"/>
  </r>
  <r>
    <x v="72"/>
    <s v="П.не на пр.ка 20КV от храсти до 20бр."/>
    <n v="2.4"/>
    <s v="AU"/>
    <x v="193"/>
    <s v="Поръчка за доставка"/>
    <n v="4500059611"/>
    <n v="10"/>
    <s v="4500059611-10"/>
    <n v="210500045084"/>
    <s v="2105"/>
    <s v="0"/>
    <x v="0"/>
    <m/>
    <s v="P-1-MN-MSLEB-A0002059"/>
    <s v="1"/>
    <x v="1"/>
    <s v="4500059611-10"/>
  </r>
  <r>
    <x v="72"/>
    <s v="Изготвяне на компл. доклад за КЛ/ЕП"/>
    <n v="1"/>
    <s v="БР"/>
    <x v="115"/>
    <s v="Поръчка за доставка"/>
    <n v="4500055369"/>
    <n v="10"/>
    <s v="4500055369-10"/>
    <n v="151419514332"/>
    <s v="1514"/>
    <s v="9"/>
    <x v="0"/>
    <s v="1"/>
    <m/>
    <m/>
    <x v="0"/>
    <s v="4500055369-10"/>
  </r>
  <r>
    <x v="72"/>
    <s v="Изготвяне пл-л за трасиране и даване СЛ"/>
    <n v="1"/>
    <s v="БР"/>
    <x v="116"/>
    <s v="Поръчка за доставка"/>
    <n v="4500055369"/>
    <n v="10"/>
    <s v="4500055369-10"/>
    <n v="151419514332"/>
    <s v="1514"/>
    <s v="9"/>
    <x v="0"/>
    <s v="1"/>
    <m/>
    <m/>
    <x v="0"/>
    <s v="4500055369-10"/>
  </r>
  <r>
    <x v="72"/>
    <s v="Упражняване на строителен надзор КЛ/ЕП"/>
    <n v="1"/>
    <s v="БР"/>
    <x v="117"/>
    <s v="Поръчка за доставка"/>
    <n v="4500055369"/>
    <n v="10"/>
    <s v="4500055369-10"/>
    <n v="151419514332"/>
    <s v="1514"/>
    <s v="9"/>
    <x v="0"/>
    <s v="1"/>
    <m/>
    <m/>
    <x v="0"/>
    <s v="4500055369-10"/>
  </r>
  <r>
    <x v="72"/>
    <s v="З-не изготвяне на цифров модел,чл.52"/>
    <n v="1"/>
    <s v="БР"/>
    <x v="118"/>
    <s v="Поръчка за доставка"/>
    <n v="4500055369"/>
    <n v="10"/>
    <s v="4500055369-10"/>
    <n v="151419514332"/>
    <s v="1514"/>
    <s v="9"/>
    <x v="0"/>
    <s v="1"/>
    <m/>
    <m/>
    <x v="0"/>
    <s v="4500055369-10"/>
  </r>
  <r>
    <x v="72"/>
    <s v="Предоставяне на резултатите UTM / WGS 84"/>
    <n v="1"/>
    <s v="БР"/>
    <x v="119"/>
    <s v="Поръчка за доставка"/>
    <n v="4500055369"/>
    <n v="10"/>
    <s v="4500055369-10"/>
    <n v="151419514332"/>
    <s v="1514"/>
    <s v="9"/>
    <x v="0"/>
    <s v="1"/>
    <m/>
    <m/>
    <x v="0"/>
    <s v="4500055369-10"/>
  </r>
  <r>
    <x v="72"/>
    <s v="Демонтаж на керемиди от покрив,вкл. свал"/>
    <n v="36"/>
    <s v="M2"/>
    <x v="194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Демонтаж на покривна конструкция и лампе"/>
    <n v="1.6"/>
    <s v="M3"/>
    <x v="195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Ръчно товарене на строителни отпадъци и"/>
    <n v="4"/>
    <s v="M3"/>
    <x v="90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Ръчно пренасяне и сваляне на строителни"/>
    <n v="4"/>
    <s v="M3"/>
    <x v="91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Превоз на строителни отпадъци и пръст"/>
    <n v="4"/>
    <s v="M3"/>
    <x v="92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Подмяна на дървена обшивка на покрив"/>
    <n v="36"/>
    <s v="M2"/>
    <x v="196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Покриване с асфалтова мушама върху дърве"/>
    <n v="36"/>
    <s v="M2"/>
    <x v="197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Препокриване на покрив с марсилски керем"/>
    <n v="36"/>
    <s v="M2"/>
    <x v="198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Обшивка на покрив с OSB - 15 мм."/>
    <n v="36"/>
    <s v="M2"/>
    <x v="199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Направа на дървена покривна конструкция"/>
    <n v="0.8"/>
    <s v="M3"/>
    <x v="200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Почистване на пръст от покрив"/>
    <n v="1.5"/>
    <s v="M3"/>
    <x v="201"/>
    <s v="Поръчка за доставка"/>
    <n v="4500055370"/>
    <n v="10"/>
    <s v="4500055370-10"/>
    <n v="210500043087"/>
    <s v="2105"/>
    <s v="0"/>
    <x v="4"/>
    <m/>
    <s v="P-2-MN-STSTB-C0000008"/>
    <s v="2"/>
    <x v="1"/>
    <s v="4500055370-10"/>
  </r>
  <r>
    <x v="72"/>
    <s v="Д-КА НА РЕЛЕЕН ШКАФ+ПР.ВРАТА800/600/2200"/>
    <n v="1"/>
    <s v="БР"/>
    <x v="20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ТЕРМОСТАТ 0-60"/>
    <n v="1"/>
    <s v="БР"/>
    <x v="20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-Т ШУКО ЗА М-Ж НА DIN 16 А"/>
    <n v="1"/>
    <s v="БР"/>
    <x v="204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НАГРЕВАТЕЛ 130-150W,110-240V"/>
    <n v="1"/>
    <s v="БР"/>
    <x v="205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ЛУМ.ЛАМПА С КЛЮЧ"/>
    <n v="1"/>
    <s v="БР"/>
    <x v="206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РЕЛЕ ПОМОЩНО С ЦОКЪЛ МТ333 024 24V DC"/>
    <n v="24"/>
    <s v="БР"/>
    <x v="20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РЕЛЕ ПОМОЩНО ЦА3 KN22BD 24V DC"/>
    <n v="1"/>
    <s v="БР"/>
    <x v="208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ТОВАРОВ РАЗЕДИНИТЕЛ INS 40A"/>
    <n v="1"/>
    <s v="БР"/>
    <x v="209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ЕДНОПОЛ.СЪС СИГН.КОНТ.16А АС"/>
    <n v="1"/>
    <s v="БР"/>
    <x v="210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ЕДНОПОЛ.СЪС СИГН.КОНТ.6А АС"/>
    <n v="1"/>
    <s v="БР"/>
    <x v="211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16А АС"/>
    <n v="1"/>
    <s v="БР"/>
    <x v="21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6А АС"/>
    <n v="1"/>
    <s v="БР"/>
    <x v="21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ЕДНОПОЛ.СЪС СИГН.КОНТ.4А АС"/>
    <n v="9"/>
    <s v="БР"/>
    <x v="214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4А АС"/>
    <n v="9"/>
    <s v="БР"/>
    <x v="215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3А DC"/>
    <n v="8"/>
    <s v="БР"/>
    <x v="216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6А DC"/>
    <n v="1"/>
    <s v="БР"/>
    <x v="21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10А DC"/>
    <n v="4"/>
    <s v="БР"/>
    <x v="218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16А DC"/>
    <n v="4"/>
    <s v="БР"/>
    <x v="219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АВТОМ.ПРЕК.ДВУПОЛ.СЪС СИГН.КОНТ.25А DC"/>
    <n v="1"/>
    <s v="БР"/>
    <x v="220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КЛЮЧ ДВУПОЗИЦИОНЕН"/>
    <n v="3"/>
    <s v="БР"/>
    <x v="221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КЛЮЧ ДВУПОЗИЦИОНЕН XB4BD25"/>
    <n v="6"/>
    <s v="БР"/>
    <x v="22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БУТОН ЧЕРЕН XB4 BA21"/>
    <n v="3"/>
    <s v="БР"/>
    <x v="22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СИГН.ЛАМПА С ВГРАДЕН LED XB4 BV3"/>
    <n v="1"/>
    <s v="БР"/>
    <x v="224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ЗАЩИТА ОТ ПРЕНАПРЕЖЕНИЕ ЗА ЗАХР.ВЕРИГИ"/>
    <n v="1"/>
    <s v="БР"/>
    <x v="225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ЗАЩИТА ОТ ПРЕНАПРЕЖЕНИЕ ЗА НАПР.ВЕРИГА"/>
    <n v="3"/>
    <s v="БР"/>
    <x v="226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Изготвяне на компл. доклад за КЛ/ЕП"/>
    <n v="1"/>
    <s v="БР"/>
    <x v="115"/>
    <s v="Поръчка за доставка"/>
    <n v="4500055387"/>
    <n v="10"/>
    <s v="4500055387-10"/>
    <n v="151469424672"/>
    <s v="1514"/>
    <s v="9"/>
    <x v="5"/>
    <s v="6"/>
    <m/>
    <m/>
    <x v="0"/>
    <s v="4500055387-10"/>
  </r>
  <r>
    <x v="72"/>
    <s v="Изготвяне пл-л за трасиране и даване СЛ"/>
    <n v="20"/>
    <s v="БР"/>
    <x v="116"/>
    <s v="Поръчка за доставка"/>
    <n v="4500055387"/>
    <n v="10"/>
    <s v="4500055387-10"/>
    <n v="151469424672"/>
    <s v="1514"/>
    <s v="9"/>
    <x v="5"/>
    <s v="6"/>
    <m/>
    <m/>
    <x v="0"/>
    <s v="4500055387-10"/>
  </r>
  <r>
    <x v="72"/>
    <s v="Упражняване на строителен надзор КЛ/ЕП"/>
    <n v="1"/>
    <s v="БР"/>
    <x v="117"/>
    <s v="Поръчка за доставка"/>
    <n v="4500055387"/>
    <n v="10"/>
    <s v="4500055387-10"/>
    <n v="151469424672"/>
    <s v="1514"/>
    <s v="9"/>
    <x v="5"/>
    <s v="6"/>
    <m/>
    <m/>
    <x v="0"/>
    <s v="4500055387-10"/>
  </r>
  <r>
    <x v="72"/>
    <s v="З-не изготвяне на цифров модел,чл.52"/>
    <n v="20"/>
    <s v="БР"/>
    <x v="118"/>
    <s v="Поръчка за доставка"/>
    <n v="4500055387"/>
    <n v="10"/>
    <s v="4500055387-10"/>
    <n v="151469424672"/>
    <s v="1514"/>
    <s v="9"/>
    <x v="5"/>
    <s v="6"/>
    <m/>
    <m/>
    <x v="0"/>
    <s v="4500055387-10"/>
  </r>
  <r>
    <x v="72"/>
    <s v="Д-КА НА КАБЕЛ NYCY 2*4"/>
    <n v="58"/>
    <s v="М"/>
    <x v="22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АБЕЛ NYCY 4*1,5"/>
    <n v="31"/>
    <s v="М"/>
    <x v="228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АБЕЛ NYCY 4*2,5"/>
    <n v="218"/>
    <s v="М"/>
    <x v="229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АБЕЛ NYCY 8*1,5"/>
    <n v="31"/>
    <s v="М"/>
    <x v="230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АБЕЛ NYCY 12*1,5"/>
    <n v="94"/>
    <s v="М"/>
    <x v="231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ЛЕМА ТОКОВА"/>
    <n v="54"/>
    <s v="БР"/>
    <x v="23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ЛЕМА С РАЗКЪСВАНЕ"/>
    <n v="63"/>
    <s v="БР"/>
    <x v="23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ЛЕМА РЕДОВА С НОЖ.РАЗК."/>
    <n v="290"/>
    <s v="БР"/>
    <x v="234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ОСТОВА ВРЪЗКА 5-8"/>
    <n v="16"/>
    <s v="БР"/>
    <x v="235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ОСТОВА ВРЪЗКА 2-6"/>
    <n v="34"/>
    <s v="БР"/>
    <x v="236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ОСТОВА ВРЪЗКА 2-8"/>
    <n v="18"/>
    <s v="БР"/>
    <x v="23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ОСТОВА ВРЪЗКА 4-8"/>
    <n v="3"/>
    <s v="БР"/>
    <x v="238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ТЕСТАДАПТОР"/>
    <n v="54"/>
    <s v="БР"/>
    <x v="239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БЛОКИРОВКА С/У РАЗД.ТКЛ"/>
    <n v="21"/>
    <s v="БР"/>
    <x v="240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РАЙНА КАПАЧКА 6"/>
    <n v="6"/>
    <s v="БР"/>
    <x v="241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РАЙНА КАПАЧКА 2,5/10"/>
    <n v="11"/>
    <s v="БР"/>
    <x v="24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РАЗДЕЛИТЕЛНА ПЛАСТИНА ЗА МОСТОВЕ"/>
    <n v="6"/>
    <s v="БР"/>
    <x v="24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РАЙНА КАПАЧКА ЗА НАПР.КЛЕМИ"/>
    <n v="6"/>
    <s v="БР"/>
    <x v="244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ОСТОВА ВРЪЗКА 2-8"/>
    <n v="24"/>
    <s v="БР"/>
    <x v="23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РАЗД.ПЛАСТИНА ЗА МОСТОВЕ"/>
    <n v="16"/>
    <s v="БР"/>
    <x v="245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ОСТОВА ВРЪЗКА 10-6"/>
    <n v="21"/>
    <s v="БР"/>
    <x v="246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ФИКСАТОР ЗА КЛЕМОРЕД"/>
    <n v="31"/>
    <s v="БР"/>
    <x v="24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НАДПИСИ ЗА КЛЕМОРЕД"/>
    <n v="23"/>
    <s v="БР"/>
    <x v="248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ЛЕМА 2,5"/>
    <n v="10"/>
    <s v="БР"/>
    <x v="249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ЛЕМА 4"/>
    <n v="20"/>
    <s v="БР"/>
    <x v="250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ЛЕМА 6"/>
    <n v="10"/>
    <s v="БР"/>
    <x v="251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ПРОВОДНИК ПВА 2 1,5"/>
    <n v="140"/>
    <s v="М"/>
    <x v="25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ПРОВОДНИК ПВА 2 2,5"/>
    <n v="40"/>
    <s v="М"/>
    <x v="25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АБЕЛЕН НАКРАЙНИК ЗА КЕРБОВАНЕ  1,5"/>
    <n v="400"/>
    <s v="БР"/>
    <x v="254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АБЕЛЕН НАКРАЙНИК ЗА КЕРБОВАНЕ  2,5"/>
    <n v="200"/>
    <s v="БР"/>
    <x v="255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АБЕЛЕН НАКРАЙНИК ЗА КЕРБОВАНЕ  4"/>
    <n v="20"/>
    <s v="БР"/>
    <x v="256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РЕИКИ ЗА М-Ж НА КЛЕМОРЕД"/>
    <n v="13"/>
    <s v="М"/>
    <x v="257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РЕПЕЖНИ ЕЛЕМЕНТИ"/>
    <n v="0.5"/>
    <s v="КГ"/>
    <x v="258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МАРКИРОВЪЧНИ ПРЪСТЕНИ"/>
    <n v="1370"/>
    <s v="БР"/>
    <x v="259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КАБЕЛНИ МАРКИ"/>
    <n v="115"/>
    <s v="БР"/>
    <x v="260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АБЕЛНИ ПРЕВРЪЗКИ 3/200"/>
    <n v="100"/>
    <s v="БР"/>
    <x v="261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КАБЕЛНИ ПРЕВРЪЗКИ 2,5/100"/>
    <n v="400"/>
    <s v="БР"/>
    <x v="262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Д-КА НА НЕОБОРУДВАН МЕТ.ШКАФ"/>
    <n v="1"/>
    <s v="БР"/>
    <x v="263"/>
    <s v="Поръчка за доставка"/>
    <n v="4500055503"/>
    <n v="40"/>
    <s v="4500055503-40"/>
    <n v="151470001432"/>
    <s v="1514"/>
    <s v="0"/>
    <x v="1"/>
    <s v="7"/>
    <m/>
    <m/>
    <x v="2"/>
    <s v="4500055503-40"/>
  </r>
  <r>
    <x v="72"/>
    <s v="ПОЛАГАНЕ КК ПО МЕТ.СКАРИ"/>
    <n v="432"/>
    <s v="М"/>
    <x v="264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М-Ж АПАРАТУРА В РЕЛ.ШКАФ"/>
    <n v="1"/>
    <s v="БР"/>
    <x v="265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М-Ж НА ОКОМПЛ.НА РЕЛЕЕН ШКАФ"/>
    <n v="1"/>
    <s v="БР"/>
    <x v="266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Н-ВА СУХА РАЗДЕЛКА НА КК"/>
    <n v="106"/>
    <s v="БР"/>
    <x v="267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ПРОЗВЪНЯВАНЕ И ПОДСЪЕД. НА КАБЕЛНИ ЖИЛА"/>
    <n v="578"/>
    <s v="БР"/>
    <x v="268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Н-ВА НА ПАКЕТИ ОТ ПРОВОДНИЦИ ДО 10 ЖИЛА"/>
    <n v="48"/>
    <s v="БР"/>
    <x v="269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ПРОЗВ. И ПОДС. НА ЖИЛА ОТ ПАКЕТИ"/>
    <n v="96"/>
    <s v="КТ"/>
    <x v="270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Н-ВА МАРКИРОВКА НА АПАРАТУРА"/>
    <n v="3"/>
    <s v="КТ"/>
    <x v="271"/>
    <s v="Поръчка за доставка"/>
    <n v="4500055503"/>
    <n v="50"/>
    <s v="4500055503-50"/>
    <n v="151470001432"/>
    <s v="1514"/>
    <s v="0"/>
    <x v="1"/>
    <s v="7"/>
    <m/>
    <m/>
    <x v="2"/>
    <s v="4500055503-50"/>
  </r>
  <r>
    <x v="72"/>
    <s v="Изготвяне на компл. доклад за КЛ/ЕП"/>
    <n v="1"/>
    <s v="БР"/>
    <x v="115"/>
    <s v="Поръчка за доставка"/>
    <n v="4500055697"/>
    <n v="10"/>
    <s v="4500055697-10"/>
    <n v="151419521612"/>
    <s v="1514"/>
    <s v="9"/>
    <x v="0"/>
    <s v="1"/>
    <m/>
    <m/>
    <x v="0"/>
    <s v="4500055697-10"/>
  </r>
  <r>
    <x v="72"/>
    <s v="Изготвяне пл-л за трасиране и даване СЛ"/>
    <n v="1"/>
    <s v="БР"/>
    <x v="116"/>
    <s v="Поръчка за доставка"/>
    <n v="4500055697"/>
    <n v="10"/>
    <s v="4500055697-10"/>
    <n v="151419521612"/>
    <s v="1514"/>
    <s v="9"/>
    <x v="0"/>
    <s v="1"/>
    <m/>
    <m/>
    <x v="0"/>
    <s v="4500055697-10"/>
  </r>
  <r>
    <x v="72"/>
    <s v="Упражняване на строителен надзор КЛ/ЕП"/>
    <n v="1"/>
    <s v="БР"/>
    <x v="117"/>
    <s v="Поръчка за доставка"/>
    <n v="4500055697"/>
    <n v="10"/>
    <s v="4500055697-10"/>
    <n v="151419521612"/>
    <s v="1514"/>
    <s v="9"/>
    <x v="0"/>
    <s v="1"/>
    <m/>
    <m/>
    <x v="0"/>
    <s v="4500055697-10"/>
  </r>
  <r>
    <x v="72"/>
    <s v="Изготвяне на компл. доклад за КЛ/ЕП"/>
    <n v="1"/>
    <s v="БР"/>
    <x v="115"/>
    <s v="Поръчка за доставка"/>
    <n v="4500055721"/>
    <n v="10"/>
    <s v="4500055721-10"/>
    <n v="151469120352"/>
    <s v="1514"/>
    <s v="9"/>
    <x v="5"/>
    <s v="6"/>
    <m/>
    <m/>
    <x v="0"/>
    <s v="4500055721-10"/>
  </r>
  <r>
    <x v="72"/>
    <s v="Изготвяне пл-л за трасиране и даване СЛ"/>
    <n v="1"/>
    <s v="БР"/>
    <x v="116"/>
    <s v="Поръчка за доставка"/>
    <n v="4500055721"/>
    <n v="10"/>
    <s v="4500055721-10"/>
    <n v="151469120352"/>
    <s v="1514"/>
    <s v="9"/>
    <x v="5"/>
    <s v="6"/>
    <m/>
    <m/>
    <x v="0"/>
    <s v="4500055721-10"/>
  </r>
  <r>
    <x v="72"/>
    <s v="Упражняване на строителен надзор КЛ/ЕП"/>
    <n v="1"/>
    <s v="БР"/>
    <x v="117"/>
    <s v="Поръчка за доставка"/>
    <n v="4500055721"/>
    <n v="10"/>
    <s v="4500055721-10"/>
    <n v="151469120352"/>
    <s v="1514"/>
    <s v="9"/>
    <x v="5"/>
    <s v="6"/>
    <m/>
    <m/>
    <x v="0"/>
    <s v="4500055721-10"/>
  </r>
  <r>
    <x v="72"/>
    <s v="З-не изготвяне на цифров модел,чл.52"/>
    <n v="1"/>
    <s v="БР"/>
    <x v="118"/>
    <s v="Поръчка за доставка"/>
    <n v="4500055721"/>
    <n v="10"/>
    <s v="4500055721-10"/>
    <n v="151469120352"/>
    <s v="1514"/>
    <s v="9"/>
    <x v="5"/>
    <s v="6"/>
    <m/>
    <m/>
    <x v="0"/>
    <s v="4500055721-10"/>
  </r>
  <r>
    <x v="72"/>
    <s v="З-не изготвяне на цифров модел,чл.52"/>
    <n v="1"/>
    <s v="БР"/>
    <x v="118"/>
    <s v="Поръчка за доставка"/>
    <n v="4500055697"/>
    <n v="10"/>
    <s v="4500055697-10"/>
    <n v="151419521612"/>
    <s v="1514"/>
    <s v="9"/>
    <x v="0"/>
    <s v="1"/>
    <m/>
    <m/>
    <x v="0"/>
    <s v="4500055697-10"/>
  </r>
  <r>
    <x v="72"/>
    <s v="Изготвяне на компл. доклад за КЛ/ЕП"/>
    <n v="1"/>
    <s v="БР"/>
    <x v="115"/>
    <s v="Поръчка за доставка"/>
    <n v="4500055698"/>
    <n v="10"/>
    <s v="4500055698-10"/>
    <n v="151419220782"/>
    <s v="1514"/>
    <s v="9"/>
    <x v="0"/>
    <s v="1"/>
    <m/>
    <m/>
    <x v="0"/>
    <s v="4500055698-10"/>
  </r>
  <r>
    <x v="72"/>
    <s v="Изготвяне пл-л за трасиране и даване СЛ"/>
    <n v="1"/>
    <s v="БР"/>
    <x v="116"/>
    <s v="Поръчка за доставка"/>
    <n v="4500055698"/>
    <n v="10"/>
    <s v="4500055698-10"/>
    <n v="151419220782"/>
    <s v="1514"/>
    <s v="9"/>
    <x v="0"/>
    <s v="1"/>
    <m/>
    <m/>
    <x v="0"/>
    <s v="4500055698-10"/>
  </r>
  <r>
    <x v="72"/>
    <s v="Упражняване на строителен надзор КЛ/ЕП"/>
    <n v="1"/>
    <s v="БР"/>
    <x v="117"/>
    <s v="Поръчка за доставка"/>
    <n v="4500055698"/>
    <n v="10"/>
    <s v="4500055698-10"/>
    <n v="151419220782"/>
    <s v="1514"/>
    <s v="9"/>
    <x v="0"/>
    <s v="1"/>
    <m/>
    <m/>
    <x v="0"/>
    <s v="4500055698-10"/>
  </r>
  <r>
    <x v="72"/>
    <s v="З-не изготвяне на цифров модел,чл.52"/>
    <n v="1"/>
    <s v="БР"/>
    <x v="118"/>
    <s v="Поръчка за доставка"/>
    <n v="4500055698"/>
    <n v="10"/>
    <s v="4500055698-10"/>
    <n v="151419220782"/>
    <s v="1514"/>
    <s v="9"/>
    <x v="0"/>
    <s v="1"/>
    <m/>
    <m/>
    <x v="0"/>
    <s v="4500055698-10"/>
  </r>
  <r>
    <x v="72"/>
    <s v="Предоставяне на резултатите UTM / WGS 84"/>
    <n v="1"/>
    <s v="БР"/>
    <x v="119"/>
    <s v="Поръчка за доставка"/>
    <n v="4500055698"/>
    <n v="10"/>
    <s v="4500055698-10"/>
    <n v="151419220782"/>
    <s v="1514"/>
    <s v="9"/>
    <x v="0"/>
    <s v="1"/>
    <m/>
    <m/>
    <x v="0"/>
    <s v="4500055698-10"/>
  </r>
  <r>
    <x v="72"/>
    <s v="Предоставяне на резултатитеDWG -UTM /WGS"/>
    <n v="1"/>
    <s v="БР"/>
    <x v="272"/>
    <s v="Поръчка за доставка"/>
    <n v="4500055698"/>
    <n v="10"/>
    <s v="4500055698-10"/>
    <n v="151419220782"/>
    <s v="1514"/>
    <s v="9"/>
    <x v="0"/>
    <s v="1"/>
    <m/>
    <m/>
    <x v="0"/>
    <s v="4500055698-10"/>
  </r>
  <r>
    <x v="72"/>
    <s v="Изготвяне на компл. доклад за КЛ/ЕП"/>
    <n v="1"/>
    <s v="БР"/>
    <x v="115"/>
    <s v="Поръчка за доставка"/>
    <n v="4500055702"/>
    <n v="10"/>
    <s v="4500055702-10"/>
    <n v="151429320052"/>
    <s v="1514"/>
    <s v="9"/>
    <x v="6"/>
    <s v="2"/>
    <m/>
    <m/>
    <x v="0"/>
    <s v="4500055702-10"/>
  </r>
  <r>
    <x v="72"/>
    <s v="Изготвяне пл-л за трасиране и даване СЛ"/>
    <n v="1"/>
    <s v="БР"/>
    <x v="116"/>
    <s v="Поръчка за доставка"/>
    <n v="4500055702"/>
    <n v="10"/>
    <s v="4500055702-10"/>
    <n v="151429320052"/>
    <s v="1514"/>
    <s v="9"/>
    <x v="6"/>
    <s v="2"/>
    <m/>
    <m/>
    <x v="0"/>
    <s v="4500055702-10"/>
  </r>
  <r>
    <x v="72"/>
    <s v="Упражняване на строителен надзор КЛ/ЕП"/>
    <n v="1"/>
    <s v="БР"/>
    <x v="117"/>
    <s v="Поръчка за доставка"/>
    <n v="4500055702"/>
    <n v="10"/>
    <s v="4500055702-10"/>
    <n v="151429320052"/>
    <s v="1514"/>
    <s v="9"/>
    <x v="6"/>
    <s v="2"/>
    <m/>
    <m/>
    <x v="0"/>
    <s v="4500055702-10"/>
  </r>
  <r>
    <x v="72"/>
    <s v="З-не изготвяне на цифров модел,чл.52"/>
    <n v="1"/>
    <s v="БР"/>
    <x v="118"/>
    <s v="Поръчка за доставка"/>
    <n v="4500055702"/>
    <n v="10"/>
    <s v="4500055702-10"/>
    <n v="151429320052"/>
    <s v="1514"/>
    <s v="9"/>
    <x v="6"/>
    <s v="2"/>
    <m/>
    <m/>
    <x v="0"/>
    <s v="4500055702-10"/>
  </r>
  <r>
    <x v="72"/>
    <s v="Предоставяне на резултатите UTM / WGS 84"/>
    <n v="1"/>
    <s v="БР"/>
    <x v="119"/>
    <s v="Поръчка за доставка"/>
    <n v="4500055702"/>
    <n v="10"/>
    <s v="4500055702-10"/>
    <n v="151429320052"/>
    <s v="1514"/>
    <s v="9"/>
    <x v="6"/>
    <s v="2"/>
    <m/>
    <m/>
    <x v="0"/>
    <s v="4500055702-10"/>
  </r>
  <r>
    <x v="72"/>
    <s v="Предоставяне на резултатитеDWG -UTM /WGS"/>
    <n v="1"/>
    <s v="БР"/>
    <x v="272"/>
    <s v="Поръчка за доставка"/>
    <n v="4500055702"/>
    <n v="10"/>
    <s v="4500055702-10"/>
    <n v="151429320052"/>
    <s v="1514"/>
    <s v="9"/>
    <x v="6"/>
    <s v="2"/>
    <m/>
    <m/>
    <x v="0"/>
    <s v="4500055702-10"/>
  </r>
  <r>
    <x v="72"/>
    <s v="Изготвяне на компл. доклад за КЛ/ЕП"/>
    <n v="1"/>
    <s v="БР"/>
    <x v="115"/>
    <s v="Поръчка за доставка"/>
    <n v="4500055704"/>
    <n v="10"/>
    <s v="4500055704-10"/>
    <n v="151429317442"/>
    <s v="1514"/>
    <s v="9"/>
    <x v="6"/>
    <s v="2"/>
    <m/>
    <m/>
    <x v="0"/>
    <s v="4500055704-10"/>
  </r>
  <r>
    <x v="72"/>
    <s v="Изготвяне пл-л за трасиране и даване СЛ"/>
    <n v="1"/>
    <s v="БР"/>
    <x v="116"/>
    <s v="Поръчка за доставка"/>
    <n v="4500055704"/>
    <n v="10"/>
    <s v="4500055704-10"/>
    <n v="151429317442"/>
    <s v="1514"/>
    <s v="9"/>
    <x v="6"/>
    <s v="2"/>
    <m/>
    <m/>
    <x v="0"/>
    <s v="4500055704-10"/>
  </r>
  <r>
    <x v="72"/>
    <s v="Упражняване на строителен надзор КЛ/ЕП"/>
    <n v="1"/>
    <s v="БР"/>
    <x v="117"/>
    <s v="Поръчка за доставка"/>
    <n v="4500055704"/>
    <n v="10"/>
    <s v="4500055704-10"/>
    <n v="151429317442"/>
    <s v="1514"/>
    <s v="9"/>
    <x v="6"/>
    <s v="2"/>
    <m/>
    <m/>
    <x v="0"/>
    <s v="4500055704-10"/>
  </r>
  <r>
    <x v="72"/>
    <s v="З-не изготвяне на цифров модел,чл.52"/>
    <n v="1"/>
    <s v="БР"/>
    <x v="118"/>
    <s v="Поръчка за доставка"/>
    <n v="4500055704"/>
    <n v="10"/>
    <s v="4500055704-10"/>
    <n v="151429317442"/>
    <s v="1514"/>
    <s v="9"/>
    <x v="6"/>
    <s v="2"/>
    <m/>
    <m/>
    <x v="0"/>
    <s v="4500055704-10"/>
  </r>
  <r>
    <x v="72"/>
    <s v="Предоставяне на резултатите UTM / WGS 84"/>
    <n v="1"/>
    <s v="БР"/>
    <x v="119"/>
    <s v="Поръчка за доставка"/>
    <n v="4500055704"/>
    <n v="10"/>
    <s v="4500055704-10"/>
    <n v="151429317442"/>
    <s v="1514"/>
    <s v="9"/>
    <x v="6"/>
    <s v="2"/>
    <m/>
    <m/>
    <x v="0"/>
    <s v="4500055704-10"/>
  </r>
  <r>
    <x v="72"/>
    <s v="Предоставяне на резултатитеDWG -UTM /WGS"/>
    <n v="1"/>
    <s v="БР"/>
    <x v="272"/>
    <s v="Поръчка за доставка"/>
    <n v="4500055704"/>
    <n v="10"/>
    <s v="4500055704-10"/>
    <n v="151429317442"/>
    <s v="1514"/>
    <s v="9"/>
    <x v="6"/>
    <s v="2"/>
    <m/>
    <m/>
    <x v="0"/>
    <s v="4500055704-10"/>
  </r>
  <r>
    <x v="72"/>
    <s v="Комуникационен софтуерен модул IEC 60870"/>
    <n v="1"/>
    <s v="БР"/>
    <x v="273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Контролер Beckhoff серия CX9001, окомпле"/>
    <n v="1"/>
    <s v="БР"/>
    <x v="274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Доставка на табло за ТМ - 1000 х 1000 х"/>
    <n v="1"/>
    <s v="БР"/>
    <x v="275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Многофункционален измерител на ел.величи"/>
    <n v="3"/>
    <s v="БР"/>
    <x v="276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Захранващ модул 24/ 12V"/>
    <n v="1"/>
    <s v="БР"/>
    <x v="277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Доставка на GPRS  модем RUT105"/>
    <n v="1"/>
    <s v="БР"/>
    <x v="278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Контролни кабели LiYCY 24x0,5 мм2 - От т"/>
    <n v="46"/>
    <s v="М"/>
    <x v="279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Контролни кабели ПВА2 2,5 мм2 - за токов"/>
    <n v="43"/>
    <s v="М"/>
    <x v="280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Комуникационен кабел FTP Категория  6"/>
    <n v="21"/>
    <s v="М"/>
    <x v="281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Контролни кабели ПВА2 1,5 мм2 - за напре"/>
    <n v="48"/>
    <s v="М"/>
    <x v="282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Полагане на кабели на ново оборудване в"/>
    <n v="1"/>
    <s v="БР"/>
    <x v="283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Полагане на сигнални и командни кабели"/>
    <n v="90"/>
    <s v="М"/>
    <x v="284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121"/>
    <s v="Н-АВА ИЗКОП ІІІ К-Я 1.1/0.6 В/У КАБЕЛ"/>
    <n v="6"/>
    <s v="М"/>
    <x v="285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122"/>
    <s v="Н-ВА ПОДЛ С ПЯСЪК И ТУХЛИ ЗА 1К-Л"/>
    <n v="6"/>
    <s v="М"/>
    <x v="286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72"/>
    <s v="Изготвяне на компл. доклад за КЛ/ЕП"/>
    <n v="1"/>
    <s v="БР"/>
    <x v="115"/>
    <s v="Поръчка за доставка"/>
    <n v="4500055695"/>
    <n v="10"/>
    <s v="4500055695-10"/>
    <n v="151419311401"/>
    <s v="1514"/>
    <s v="9"/>
    <x v="0"/>
    <s v="1"/>
    <m/>
    <m/>
    <x v="0"/>
    <s v="4500055695-10"/>
  </r>
  <r>
    <x v="72"/>
    <s v="Изготвяне пл-л за трасиране и даване СЛ"/>
    <n v="1"/>
    <s v="БР"/>
    <x v="116"/>
    <s v="Поръчка за доставка"/>
    <n v="4500055695"/>
    <n v="10"/>
    <s v="4500055695-10"/>
    <n v="151419311401"/>
    <s v="1514"/>
    <s v="9"/>
    <x v="0"/>
    <s v="1"/>
    <m/>
    <m/>
    <x v="0"/>
    <s v="4500055695-10"/>
  </r>
  <r>
    <x v="72"/>
    <s v="Упражняване на строителен надзор КЛ/ЕП"/>
    <n v="1"/>
    <s v="БР"/>
    <x v="117"/>
    <s v="Поръчка за доставка"/>
    <n v="4500055695"/>
    <n v="10"/>
    <s v="4500055695-10"/>
    <n v="151419311401"/>
    <s v="1514"/>
    <s v="9"/>
    <x v="0"/>
    <s v="1"/>
    <m/>
    <m/>
    <x v="0"/>
    <s v="4500055695-10"/>
  </r>
  <r>
    <x v="72"/>
    <s v="З-не изготвяне на цифров модел,чл.52"/>
    <n v="1"/>
    <s v="БР"/>
    <x v="118"/>
    <s v="Поръчка за доставка"/>
    <n v="4500055695"/>
    <n v="10"/>
    <s v="4500055695-10"/>
    <n v="151419311401"/>
    <s v="1514"/>
    <s v="9"/>
    <x v="0"/>
    <s v="1"/>
    <m/>
    <m/>
    <x v="0"/>
    <s v="4500055695-10"/>
  </r>
  <r>
    <x v="72"/>
    <s v="Предоставяне на резултатите UTM / WGS 84"/>
    <n v="1"/>
    <s v="БР"/>
    <x v="119"/>
    <s v="Поръчка за доставка"/>
    <n v="4500055695"/>
    <n v="10"/>
    <s v="4500055695-10"/>
    <n v="151419311401"/>
    <s v="1514"/>
    <s v="9"/>
    <x v="0"/>
    <s v="1"/>
    <m/>
    <m/>
    <x v="0"/>
    <s v="4500055695-10"/>
  </r>
  <r>
    <x v="71"/>
    <s v="ТРАСИРАНЕ НА КАБЕЛНА ЛИНИЯ"/>
    <n v="0.10299999999999999"/>
    <s v="KM"/>
    <x v="71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8"/>
    <s v="Н-ВА ИЗКОП ІІІ К-Я 0.8/0.4 В/У КАБЕЛ"/>
    <n v="4"/>
    <s v="М"/>
    <x v="18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23"/>
    <s v="MОНТАЖ РVС ТРЪБИ Ф110 В БЕТОНОВ КОЖУХ"/>
    <n v="736"/>
    <s v="М"/>
    <x v="287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24"/>
    <s v="MОНТАЖ РVС ТРЪБИ Ф140 В БЕТОНОВ КОЖУХ"/>
    <n v="184"/>
    <s v="М"/>
    <x v="288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23"/>
    <s v="ИЗТЕГЛЯНЕ КАБЕЛ В ТРЪБИ НАД 3Х120 MM ВКЛ"/>
    <n v="224"/>
    <s v="М"/>
    <x v="23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8"/>
    <s v="ДОСТАВКА И MОНТАЖ НА КАБЕЛНИ MАРКИ"/>
    <n v="2"/>
    <s v="БР"/>
    <x v="8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01"/>
    <s v="MОНТАЖ РК"/>
    <n v="1"/>
    <s v="БР"/>
    <x v="134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10"/>
    <s v="ПОДВЪРЗВАНЕ  К-Л КЪM СЪЩ. ТАБЛО/СЪОРЖ."/>
    <n v="4"/>
    <s v="БР"/>
    <x v="10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1"/>
    <s v="СФАЗИРОВКА НА КЛ НН (ЗА 3-ТЕ ЖИЛА)"/>
    <n v="2"/>
    <s v="БР"/>
    <x v="11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25"/>
    <s v="MОНТАЖ ШК"/>
    <n v="1"/>
    <s v="БР"/>
    <x v="25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56"/>
    <s v="НАПРАВА ЗАЗЕMЛЕНИЕ С ЕДИН КОЛ"/>
    <n v="1"/>
    <s v="БР"/>
    <x v="56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3"/>
    <s v="ИЗMЕРВАНЕ НА ЗАЗЕMЛЕНИЕ НА ТОЧКА"/>
    <n v="1"/>
    <s v="БР"/>
    <x v="13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4"/>
    <s v="ИЗMЕРВАНЕ ИЗОЛАЦИЯ НА К-Л НН-(4 ЖИЛА)"/>
    <n v="2"/>
    <s v="БР"/>
    <x v="14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25"/>
    <s v="ДЕMОНТАЖ НА РК"/>
    <n v="1"/>
    <s v="БР"/>
    <x v="289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15"/>
    <s v="ТРАНСП. НА M-ЛИ ОТ СКЛАД НА ВЪЗЛОЖИТЕЛЯ"/>
    <n v="1"/>
    <s v="%"/>
    <x v="15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3"/>
    <s v="НАПРАВА ИЗКОП ІІІ КАТЕГОРИЯ 0.8/0.4"/>
    <n v="2"/>
    <s v="М"/>
    <x v="3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19"/>
    <s v="Н-ВА ПОДЛ С ПЯСЪК И ТУХЛИ ЗА&gt;1К-Л"/>
    <n v="2"/>
    <s v="М"/>
    <x v="19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7"/>
    <s v="ИЗТЕГЛЯНЕ КАБЕЛ В ТРЪБА ДО 3Х95 MM2 ВКЛ"/>
    <n v="2"/>
    <s v="М"/>
    <x v="7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8"/>
    <s v="ДОСТАВКА И MОНТАЖ НА КАБЕЛНИ MАРКИ"/>
    <n v="1"/>
    <s v="БР"/>
    <x v="8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10"/>
    <s v="ПОДВЪРЗВАНЕ  К-Л КЪM СЪЩ. ТАБЛО/СЪОРЖ."/>
    <n v="2"/>
    <s v="БР"/>
    <x v="10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12"/>
    <s v="M-Ж ТАБЛО ДО 15 ЕЛЕКТРОMЕРА ВКЛ"/>
    <n v="1"/>
    <s v="БР"/>
    <x v="12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14"/>
    <s v="ИЗMЕРВАНЕ ИЗОЛАЦИЯ НА К-Л НН-(4 ЖИЛА)"/>
    <n v="1"/>
    <s v="БР"/>
    <x v="14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15"/>
    <s v="ТРАНСП. НА M-ЛИ ОТ СКЛАД НА ВЪЗЛОЖИТЕЛЯ"/>
    <n v="1"/>
    <s v="%"/>
    <x v="15"/>
    <s v="Поръчка за доставка"/>
    <n v="4500055712"/>
    <n v="20"/>
    <s v="4500055712-20"/>
    <n v="151419407392"/>
    <s v="1514"/>
    <s v="9"/>
    <x v="0"/>
    <s v="1"/>
    <m/>
    <m/>
    <x v="0"/>
    <s v="4500055712-20"/>
  </r>
  <r>
    <x v="72"/>
    <s v="З-не изготвяне на цифров модел,чл.52"/>
    <n v="1"/>
    <s v="БР"/>
    <x v="118"/>
    <s v="Поръчка за доставка"/>
    <n v="4500055730"/>
    <n v="10"/>
    <s v="4500055730-10"/>
    <n v="151419419882"/>
    <s v="1514"/>
    <s v="9"/>
    <x v="0"/>
    <s v="1"/>
    <m/>
    <m/>
    <x v="0"/>
    <s v="4500055730-10"/>
  </r>
  <r>
    <x v="72"/>
    <s v="Предоставяне на резултатите UTM / WGS 84"/>
    <n v="1"/>
    <s v="БР"/>
    <x v="119"/>
    <s v="Поръчка за доставка"/>
    <n v="4500055730"/>
    <n v="10"/>
    <s v="4500055730-10"/>
    <n v="151419419882"/>
    <s v="1514"/>
    <s v="9"/>
    <x v="0"/>
    <s v="1"/>
    <m/>
    <m/>
    <x v="0"/>
    <s v="4500055730-10"/>
  </r>
  <r>
    <x v="72"/>
    <s v="Изготвяне на компл. доклад за КЛ/ЕП"/>
    <n v="1"/>
    <s v="БР"/>
    <x v="115"/>
    <s v="Поръчка за доставка"/>
    <n v="4500055731"/>
    <n v="10"/>
    <s v="4500055731-10"/>
    <n v="151419421842"/>
    <s v="1514"/>
    <s v="9"/>
    <x v="0"/>
    <s v="1"/>
    <m/>
    <m/>
    <x v="0"/>
    <s v="4500055731-10"/>
  </r>
  <r>
    <x v="72"/>
    <s v="Изготвяне пл-л за трасиране и даване СЛ"/>
    <n v="1"/>
    <s v="БР"/>
    <x v="116"/>
    <s v="Поръчка за доставка"/>
    <n v="4500055731"/>
    <n v="10"/>
    <s v="4500055731-10"/>
    <n v="151419421842"/>
    <s v="1514"/>
    <s v="9"/>
    <x v="0"/>
    <s v="1"/>
    <m/>
    <m/>
    <x v="0"/>
    <s v="4500055731-10"/>
  </r>
  <r>
    <x v="72"/>
    <s v="Упражняване на строителен надзор КЛ/ЕП"/>
    <n v="1"/>
    <s v="БР"/>
    <x v="117"/>
    <s v="Поръчка за доставка"/>
    <n v="4500055731"/>
    <n v="10"/>
    <s v="4500055731-10"/>
    <n v="151419421842"/>
    <s v="1514"/>
    <s v="9"/>
    <x v="0"/>
    <s v="1"/>
    <m/>
    <m/>
    <x v="0"/>
    <s v="4500055731-10"/>
  </r>
  <r>
    <x v="72"/>
    <s v="З-не изготвяне на цифров модел,чл.52"/>
    <n v="1"/>
    <s v="БР"/>
    <x v="118"/>
    <s v="Поръчка за доставка"/>
    <n v="4500055731"/>
    <n v="10"/>
    <s v="4500055731-10"/>
    <n v="151419421842"/>
    <s v="1514"/>
    <s v="9"/>
    <x v="0"/>
    <s v="1"/>
    <m/>
    <m/>
    <x v="0"/>
    <s v="4500055731-10"/>
  </r>
  <r>
    <x v="72"/>
    <s v="Предоставяне на резултатите UTM / WGS 84"/>
    <n v="1"/>
    <s v="БР"/>
    <x v="119"/>
    <s v="Поръчка за доставка"/>
    <n v="4500055731"/>
    <n v="10"/>
    <s v="4500055731-10"/>
    <n v="151419421842"/>
    <s v="1514"/>
    <s v="9"/>
    <x v="0"/>
    <s v="1"/>
    <m/>
    <m/>
    <x v="0"/>
    <s v="4500055731-10"/>
  </r>
  <r>
    <x v="72"/>
    <s v="Предоставяне на резултатитеDWG -UTM /WGS"/>
    <n v="1"/>
    <s v="БР"/>
    <x v="272"/>
    <s v="Поръчка за доставка"/>
    <n v="4500055731"/>
    <n v="10"/>
    <s v="4500055731-10"/>
    <n v="151419421842"/>
    <s v="1514"/>
    <s v="9"/>
    <x v="0"/>
    <s v="1"/>
    <m/>
    <m/>
    <x v="0"/>
    <s v="4500055731-10"/>
  </r>
  <r>
    <x v="72"/>
    <s v="Изготвяне на компл. доклад за КЛ/ЕП"/>
    <n v="1"/>
    <s v="БР"/>
    <x v="115"/>
    <s v="Поръчка за доставка"/>
    <n v="4500055777"/>
    <n v="10"/>
    <s v="4500055777-10"/>
    <n v="151419216152"/>
    <s v="1514"/>
    <s v="9"/>
    <x v="0"/>
    <s v="1"/>
    <m/>
    <m/>
    <x v="0"/>
    <s v="4500055777-10"/>
  </r>
  <r>
    <x v="72"/>
    <s v="Изготвяне пл-л за трасиране и даване СЛ"/>
    <n v="8"/>
    <s v="БР"/>
    <x v="116"/>
    <s v="Поръчка за доставка"/>
    <n v="4500055777"/>
    <n v="10"/>
    <s v="4500055777-10"/>
    <n v="151419216152"/>
    <s v="1514"/>
    <s v="9"/>
    <x v="0"/>
    <s v="1"/>
    <m/>
    <m/>
    <x v="0"/>
    <s v="4500055777-10"/>
  </r>
  <r>
    <x v="72"/>
    <s v="Упражняване на строителен надзор КЛ/ЕП"/>
    <n v="1"/>
    <s v="БР"/>
    <x v="117"/>
    <s v="Поръчка за доставка"/>
    <n v="4500055777"/>
    <n v="10"/>
    <s v="4500055777-10"/>
    <n v="151419216152"/>
    <s v="1514"/>
    <s v="9"/>
    <x v="0"/>
    <s v="1"/>
    <m/>
    <m/>
    <x v="0"/>
    <s v="4500055777-10"/>
  </r>
  <r>
    <x v="72"/>
    <s v="З-не изготвяне на цифров модел,чл.52"/>
    <n v="1"/>
    <s v="БР"/>
    <x v="118"/>
    <s v="Поръчка за доставка"/>
    <n v="4500055777"/>
    <n v="10"/>
    <s v="4500055777-10"/>
    <n v="151419216152"/>
    <s v="1514"/>
    <s v="9"/>
    <x v="0"/>
    <s v="1"/>
    <m/>
    <m/>
    <x v="0"/>
    <s v="4500055777-10"/>
  </r>
  <r>
    <x v="72"/>
    <s v="Предоставяне на резултатите UTM / WGS 84"/>
    <n v="1"/>
    <s v="БР"/>
    <x v="119"/>
    <s v="Поръчка за доставка"/>
    <n v="4500055777"/>
    <n v="10"/>
    <s v="4500055777-10"/>
    <n v="151419216152"/>
    <s v="1514"/>
    <s v="9"/>
    <x v="0"/>
    <s v="1"/>
    <m/>
    <m/>
    <x v="0"/>
    <s v="4500055777-10"/>
  </r>
  <r>
    <x v="72"/>
    <s v="Предоставяне на резултатитеDWG -UTM /WGS"/>
    <n v="1"/>
    <s v="БР"/>
    <x v="272"/>
    <s v="Поръчка за доставка"/>
    <n v="4500055777"/>
    <n v="10"/>
    <s v="4500055777-10"/>
    <n v="151419216152"/>
    <s v="1514"/>
    <s v="9"/>
    <x v="0"/>
    <s v="1"/>
    <m/>
    <m/>
    <x v="0"/>
    <s v="4500055777-10"/>
  </r>
  <r>
    <x v="72"/>
    <s v="Изготвяне на компл. доклад за КЛ/ЕП"/>
    <n v="1"/>
    <s v="БР"/>
    <x v="115"/>
    <s v="Поръчка за доставка"/>
    <n v="4500055728"/>
    <n v="10"/>
    <s v="4500055728-10"/>
    <n v="151419521712"/>
    <s v="1514"/>
    <s v="9"/>
    <x v="0"/>
    <s v="1"/>
    <m/>
    <m/>
    <x v="0"/>
    <s v="4500055728-10"/>
  </r>
  <r>
    <x v="72"/>
    <s v="Изготвяне пл-л за трасиране и даване СЛ"/>
    <n v="1"/>
    <s v="БР"/>
    <x v="116"/>
    <s v="Поръчка за доставка"/>
    <n v="4500055728"/>
    <n v="10"/>
    <s v="4500055728-10"/>
    <n v="151419521712"/>
    <s v="1514"/>
    <s v="9"/>
    <x v="0"/>
    <s v="1"/>
    <m/>
    <m/>
    <x v="0"/>
    <s v="4500055728-10"/>
  </r>
  <r>
    <x v="72"/>
    <s v="Упражняване на строителен надзор КЛ/ЕП"/>
    <n v="1"/>
    <s v="БР"/>
    <x v="117"/>
    <s v="Поръчка за доставка"/>
    <n v="4500055728"/>
    <n v="10"/>
    <s v="4500055728-10"/>
    <n v="151419521712"/>
    <s v="1514"/>
    <s v="9"/>
    <x v="0"/>
    <s v="1"/>
    <m/>
    <m/>
    <x v="0"/>
    <s v="4500055728-10"/>
  </r>
  <r>
    <x v="72"/>
    <s v="З-не изготвяне на цифров модел,чл.52"/>
    <n v="1"/>
    <s v="БР"/>
    <x v="118"/>
    <s v="Поръчка за доставка"/>
    <n v="4500055728"/>
    <n v="10"/>
    <s v="4500055728-10"/>
    <n v="151419521712"/>
    <s v="1514"/>
    <s v="9"/>
    <x v="0"/>
    <s v="1"/>
    <m/>
    <m/>
    <x v="0"/>
    <s v="4500055728-10"/>
  </r>
  <r>
    <x v="72"/>
    <s v="Предоставяне на резултатите UTM / WGS 84"/>
    <n v="1"/>
    <s v="БР"/>
    <x v="119"/>
    <s v="Поръчка за доставка"/>
    <n v="4500055728"/>
    <n v="10"/>
    <s v="4500055728-10"/>
    <n v="151419521712"/>
    <s v="1514"/>
    <s v="9"/>
    <x v="0"/>
    <s v="1"/>
    <m/>
    <m/>
    <x v="0"/>
    <s v="4500055728-10"/>
  </r>
  <r>
    <x v="72"/>
    <s v="Предоставяне на резултатитеDWG -UTM /WGS"/>
    <n v="1"/>
    <s v="БР"/>
    <x v="272"/>
    <s v="Поръчка за доставка"/>
    <n v="4500055728"/>
    <n v="10"/>
    <s v="4500055728-10"/>
    <n v="151419521712"/>
    <s v="1514"/>
    <s v="9"/>
    <x v="0"/>
    <s v="1"/>
    <m/>
    <m/>
    <x v="0"/>
    <s v="4500055728-10"/>
  </r>
  <r>
    <x v="72"/>
    <s v="Изготвяне на компл. доклад за КЛ/ЕП"/>
    <n v="1"/>
    <s v="БР"/>
    <x v="115"/>
    <s v="Поръчка за доставка"/>
    <n v="4500055729"/>
    <n v="10"/>
    <s v="4500055729-10"/>
    <n v="151419421592"/>
    <s v="1514"/>
    <s v="9"/>
    <x v="0"/>
    <s v="1"/>
    <m/>
    <m/>
    <x v="0"/>
    <s v="4500055729-10"/>
  </r>
  <r>
    <x v="72"/>
    <s v="Изготвяне пл-л за трасиране и даване СЛ"/>
    <n v="1"/>
    <s v="БР"/>
    <x v="116"/>
    <s v="Поръчка за доставка"/>
    <n v="4500055729"/>
    <n v="10"/>
    <s v="4500055729-10"/>
    <n v="151419421592"/>
    <s v="1514"/>
    <s v="9"/>
    <x v="0"/>
    <s v="1"/>
    <m/>
    <m/>
    <x v="0"/>
    <s v="4500055729-10"/>
  </r>
  <r>
    <x v="72"/>
    <s v="Упражняване на строителен надзор КЛ/ЕП"/>
    <n v="1"/>
    <s v="БР"/>
    <x v="117"/>
    <s v="Поръчка за доставка"/>
    <n v="4500055729"/>
    <n v="10"/>
    <s v="4500055729-10"/>
    <n v="151419421592"/>
    <s v="1514"/>
    <s v="9"/>
    <x v="0"/>
    <s v="1"/>
    <m/>
    <m/>
    <x v="0"/>
    <s v="4500055729-10"/>
  </r>
  <r>
    <x v="72"/>
    <s v="З-не изготвяне на цифров модел,чл.52"/>
    <n v="1"/>
    <s v="БР"/>
    <x v="118"/>
    <s v="Поръчка за доставка"/>
    <n v="4500055729"/>
    <n v="10"/>
    <s v="4500055729-10"/>
    <n v="151419421592"/>
    <s v="1514"/>
    <s v="9"/>
    <x v="0"/>
    <s v="1"/>
    <m/>
    <m/>
    <x v="0"/>
    <s v="4500055729-10"/>
  </r>
  <r>
    <x v="72"/>
    <s v="Предоставяне на резултатите UTM / WGS 84"/>
    <n v="1"/>
    <s v="БР"/>
    <x v="119"/>
    <s v="Поръчка за доставка"/>
    <n v="4500055729"/>
    <n v="10"/>
    <s v="4500055729-10"/>
    <n v="151419421592"/>
    <s v="1514"/>
    <s v="9"/>
    <x v="0"/>
    <s v="1"/>
    <m/>
    <m/>
    <x v="0"/>
    <s v="4500055729-10"/>
  </r>
  <r>
    <x v="72"/>
    <s v="Изготвяне на компл. доклад за КЛ/ЕП"/>
    <n v="1"/>
    <s v="БР"/>
    <x v="115"/>
    <s v="Поръчка за доставка"/>
    <n v="4500055730"/>
    <n v="10"/>
    <s v="4500055730-10"/>
    <n v="151419419882"/>
    <s v="1514"/>
    <s v="9"/>
    <x v="0"/>
    <s v="1"/>
    <m/>
    <m/>
    <x v="0"/>
    <s v="4500055730-10"/>
  </r>
  <r>
    <x v="72"/>
    <s v="Изготвяне пл-л за трасиране и даване СЛ"/>
    <n v="1"/>
    <s v="БР"/>
    <x v="116"/>
    <s v="Поръчка за доставка"/>
    <n v="4500055730"/>
    <n v="10"/>
    <s v="4500055730-10"/>
    <n v="151419419882"/>
    <s v="1514"/>
    <s v="9"/>
    <x v="0"/>
    <s v="1"/>
    <m/>
    <m/>
    <x v="0"/>
    <s v="4500055730-10"/>
  </r>
  <r>
    <x v="72"/>
    <s v="Упражняване на строителен надзор КЛ/ЕП"/>
    <n v="1"/>
    <s v="БР"/>
    <x v="117"/>
    <s v="Поръчка за доставка"/>
    <n v="4500055730"/>
    <n v="10"/>
    <s v="4500055730-10"/>
    <n v="151419419882"/>
    <s v="1514"/>
    <s v="9"/>
    <x v="0"/>
    <s v="1"/>
    <m/>
    <m/>
    <x v="0"/>
    <s v="4500055730-10"/>
  </r>
  <r>
    <x v="126"/>
    <s v="РАЗКЪРТВАНЕ НА ТРОТОАР-БЕТОНЕН"/>
    <n v="20"/>
    <s v="M2"/>
    <x v="290"/>
    <s v="Поръчка за доставка"/>
    <n v="4500055847"/>
    <n v="10"/>
    <s v="4500055847-10"/>
    <n v="151439415282"/>
    <s v="1514"/>
    <s v="9"/>
    <x v="2"/>
    <s v="3"/>
    <m/>
    <m/>
    <x v="0"/>
    <s v="4500055847-10"/>
  </r>
  <r>
    <x v="127"/>
    <s v="РАЗКЪРТВАНЕ НА АСФАЛТОВА НАСТИЛКА"/>
    <n v="2"/>
    <s v="M2"/>
    <x v="291"/>
    <s v="Поръчка за доставка"/>
    <n v="4500055847"/>
    <n v="10"/>
    <s v="4500055847-10"/>
    <n v="151439415282"/>
    <s v="1514"/>
    <s v="9"/>
    <x v="2"/>
    <s v="3"/>
    <m/>
    <m/>
    <x v="0"/>
    <s v="4500055847-10"/>
  </r>
  <r>
    <x v="128"/>
    <s v="РЯЗАНЕ НА АСФАЛТОВА НАСТИЛКА"/>
    <n v="100"/>
    <s v="М"/>
    <x v="292"/>
    <s v="Поръчка за доставка"/>
    <n v="4500055847"/>
    <n v="10"/>
    <s v="4500055847-10"/>
    <n v="151439415282"/>
    <s v="1514"/>
    <s v="9"/>
    <x v="2"/>
    <s v="3"/>
    <m/>
    <m/>
    <x v="0"/>
    <s v="4500055847-10"/>
  </r>
  <r>
    <x v="129"/>
    <s v="ВЪЗСТАНОВЯВАНЕ НА ТРОТОАР-БЕТОНЕН"/>
    <n v="20"/>
    <s v="M2"/>
    <x v="293"/>
    <s v="Поръчка за доставка"/>
    <n v="4500055847"/>
    <n v="10"/>
    <s v="4500055847-10"/>
    <n v="151439415282"/>
    <s v="1514"/>
    <s v="9"/>
    <x v="2"/>
    <s v="3"/>
    <m/>
    <m/>
    <x v="0"/>
    <s v="4500055847-10"/>
  </r>
  <r>
    <x v="130"/>
    <s v="РАЗБИВАНЕ НА БЕТОН"/>
    <n v="2"/>
    <s v="M3"/>
    <x v="294"/>
    <s v="Поръчка за доставка"/>
    <n v="4500055847"/>
    <n v="10"/>
    <s v="4500055847-10"/>
    <n v="151439415282"/>
    <s v="1514"/>
    <s v="9"/>
    <x v="2"/>
    <s v="3"/>
    <m/>
    <m/>
    <x v="0"/>
    <s v="4500055847-10"/>
  </r>
  <r>
    <x v="72"/>
    <s v="П.не на пр.ка 20КV от храсти до 20бр."/>
    <n v="47"/>
    <s v="AU"/>
    <x v="193"/>
    <s v="Поръчка за доставка"/>
    <n v="4500059126"/>
    <n v="10"/>
    <s v="4500059126-10"/>
    <n v="210500045229"/>
    <s v="2105"/>
    <s v="0"/>
    <x v="4"/>
    <m/>
    <s v="P-2-MN-MSLEB-A0002157"/>
    <s v="2"/>
    <x v="1"/>
    <s v="4500059126-10"/>
  </r>
  <r>
    <x v="72"/>
    <s v="П.не на пр.ка 20КV от храсти от21до50бр."/>
    <n v="14"/>
    <s v="AU"/>
    <x v="295"/>
    <s v="Поръчка за доставка"/>
    <n v="4500059126"/>
    <n v="10"/>
    <s v="4500059126-10"/>
    <n v="210500045229"/>
    <s v="2105"/>
    <s v="0"/>
    <x v="4"/>
    <m/>
    <s v="P-2-MN-MSLEB-A0002157"/>
    <s v="2"/>
    <x v="1"/>
    <s v="4500059126-10"/>
  </r>
  <r>
    <x v="72"/>
    <s v="О.не на един. дърв. ф над30см.мр ННи ВЕЛ"/>
    <n v="75"/>
    <s v="БР"/>
    <x v="296"/>
    <s v="Поръчка за доставка"/>
    <n v="4500059126"/>
    <n v="10"/>
    <s v="4500059126-10"/>
    <n v="210500045229"/>
    <s v="2105"/>
    <s v="0"/>
    <x v="4"/>
    <m/>
    <s v="P-2-MN-MSLEB-A0002157"/>
    <s v="2"/>
    <x v="1"/>
    <s v="4500059126-10"/>
  </r>
  <r>
    <x v="72"/>
    <s v="Изготвяне на компл. доклад за КЛ/ЕП"/>
    <n v="1"/>
    <s v="БР"/>
    <x v="115"/>
    <s v="Поръчка за доставка"/>
    <n v="4500055993"/>
    <n v="10"/>
    <s v="4500055993-10"/>
    <n v="151419320932"/>
    <s v="1514"/>
    <s v="9"/>
    <x v="0"/>
    <s v="1"/>
    <m/>
    <m/>
    <x v="0"/>
    <s v="4500055993-10"/>
  </r>
  <r>
    <x v="72"/>
    <s v="Изготвяне пл-л за трасиране и даване СЛ"/>
    <n v="1"/>
    <s v="БР"/>
    <x v="116"/>
    <s v="Поръчка за доставка"/>
    <n v="4500055993"/>
    <n v="10"/>
    <s v="4500055993-10"/>
    <n v="151419320932"/>
    <s v="1514"/>
    <s v="9"/>
    <x v="0"/>
    <s v="1"/>
    <m/>
    <m/>
    <x v="0"/>
    <s v="4500055993-10"/>
  </r>
  <r>
    <x v="72"/>
    <s v="Упражняване на строителен надзор КЛ/ЕП"/>
    <n v="1"/>
    <s v="БР"/>
    <x v="117"/>
    <s v="Поръчка за доставка"/>
    <n v="4500055993"/>
    <n v="10"/>
    <s v="4500055993-10"/>
    <n v="151419320932"/>
    <s v="1514"/>
    <s v="9"/>
    <x v="0"/>
    <s v="1"/>
    <m/>
    <m/>
    <x v="0"/>
    <s v="4500055993-10"/>
  </r>
  <r>
    <x v="72"/>
    <s v="З-не изготвяне на цифров модел,чл.52"/>
    <n v="1"/>
    <s v="БР"/>
    <x v="118"/>
    <s v="Поръчка за доставка"/>
    <n v="4500055993"/>
    <n v="10"/>
    <s v="4500055993-10"/>
    <n v="151419320932"/>
    <s v="1514"/>
    <s v="9"/>
    <x v="0"/>
    <s v="1"/>
    <m/>
    <m/>
    <x v="0"/>
    <s v="4500055993-10"/>
  </r>
  <r>
    <x v="72"/>
    <s v="Предоставяне на резултатите UTM / WGS 84"/>
    <n v="1"/>
    <s v="БР"/>
    <x v="119"/>
    <s v="Поръчка за доставка"/>
    <n v="4500055993"/>
    <n v="10"/>
    <s v="4500055993-10"/>
    <n v="151419320932"/>
    <s v="1514"/>
    <s v="9"/>
    <x v="0"/>
    <s v="1"/>
    <m/>
    <m/>
    <x v="0"/>
    <s v="4500055993-10"/>
  </r>
  <r>
    <x v="72"/>
    <s v="Изготвяне на компл. доклад за КЛ/ЕП"/>
    <n v="1"/>
    <s v="БР"/>
    <x v="115"/>
    <s v="Поръчка за доставка"/>
    <n v="4500055995"/>
    <n v="10"/>
    <s v="4500055995-10"/>
    <n v="151419414942"/>
    <s v="1514"/>
    <s v="9"/>
    <x v="0"/>
    <s v="1"/>
    <m/>
    <m/>
    <x v="0"/>
    <s v="4500055995-10"/>
  </r>
  <r>
    <x v="72"/>
    <s v="Изготвяне пл-л за трасиране и даване СЛ"/>
    <n v="1"/>
    <s v="БР"/>
    <x v="116"/>
    <s v="Поръчка за доставка"/>
    <n v="4500055995"/>
    <n v="10"/>
    <s v="4500055995-10"/>
    <n v="151419414942"/>
    <s v="1514"/>
    <s v="9"/>
    <x v="0"/>
    <s v="1"/>
    <m/>
    <m/>
    <x v="0"/>
    <s v="4500055995-10"/>
  </r>
  <r>
    <x v="72"/>
    <s v="Упражняване на строителен надзор КЛ/ЕП"/>
    <n v="1"/>
    <s v="БР"/>
    <x v="117"/>
    <s v="Поръчка за доставка"/>
    <n v="4500055995"/>
    <n v="10"/>
    <s v="4500055995-10"/>
    <n v="151419414942"/>
    <s v="1514"/>
    <s v="9"/>
    <x v="0"/>
    <s v="1"/>
    <m/>
    <m/>
    <x v="0"/>
    <s v="4500055995-10"/>
  </r>
  <r>
    <x v="72"/>
    <s v="З-не изготвяне на цифров модел,чл.52"/>
    <n v="7"/>
    <s v="БР"/>
    <x v="118"/>
    <s v="Поръчка за доставка"/>
    <n v="4500055995"/>
    <n v="10"/>
    <s v="4500055995-10"/>
    <n v="151419414942"/>
    <s v="1514"/>
    <s v="9"/>
    <x v="0"/>
    <s v="1"/>
    <m/>
    <m/>
    <x v="0"/>
    <s v="4500055995-10"/>
  </r>
  <r>
    <x v="72"/>
    <s v="Предоставяне на резултатите UTM / WGS 84"/>
    <n v="1"/>
    <s v="БР"/>
    <x v="119"/>
    <s v="Поръчка за доставка"/>
    <n v="4500055995"/>
    <n v="10"/>
    <s v="4500055995-10"/>
    <n v="151419414942"/>
    <s v="1514"/>
    <s v="9"/>
    <x v="0"/>
    <s v="1"/>
    <m/>
    <m/>
    <x v="0"/>
    <s v="4500055995-10"/>
  </r>
  <r>
    <x v="72"/>
    <s v="Предоставяне на резултатитеDWG -UTM /WGS"/>
    <n v="1"/>
    <s v="БР"/>
    <x v="272"/>
    <s v="Поръчка за доставка"/>
    <n v="4500055995"/>
    <n v="10"/>
    <s v="4500055995-10"/>
    <n v="151419414942"/>
    <s v="1514"/>
    <s v="9"/>
    <x v="0"/>
    <s v="1"/>
    <m/>
    <m/>
    <x v="0"/>
    <s v="4500055995-10"/>
  </r>
  <r>
    <x v="72"/>
    <s v="Изготвяне на компл. доклад за КЛ/ЕП"/>
    <n v="1"/>
    <s v="БР"/>
    <x v="115"/>
    <s v="Поръчка за доставка"/>
    <n v="4500055997"/>
    <n v="10"/>
    <s v="4500055997-10"/>
    <n v="151419320042"/>
    <s v="1514"/>
    <s v="9"/>
    <x v="0"/>
    <s v="1"/>
    <m/>
    <m/>
    <x v="0"/>
    <s v="4500055997-10"/>
  </r>
  <r>
    <x v="72"/>
    <s v="Изготвяне пл-л за трасиране и даване СЛ"/>
    <n v="13"/>
    <s v="БР"/>
    <x v="116"/>
    <s v="Поръчка за доставка"/>
    <n v="4500055997"/>
    <n v="10"/>
    <s v="4500055997-10"/>
    <n v="151419320042"/>
    <s v="1514"/>
    <s v="9"/>
    <x v="0"/>
    <s v="1"/>
    <m/>
    <m/>
    <x v="0"/>
    <s v="4500055997-10"/>
  </r>
  <r>
    <x v="72"/>
    <s v="Упражняване на строителен надзор КЛ/ЕП"/>
    <n v="1"/>
    <s v="БР"/>
    <x v="117"/>
    <s v="Поръчка за доставка"/>
    <n v="4500055997"/>
    <n v="10"/>
    <s v="4500055997-10"/>
    <n v="151419320042"/>
    <s v="1514"/>
    <s v="9"/>
    <x v="0"/>
    <s v="1"/>
    <m/>
    <m/>
    <x v="0"/>
    <s v="4500055997-10"/>
  </r>
  <r>
    <x v="72"/>
    <s v="З-не изготвяне на цифров модел,чл.52"/>
    <n v="1"/>
    <s v="БР"/>
    <x v="118"/>
    <s v="Поръчка за доставка"/>
    <n v="4500055997"/>
    <n v="10"/>
    <s v="4500055997-10"/>
    <n v="151419320042"/>
    <s v="1514"/>
    <s v="9"/>
    <x v="0"/>
    <s v="1"/>
    <m/>
    <m/>
    <x v="0"/>
    <s v="4500055997-10"/>
  </r>
  <r>
    <x v="72"/>
    <s v="Предоставяне на резултатите UTM / WGS 84"/>
    <n v="1"/>
    <s v="БР"/>
    <x v="119"/>
    <s v="Поръчка за доставка"/>
    <n v="4500055997"/>
    <n v="10"/>
    <s v="4500055997-10"/>
    <n v="151419320042"/>
    <s v="1514"/>
    <s v="9"/>
    <x v="0"/>
    <s v="1"/>
    <m/>
    <m/>
    <x v="0"/>
    <s v="4500055997-10"/>
  </r>
  <r>
    <x v="72"/>
    <s v="Предоставяне на резултатитеDWG -UTM /WGS"/>
    <n v="1"/>
    <s v="БР"/>
    <x v="272"/>
    <s v="Поръчка за доставка"/>
    <n v="4500055997"/>
    <n v="10"/>
    <s v="4500055997-10"/>
    <n v="151419320042"/>
    <s v="1514"/>
    <s v="9"/>
    <x v="0"/>
    <s v="1"/>
    <m/>
    <m/>
    <x v="0"/>
    <s v="4500055997-10"/>
  </r>
  <r>
    <x v="72"/>
    <s v="П.не на пр.ка 20КV от храсти с ф до15см."/>
    <n v="46.2"/>
    <s v="AU"/>
    <x v="297"/>
    <s v="Поръчка за доставка"/>
    <n v="4500059126"/>
    <n v="10"/>
    <s v="4500059126-10"/>
    <n v="210500045229"/>
    <s v="2105"/>
    <s v="0"/>
    <x v="4"/>
    <m/>
    <s v="P-2-MN-MSLEB-A0002157"/>
    <s v="2"/>
    <x v="1"/>
    <s v="4500059126-10"/>
  </r>
  <r>
    <x v="72"/>
    <s v="Пр-не към сборни шини до 1kV до 5бр."/>
    <n v="1"/>
    <s v="БР"/>
    <x v="298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72"/>
    <s v="Пр-не към сборни шини до 35kV до 5бр."/>
    <n v="1"/>
    <s v="БР"/>
    <x v="299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72"/>
    <s v="Силови трансформатори до 400kVA при прое"/>
    <n v="1"/>
    <s v="БР"/>
    <x v="300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72"/>
    <s v="Изготвяне пл-л за трасиране и даване СЛ"/>
    <n v="1"/>
    <s v="БР"/>
    <x v="116"/>
    <s v="Поръчка за доставка"/>
    <n v="4500056369"/>
    <n v="10"/>
    <s v="4500056369-10"/>
    <n v="151479324682"/>
    <s v="1514"/>
    <s v="9"/>
    <x v="1"/>
    <s v="7"/>
    <m/>
    <m/>
    <x v="0"/>
    <s v="4500056369-10"/>
  </r>
  <r>
    <x v="72"/>
    <s v="Упражняване на строителен надзор КЛ/ЕП"/>
    <n v="1"/>
    <s v="БР"/>
    <x v="117"/>
    <s v="Поръчка за доставка"/>
    <n v="4500056369"/>
    <n v="10"/>
    <s v="4500056369-10"/>
    <n v="151479324682"/>
    <s v="1514"/>
    <s v="9"/>
    <x v="1"/>
    <s v="7"/>
    <m/>
    <m/>
    <x v="0"/>
    <s v="4500056369-10"/>
  </r>
  <r>
    <x v="72"/>
    <s v="З-не изготвяне на цифров модел,чл.52"/>
    <n v="1"/>
    <s v="БР"/>
    <x v="118"/>
    <s v="Поръчка за доставка"/>
    <n v="4500056369"/>
    <n v="10"/>
    <s v="4500056369-10"/>
    <n v="151479324682"/>
    <s v="1514"/>
    <s v="9"/>
    <x v="1"/>
    <s v="7"/>
    <m/>
    <m/>
    <x v="0"/>
    <s v="4500056369-10"/>
  </r>
  <r>
    <x v="72"/>
    <s v="Изготвяне на компл. доклад за КЛ/ЕП"/>
    <n v="1"/>
    <s v="БР"/>
    <x v="115"/>
    <s v="Поръчка за доставка"/>
    <n v="4500056370"/>
    <n v="10"/>
    <s v="4500056370-10"/>
    <n v="151419419772"/>
    <s v="1514"/>
    <s v="9"/>
    <x v="0"/>
    <s v="1"/>
    <m/>
    <m/>
    <x v="0"/>
    <s v="4500056370-10"/>
  </r>
  <r>
    <x v="72"/>
    <s v="Изготвяне пл-л за трасиране и даване СЛ"/>
    <n v="1"/>
    <s v="БР"/>
    <x v="116"/>
    <s v="Поръчка за доставка"/>
    <n v="4500056370"/>
    <n v="10"/>
    <s v="4500056370-10"/>
    <n v="151419419772"/>
    <s v="1514"/>
    <s v="9"/>
    <x v="0"/>
    <s v="1"/>
    <m/>
    <m/>
    <x v="0"/>
    <s v="4500056370-10"/>
  </r>
  <r>
    <x v="72"/>
    <s v="Упражняване на строителен надзор КЛ/ЕП"/>
    <n v="1"/>
    <s v="БР"/>
    <x v="117"/>
    <s v="Поръчка за доставка"/>
    <n v="4500056370"/>
    <n v="10"/>
    <s v="4500056370-10"/>
    <n v="151419419772"/>
    <s v="1514"/>
    <s v="9"/>
    <x v="0"/>
    <s v="1"/>
    <m/>
    <m/>
    <x v="0"/>
    <s v="4500056370-10"/>
  </r>
  <r>
    <x v="72"/>
    <s v="З-не изготвяне на цифров модел,чл.52"/>
    <n v="1"/>
    <s v="БР"/>
    <x v="118"/>
    <s v="Поръчка за доставка"/>
    <n v="4500056370"/>
    <n v="10"/>
    <s v="4500056370-10"/>
    <n v="151419419772"/>
    <s v="1514"/>
    <s v="9"/>
    <x v="0"/>
    <s v="1"/>
    <m/>
    <m/>
    <x v="0"/>
    <s v="4500056370-10"/>
  </r>
  <r>
    <x v="72"/>
    <s v="Предоставяне на резултатите UTM / WGS 84"/>
    <n v="1"/>
    <s v="БР"/>
    <x v="119"/>
    <s v="Поръчка за доставка"/>
    <n v="4500056370"/>
    <n v="10"/>
    <s v="4500056370-10"/>
    <n v="151419419772"/>
    <s v="1514"/>
    <s v="9"/>
    <x v="0"/>
    <s v="1"/>
    <m/>
    <m/>
    <x v="0"/>
    <s v="4500056370-10"/>
  </r>
  <r>
    <x v="72"/>
    <s v="Изготвяне на компл. доклад за КЛ/ЕП"/>
    <n v="1"/>
    <s v="БР"/>
    <x v="115"/>
    <s v="Поръчка за доставка"/>
    <n v="4500056371"/>
    <n v="10"/>
    <s v="4500056371-10"/>
    <n v="151419425232"/>
    <s v="1514"/>
    <s v="9"/>
    <x v="0"/>
    <s v="1"/>
    <m/>
    <m/>
    <x v="0"/>
    <s v="4500056371-10"/>
  </r>
  <r>
    <x v="72"/>
    <s v="Изготвяне пл-л за трасиране и даване СЛ"/>
    <n v="1"/>
    <s v="БР"/>
    <x v="116"/>
    <s v="Поръчка за доставка"/>
    <n v="4500056371"/>
    <n v="10"/>
    <s v="4500056371-10"/>
    <n v="151419425232"/>
    <s v="1514"/>
    <s v="9"/>
    <x v="0"/>
    <s v="1"/>
    <m/>
    <m/>
    <x v="0"/>
    <s v="4500056371-10"/>
  </r>
  <r>
    <x v="72"/>
    <s v="Упражняване на строителен надзор КЛ/ЕП"/>
    <n v="1"/>
    <s v="БР"/>
    <x v="117"/>
    <s v="Поръчка за доставка"/>
    <n v="4500056371"/>
    <n v="10"/>
    <s v="4500056371-10"/>
    <n v="151419425232"/>
    <s v="1514"/>
    <s v="9"/>
    <x v="0"/>
    <s v="1"/>
    <m/>
    <m/>
    <x v="0"/>
    <s v="4500056371-10"/>
  </r>
  <r>
    <x v="72"/>
    <s v="З-не изготвяне на цифров модел,чл.52"/>
    <n v="1"/>
    <s v="БР"/>
    <x v="118"/>
    <s v="Поръчка за доставка"/>
    <n v="4500056371"/>
    <n v="10"/>
    <s v="4500056371-10"/>
    <n v="151419425232"/>
    <s v="1514"/>
    <s v="9"/>
    <x v="0"/>
    <s v="1"/>
    <m/>
    <m/>
    <x v="0"/>
    <s v="4500056371-10"/>
  </r>
  <r>
    <x v="72"/>
    <s v="Предоставяне на резултатите UTM / WGS 84"/>
    <n v="1"/>
    <s v="БР"/>
    <x v="119"/>
    <s v="Поръчка за доставка"/>
    <n v="4500056371"/>
    <n v="10"/>
    <s v="4500056371-10"/>
    <n v="151419425232"/>
    <s v="1514"/>
    <s v="9"/>
    <x v="0"/>
    <s v="1"/>
    <m/>
    <m/>
    <x v="0"/>
    <s v="4500056371-10"/>
  </r>
  <r>
    <x v="72"/>
    <s v="Предоставяне на резултатитеDWG -UTM /WGS"/>
    <n v="1"/>
    <s v="БР"/>
    <x v="272"/>
    <s v="Поръчка за доставка"/>
    <n v="4500056465"/>
    <n v="10"/>
    <s v="4500056465-10"/>
    <n v="151499524142"/>
    <s v="1514"/>
    <s v="9"/>
    <x v="4"/>
    <s v="9"/>
    <m/>
    <m/>
    <x v="0"/>
    <s v="4500056465-10"/>
  </r>
  <r>
    <x v="72"/>
    <s v="Изготвяне на компл. доклад за КЛ/ЕП"/>
    <n v="1"/>
    <s v="БР"/>
    <x v="115"/>
    <s v="Поръчка за доставка"/>
    <n v="4500056467"/>
    <n v="10"/>
    <s v="4500056467-10"/>
    <n v="151419523872"/>
    <s v="1514"/>
    <s v="9"/>
    <x v="0"/>
    <s v="1"/>
    <m/>
    <m/>
    <x v="0"/>
    <s v="4500056467-10"/>
  </r>
  <r>
    <x v="72"/>
    <s v="Изготвяне пл-л за трасиране и даване СЛ"/>
    <n v="1"/>
    <s v="БР"/>
    <x v="116"/>
    <s v="Поръчка за доставка"/>
    <n v="4500056467"/>
    <n v="10"/>
    <s v="4500056467-10"/>
    <n v="151419523872"/>
    <s v="1514"/>
    <s v="9"/>
    <x v="0"/>
    <s v="1"/>
    <m/>
    <m/>
    <x v="0"/>
    <s v="4500056467-10"/>
  </r>
  <r>
    <x v="72"/>
    <s v="Упражняване на строителен надзор КЛ/ЕП"/>
    <n v="1"/>
    <s v="БР"/>
    <x v="117"/>
    <s v="Поръчка за доставка"/>
    <n v="4500056467"/>
    <n v="10"/>
    <s v="4500056467-10"/>
    <n v="151419523872"/>
    <s v="1514"/>
    <s v="9"/>
    <x v="0"/>
    <s v="1"/>
    <m/>
    <m/>
    <x v="0"/>
    <s v="4500056467-10"/>
  </r>
  <r>
    <x v="72"/>
    <s v="З-не изготвяне на цифров модел,чл.52"/>
    <n v="1"/>
    <s v="БР"/>
    <x v="118"/>
    <s v="Поръчка за доставка"/>
    <n v="4500056467"/>
    <n v="10"/>
    <s v="4500056467-10"/>
    <n v="151419523872"/>
    <s v="1514"/>
    <s v="9"/>
    <x v="0"/>
    <s v="1"/>
    <m/>
    <m/>
    <x v="0"/>
    <s v="4500056467-10"/>
  </r>
  <r>
    <x v="72"/>
    <s v="Предоставяне на резултатите UTM / WGS 84"/>
    <n v="1"/>
    <s v="БР"/>
    <x v="119"/>
    <s v="Поръчка за доставка"/>
    <n v="4500056467"/>
    <n v="10"/>
    <s v="4500056467-10"/>
    <n v="151419523872"/>
    <s v="1514"/>
    <s v="9"/>
    <x v="0"/>
    <s v="1"/>
    <m/>
    <m/>
    <x v="0"/>
    <s v="4500056467-10"/>
  </r>
  <r>
    <x v="72"/>
    <s v="Изготвяне на компл. доклад за КЛ/ЕП"/>
    <n v="1"/>
    <s v="БР"/>
    <x v="115"/>
    <s v="Поръчка за доставка"/>
    <n v="4500056468"/>
    <n v="10"/>
    <s v="4500056468-10"/>
    <n v="151419219642"/>
    <s v="1514"/>
    <s v="9"/>
    <x v="0"/>
    <s v="1"/>
    <m/>
    <m/>
    <x v="0"/>
    <s v="4500056468-10"/>
  </r>
  <r>
    <x v="72"/>
    <s v="Изготвяне пл-л за трасиране и даване СЛ"/>
    <n v="1"/>
    <s v="БР"/>
    <x v="116"/>
    <s v="Поръчка за доставка"/>
    <n v="4500056468"/>
    <n v="10"/>
    <s v="4500056468-10"/>
    <n v="151419219642"/>
    <s v="1514"/>
    <s v="9"/>
    <x v="0"/>
    <s v="1"/>
    <m/>
    <m/>
    <x v="0"/>
    <s v="4500056468-10"/>
  </r>
  <r>
    <x v="72"/>
    <s v="Упражняване на строителен надзор КЛ/ЕП"/>
    <n v="1"/>
    <s v="БР"/>
    <x v="117"/>
    <s v="Поръчка за доставка"/>
    <n v="4500056468"/>
    <n v="10"/>
    <s v="4500056468-10"/>
    <n v="151419219642"/>
    <s v="1514"/>
    <s v="9"/>
    <x v="0"/>
    <s v="1"/>
    <m/>
    <m/>
    <x v="0"/>
    <s v="4500056468-10"/>
  </r>
  <r>
    <x v="72"/>
    <s v="З-не изготвяне на цифров модел,чл.52"/>
    <n v="1"/>
    <s v="БР"/>
    <x v="118"/>
    <s v="Поръчка за доставка"/>
    <n v="4500056468"/>
    <n v="10"/>
    <s v="4500056468-10"/>
    <n v="151419219642"/>
    <s v="1514"/>
    <s v="9"/>
    <x v="0"/>
    <s v="1"/>
    <m/>
    <m/>
    <x v="0"/>
    <s v="4500056468-10"/>
  </r>
  <r>
    <x v="72"/>
    <s v="Предоставяне на резултатите UTM / WGS 84"/>
    <n v="1"/>
    <s v="БР"/>
    <x v="119"/>
    <s v="Поръчка за доставка"/>
    <n v="4500056468"/>
    <n v="10"/>
    <s v="4500056468-10"/>
    <n v="151419219642"/>
    <s v="1514"/>
    <s v="9"/>
    <x v="0"/>
    <s v="1"/>
    <m/>
    <m/>
    <x v="0"/>
    <s v="4500056468-10"/>
  </r>
  <r>
    <x v="72"/>
    <s v="Изготвяне на компл. доклад за КЛ/ЕП"/>
    <n v="1"/>
    <s v="БР"/>
    <x v="115"/>
    <s v="Поръчка за доставка"/>
    <n v="4500056469"/>
    <n v="10"/>
    <s v="4500056469-10"/>
    <n v="151419416762"/>
    <s v="1514"/>
    <s v="9"/>
    <x v="0"/>
    <s v="1"/>
    <m/>
    <m/>
    <x v="0"/>
    <s v="4500056469-10"/>
  </r>
  <r>
    <x v="72"/>
    <s v="Конструктивен проект при пр-не на тп"/>
    <n v="1"/>
    <s v="БР"/>
    <x v="301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72"/>
    <s v="План за безопасност и здраве при работа"/>
    <n v="1"/>
    <s v="БР"/>
    <x v="302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72"/>
    <s v="Проект част пожарна безопасност при ВС"/>
    <n v="1"/>
    <s v="БР"/>
    <x v="303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72"/>
    <s v="Изготвяне на компл. доклад за КЛ/ЕП"/>
    <n v="1"/>
    <s v="БР"/>
    <x v="115"/>
    <s v="Поръчка за доставка"/>
    <n v="4500056372"/>
    <n v="10"/>
    <s v="4500056372-10"/>
    <n v="151479400952"/>
    <s v="1514"/>
    <s v="9"/>
    <x v="1"/>
    <s v="7"/>
    <m/>
    <m/>
    <x v="0"/>
    <s v="4500056372-10"/>
  </r>
  <r>
    <x v="72"/>
    <s v="Изготвяне пл-л за трасиране и даване СЛ"/>
    <n v="1"/>
    <s v="БР"/>
    <x v="116"/>
    <s v="Поръчка за доставка"/>
    <n v="4500056372"/>
    <n v="10"/>
    <s v="4500056372-10"/>
    <n v="151479400952"/>
    <s v="1514"/>
    <s v="9"/>
    <x v="1"/>
    <s v="7"/>
    <m/>
    <m/>
    <x v="0"/>
    <s v="4500056372-10"/>
  </r>
  <r>
    <x v="72"/>
    <s v="Упражняване на строителен надзор КЛ/ЕП"/>
    <n v="1"/>
    <s v="БР"/>
    <x v="117"/>
    <s v="Поръчка за доставка"/>
    <n v="4500056372"/>
    <n v="10"/>
    <s v="4500056372-10"/>
    <n v="151479400952"/>
    <s v="1514"/>
    <s v="9"/>
    <x v="1"/>
    <s v="7"/>
    <m/>
    <m/>
    <x v="0"/>
    <s v="4500056372-10"/>
  </r>
  <r>
    <x v="72"/>
    <s v="Предоставяне на резултатите UTM / WGS 84"/>
    <n v="1"/>
    <s v="БР"/>
    <x v="119"/>
    <s v="Поръчка за доставка"/>
    <n v="4500056372"/>
    <n v="10"/>
    <s v="4500056372-10"/>
    <n v="151479400952"/>
    <s v="1514"/>
    <s v="9"/>
    <x v="1"/>
    <s v="7"/>
    <m/>
    <m/>
    <x v="0"/>
    <s v="4500056372-10"/>
  </r>
  <r>
    <x v="72"/>
    <s v="З-не изготвяне на цифров модел,чл.52"/>
    <n v="1"/>
    <s v="БР"/>
    <x v="118"/>
    <s v="Поръчка за доставка"/>
    <n v="4500056372"/>
    <n v="10"/>
    <s v="4500056372-10"/>
    <n v="151479400952"/>
    <s v="1514"/>
    <s v="9"/>
    <x v="1"/>
    <s v="7"/>
    <m/>
    <m/>
    <x v="0"/>
    <s v="4500056372-10"/>
  </r>
  <r>
    <x v="72"/>
    <s v="Изготвяне на компл. доклад за КЛ/ЕП"/>
    <n v="1"/>
    <s v="БР"/>
    <x v="115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Изготвяне на компл. доклад за КЛ/ЕПО"/>
    <n v="1"/>
    <s v="БР"/>
    <x v="180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Изготвяне пл-л за трасиране и даване СЛ"/>
    <n v="1"/>
    <s v="БР"/>
    <x v="116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Упражняване на строителен надзор КЛ/ЕП"/>
    <n v="1"/>
    <s v="БР"/>
    <x v="117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Упражняване на строителен надзор КЛ/ЕПО"/>
    <n v="1"/>
    <s v="БР"/>
    <x v="304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З-не изготвяне на цифров модел,чл.52"/>
    <n v="1"/>
    <s v="БР"/>
    <x v="118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Предоставяне на резултатите UTM / WGS 84"/>
    <n v="1"/>
    <s v="БР"/>
    <x v="119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Предоставяне на резултатитеDWG -UTM /WGS"/>
    <n v="1"/>
    <s v="БР"/>
    <x v="272"/>
    <s v="Поръчка за доставка"/>
    <n v="4500056373"/>
    <n v="10"/>
    <s v="4500056373-10"/>
    <n v="151419412812"/>
    <s v="1514"/>
    <s v="9"/>
    <x v="0"/>
    <s v="1"/>
    <m/>
    <m/>
    <x v="0"/>
    <s v="4500056373-10"/>
  </r>
  <r>
    <x v="72"/>
    <s v="Изготвяне на компл. доклад за КЛ/ЕП"/>
    <n v="1"/>
    <s v="БР"/>
    <x v="115"/>
    <s v="Поръчка за доставка"/>
    <n v="4500056375"/>
    <n v="10"/>
    <s v="4500056375-10"/>
    <n v="151419425372"/>
    <s v="1514"/>
    <s v="9"/>
    <x v="0"/>
    <s v="1"/>
    <m/>
    <m/>
    <x v="0"/>
    <s v="4500056375-10"/>
  </r>
  <r>
    <x v="72"/>
    <s v="Изготвяне пл-л за трасиране и даване СЛ"/>
    <n v="1"/>
    <s v="БР"/>
    <x v="116"/>
    <s v="Поръчка за доставка"/>
    <n v="4500056469"/>
    <n v="10"/>
    <s v="4500056469-10"/>
    <n v="151419416762"/>
    <s v="1514"/>
    <s v="9"/>
    <x v="0"/>
    <s v="1"/>
    <m/>
    <m/>
    <x v="0"/>
    <s v="4500056469-10"/>
  </r>
  <r>
    <x v="72"/>
    <s v="Упражняване на строителен надзор КЛ/ЕП"/>
    <n v="1"/>
    <s v="БР"/>
    <x v="117"/>
    <s v="Поръчка за доставка"/>
    <n v="4500056469"/>
    <n v="10"/>
    <s v="4500056469-10"/>
    <n v="151419416762"/>
    <s v="1514"/>
    <s v="9"/>
    <x v="0"/>
    <s v="1"/>
    <m/>
    <m/>
    <x v="0"/>
    <s v="4500056469-10"/>
  </r>
  <r>
    <x v="72"/>
    <s v="З-не изготвяне на цифров модел,чл.52"/>
    <n v="7"/>
    <s v="БР"/>
    <x v="118"/>
    <s v="Поръчка за доставка"/>
    <n v="4500056469"/>
    <n v="10"/>
    <s v="4500056469-10"/>
    <n v="151419416762"/>
    <s v="1514"/>
    <s v="9"/>
    <x v="0"/>
    <s v="1"/>
    <m/>
    <m/>
    <x v="0"/>
    <s v="4500056469-10"/>
  </r>
  <r>
    <x v="72"/>
    <s v="Предоставяне на резултатите UTM / WGS 84"/>
    <n v="1"/>
    <s v="БР"/>
    <x v="119"/>
    <s v="Поръчка за доставка"/>
    <n v="4500056469"/>
    <n v="10"/>
    <s v="4500056469-10"/>
    <n v="151419416762"/>
    <s v="1514"/>
    <s v="9"/>
    <x v="0"/>
    <s v="1"/>
    <m/>
    <m/>
    <x v="0"/>
    <s v="4500056469-10"/>
  </r>
  <r>
    <x v="72"/>
    <s v="Изготвяне пл-л за трасиране и даване СЛ"/>
    <n v="1"/>
    <s v="БР"/>
    <x v="116"/>
    <s v="Поръчка за доставка"/>
    <n v="4500056375"/>
    <n v="10"/>
    <s v="4500056375-10"/>
    <n v="151419425372"/>
    <s v="1514"/>
    <s v="9"/>
    <x v="0"/>
    <s v="1"/>
    <m/>
    <m/>
    <x v="0"/>
    <s v="4500056375-10"/>
  </r>
  <r>
    <x v="72"/>
    <s v="Упражняване на строителен надзор КЛ/ЕП"/>
    <n v="1"/>
    <s v="БР"/>
    <x v="117"/>
    <s v="Поръчка за доставка"/>
    <n v="4500056375"/>
    <n v="10"/>
    <s v="4500056375-10"/>
    <n v="151419425372"/>
    <s v="1514"/>
    <s v="9"/>
    <x v="0"/>
    <s v="1"/>
    <m/>
    <m/>
    <x v="0"/>
    <s v="4500056375-10"/>
  </r>
  <r>
    <x v="72"/>
    <s v="З-не изготвяне на цифров модел,чл.52"/>
    <n v="5"/>
    <s v="БР"/>
    <x v="118"/>
    <s v="Поръчка за доставка"/>
    <n v="4500056375"/>
    <n v="10"/>
    <s v="4500056375-10"/>
    <n v="151419425372"/>
    <s v="1514"/>
    <s v="9"/>
    <x v="0"/>
    <s v="1"/>
    <m/>
    <m/>
    <x v="0"/>
    <s v="4500056375-10"/>
  </r>
  <r>
    <x v="72"/>
    <s v="Предоставяне на резултатите UTM / WGS 84"/>
    <n v="1"/>
    <s v="БР"/>
    <x v="119"/>
    <s v="Поръчка за доставка"/>
    <n v="4500056375"/>
    <n v="10"/>
    <s v="4500056375-10"/>
    <n v="151419425372"/>
    <s v="1514"/>
    <s v="9"/>
    <x v="0"/>
    <s v="1"/>
    <m/>
    <m/>
    <x v="0"/>
    <s v="4500056375-10"/>
  </r>
  <r>
    <x v="72"/>
    <s v="Проектиране на каб линии до35kV от100-20"/>
    <n v="1"/>
    <s v="БР"/>
    <x v="305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План за временна организация на движение"/>
    <n v="1"/>
    <s v="БР"/>
    <x v="124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План за безопасност и здр. при работа КЛ"/>
    <n v="1"/>
    <s v="БР"/>
    <x v="125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Проект част пожарна безопасност при КЛ"/>
    <n v="1"/>
    <s v="БР"/>
    <x v="306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Съгласуване на скици А3 /вклю. такси/"/>
    <n v="1"/>
    <s v="БР"/>
    <x v="307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Геодезичен проект за линеен обект КЛ*"/>
    <n v="1"/>
    <s v="Ч"/>
    <x v="143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Наб-е на кадастрални подложки/вклю. такс"/>
    <n v="1"/>
    <s v="БР"/>
    <x v="121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Авторски надзор по време на строителство"/>
    <n v="1"/>
    <s v="БР"/>
    <x v="122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Съгласуване на проект с Държавни и общин"/>
    <n v="4"/>
    <s v="БР"/>
    <x v="144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ТАКСИ"/>
    <n v="1"/>
    <s v="БР"/>
    <x v="154"/>
    <s v="Поръчка за доставка"/>
    <n v="4500056334"/>
    <n v="10"/>
    <s v="4500056334-10"/>
    <n v="151449400883"/>
    <s v="1514"/>
    <s v="9"/>
    <x v="3"/>
    <s v="4"/>
    <m/>
    <m/>
    <x v="0"/>
    <s v="4500056334-10"/>
  </r>
  <r>
    <x v="72"/>
    <s v="Изготвяне на компл. доклад за КЛ/ЕП"/>
    <n v="1"/>
    <s v="БР"/>
    <x v="115"/>
    <s v="Поръчка за доставка"/>
    <n v="4500056377"/>
    <n v="10"/>
    <s v="4500056377-10"/>
    <n v="151419219752"/>
    <s v="1514"/>
    <s v="9"/>
    <x v="0"/>
    <s v="1"/>
    <m/>
    <m/>
    <x v="0"/>
    <s v="4500056377-10"/>
  </r>
  <r>
    <x v="72"/>
    <s v="Изготвяне пл-л за трасиране и даване СЛ"/>
    <n v="1"/>
    <s v="БР"/>
    <x v="116"/>
    <s v="Поръчка за доставка"/>
    <n v="4500056377"/>
    <n v="10"/>
    <s v="4500056377-10"/>
    <n v="151419219752"/>
    <s v="1514"/>
    <s v="9"/>
    <x v="0"/>
    <s v="1"/>
    <m/>
    <m/>
    <x v="0"/>
    <s v="4500056377-10"/>
  </r>
  <r>
    <x v="72"/>
    <s v="Упражняване на строителен надзор КЛ/ЕП"/>
    <n v="1"/>
    <s v="БР"/>
    <x v="117"/>
    <s v="Поръчка за доставка"/>
    <n v="4500056377"/>
    <n v="10"/>
    <s v="4500056377-10"/>
    <n v="151419219752"/>
    <s v="1514"/>
    <s v="9"/>
    <x v="0"/>
    <s v="1"/>
    <m/>
    <m/>
    <x v="0"/>
    <s v="4500056377-10"/>
  </r>
  <r>
    <x v="72"/>
    <s v="З-не изготвяне на цифров модел,чл.52"/>
    <n v="5"/>
    <s v="БР"/>
    <x v="118"/>
    <s v="Поръчка за доставка"/>
    <n v="4500056377"/>
    <n v="10"/>
    <s v="4500056377-10"/>
    <n v="151419219752"/>
    <s v="1514"/>
    <s v="9"/>
    <x v="0"/>
    <s v="1"/>
    <m/>
    <m/>
    <x v="0"/>
    <s v="4500056377-10"/>
  </r>
  <r>
    <x v="72"/>
    <s v="Предоставяне на резултатите UTM / WGS 84"/>
    <n v="1"/>
    <s v="БР"/>
    <x v="119"/>
    <s v="Поръчка за доставка"/>
    <n v="4500056377"/>
    <n v="10"/>
    <s v="4500056377-10"/>
    <n v="151419219752"/>
    <s v="1514"/>
    <s v="9"/>
    <x v="0"/>
    <s v="1"/>
    <m/>
    <m/>
    <x v="0"/>
    <s v="4500056377-10"/>
  </r>
  <r>
    <x v="72"/>
    <s v="Изготвяне на компл. доклад за КЛ/ЕП"/>
    <n v="1"/>
    <s v="БР"/>
    <x v="115"/>
    <s v="Поръчка за доставка"/>
    <n v="4500056407"/>
    <n v="10"/>
    <s v="4500056407-10"/>
    <n v="151419221022"/>
    <s v="1514"/>
    <s v="9"/>
    <x v="0"/>
    <s v="1"/>
    <m/>
    <m/>
    <x v="0"/>
    <s v="4500056407-10"/>
  </r>
  <r>
    <x v="72"/>
    <s v="Изготвяне пл-л за трасиране и даване СЛ"/>
    <n v="1"/>
    <s v="БР"/>
    <x v="116"/>
    <s v="Поръчка за доставка"/>
    <n v="4500056407"/>
    <n v="10"/>
    <s v="4500056407-10"/>
    <n v="151419221022"/>
    <s v="1514"/>
    <s v="9"/>
    <x v="0"/>
    <s v="1"/>
    <m/>
    <m/>
    <x v="0"/>
    <s v="4500056407-10"/>
  </r>
  <r>
    <x v="72"/>
    <s v="Упражняване на строителен надзор КЛ/ЕП"/>
    <n v="1"/>
    <s v="БР"/>
    <x v="117"/>
    <s v="Поръчка за доставка"/>
    <n v="4500056407"/>
    <n v="10"/>
    <s v="4500056407-10"/>
    <n v="151419221022"/>
    <s v="1514"/>
    <s v="9"/>
    <x v="0"/>
    <s v="1"/>
    <m/>
    <m/>
    <x v="0"/>
    <s v="4500056407-10"/>
  </r>
  <r>
    <x v="72"/>
    <s v="З-не изготвяне на цифров модел,чл.52"/>
    <n v="1"/>
    <s v="БР"/>
    <x v="118"/>
    <s v="Поръчка за доставка"/>
    <n v="4500056407"/>
    <n v="10"/>
    <s v="4500056407-10"/>
    <n v="151419221022"/>
    <s v="1514"/>
    <s v="9"/>
    <x v="0"/>
    <s v="1"/>
    <m/>
    <m/>
    <x v="0"/>
    <s v="4500056407-10"/>
  </r>
  <r>
    <x v="72"/>
    <s v="Предоставяне на резултатите UTM / WGS 84"/>
    <n v="1"/>
    <s v="БР"/>
    <x v="119"/>
    <s v="Поръчка за доставка"/>
    <n v="4500056407"/>
    <n v="10"/>
    <s v="4500056407-10"/>
    <n v="151419221022"/>
    <s v="1514"/>
    <s v="9"/>
    <x v="0"/>
    <s v="1"/>
    <m/>
    <m/>
    <x v="0"/>
    <s v="4500056407-10"/>
  </r>
  <r>
    <x v="95"/>
    <s v="НАПРАВА НА ШУРФОВЕ 1/0.8/0.6"/>
    <n v="2"/>
    <s v="БР"/>
    <x v="126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26"/>
    <s v="РАЗКЪРТВАНЕ НА ТРОТОАР-БЕТОНЕН"/>
    <n v="2"/>
    <s v="M2"/>
    <x v="290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28"/>
    <s v="РЯЗАНЕ НА АСФАЛТОВА НАСТИЛКА"/>
    <n v="4"/>
    <s v="М"/>
    <x v="292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29"/>
    <s v="ВЪЗСТАНОВЯВАНЕ НА ТРОТОАР-БЕТОНЕН"/>
    <n v="2"/>
    <s v="M2"/>
    <x v="293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8"/>
    <s v="Н-ВА ИЗКОП ІІІ К-Я 0.8/0.4 В/У КАБЕЛ"/>
    <n v="47"/>
    <s v="М"/>
    <x v="18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72"/>
    <s v="Изготвяне на компл. доклад за КЛ/ЕП"/>
    <n v="1"/>
    <s v="БР"/>
    <x v="115"/>
    <s v="Поръчка за доставка"/>
    <n v="4500056409"/>
    <n v="10"/>
    <s v="4500056409-10"/>
    <n v="151419622832"/>
    <s v="1514"/>
    <s v="9"/>
    <x v="0"/>
    <s v="1"/>
    <m/>
    <m/>
    <x v="0"/>
    <s v="4500056409-10"/>
  </r>
  <r>
    <x v="72"/>
    <s v="Изготвяне пл-л за трасиране и даване СЛ"/>
    <n v="1"/>
    <s v="БР"/>
    <x v="116"/>
    <s v="Поръчка за доставка"/>
    <n v="4500056409"/>
    <n v="10"/>
    <s v="4500056409-10"/>
    <n v="151419622832"/>
    <s v="1514"/>
    <s v="9"/>
    <x v="0"/>
    <s v="1"/>
    <m/>
    <m/>
    <x v="0"/>
    <s v="4500056409-10"/>
  </r>
  <r>
    <x v="72"/>
    <s v="Упражняване на строителен надзор КЛ/ЕП"/>
    <n v="1"/>
    <s v="БР"/>
    <x v="117"/>
    <s v="Поръчка за доставка"/>
    <n v="4500056409"/>
    <n v="10"/>
    <s v="4500056409-10"/>
    <n v="151419622832"/>
    <s v="1514"/>
    <s v="9"/>
    <x v="0"/>
    <s v="1"/>
    <m/>
    <m/>
    <x v="0"/>
    <s v="4500056409-10"/>
  </r>
  <r>
    <x v="72"/>
    <s v="З-не изготвяне на цифров модел,чл.52"/>
    <n v="1"/>
    <s v="БР"/>
    <x v="118"/>
    <s v="Поръчка за доставка"/>
    <n v="4500056409"/>
    <n v="10"/>
    <s v="4500056409-10"/>
    <n v="151419622832"/>
    <s v="1514"/>
    <s v="9"/>
    <x v="0"/>
    <s v="1"/>
    <m/>
    <m/>
    <x v="0"/>
    <s v="4500056409-10"/>
  </r>
  <r>
    <x v="122"/>
    <s v="Н-ВА ПОДЛ С ПЯСЪК И ТУХЛИ ЗА 1К-Л"/>
    <n v="43"/>
    <s v="М"/>
    <x v="286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21"/>
    <s v="ПОЛАГАНЕ НА КАБЕЛ В ИЗКОП ДО 3Х95 MM ВКЛ"/>
    <n v="36"/>
    <s v="М"/>
    <x v="21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7"/>
    <s v="ИЗТЕГЛЯНЕ КАБЕЛ В ТРЪБА ДО 3Х95 MM2 ВКЛ"/>
    <n v="22"/>
    <s v="М"/>
    <x v="7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8"/>
    <s v="ДОСТАВКА И MОНТАЖ НА КАБЕЛНИ MАРКИ"/>
    <n v="2"/>
    <s v="БР"/>
    <x v="8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9"/>
    <s v="Н-ВА КГНН&gt;3Х95+50(4Х95)MM2 ВКЛ (4ЖИЛА)"/>
    <n v="3"/>
    <s v="БР"/>
    <x v="9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0"/>
    <s v="ПОДВЪРЗВАНЕ  К-Л КЪM СЪЩ. ТАБЛО/СЪОРЖ."/>
    <n v="1"/>
    <s v="БР"/>
    <x v="10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25"/>
    <s v="MОНТАЖ ШК"/>
    <n v="1"/>
    <s v="БР"/>
    <x v="25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56"/>
    <s v="НАПРАВА ЗАЗЕMЛЕНИЕ С ЕДИН КОЛ"/>
    <n v="1"/>
    <s v="БР"/>
    <x v="56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3"/>
    <s v="ИЗMЕРВАНЕ НА ЗАЗЕMЛЕНИЕ НА ТОЧКА"/>
    <n v="1"/>
    <s v="БР"/>
    <x v="13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4"/>
    <s v="ИЗMЕРВАНЕ ИЗОЛАЦИЯ НА К-Л НН-(4 ЖИЛА)"/>
    <n v="1"/>
    <s v="БР"/>
    <x v="14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27"/>
    <s v="НАТОВАРВАНЕ И ИЗВОЗВАНЕ НА СТРОИТ. ОТП-И"/>
    <n v="6"/>
    <s v="M3"/>
    <x v="27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72"/>
    <s v="Предоставяне на резултатите UTM / WGS 84"/>
    <n v="1"/>
    <s v="БР"/>
    <x v="119"/>
    <s v="Поръчка за доставка"/>
    <n v="4500056409"/>
    <n v="10"/>
    <s v="4500056409-10"/>
    <n v="151419622832"/>
    <s v="1514"/>
    <s v="9"/>
    <x v="0"/>
    <s v="1"/>
    <m/>
    <m/>
    <x v="0"/>
    <s v="4500056409-10"/>
  </r>
  <r>
    <x v="15"/>
    <s v="ТРАНСП. НА M-ЛИ ОТ СКЛАД НА ВЪЗЛОЖИТЕЛЯ"/>
    <n v="1"/>
    <s v="%"/>
    <x v="15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6"/>
    <s v="НАПРАВА НА ОТВОР В БЕТОН"/>
    <n v="2"/>
    <s v="БР"/>
    <x v="16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1"/>
    <s v="ВЪЗСТАНОВЯВАНЕ  ТРОТОАР С ПЛОЧКИ-СТРАРИ"/>
    <n v="3"/>
    <s v="M2"/>
    <x v="1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56"/>
    <s v="НАПРАВА ЗАЗЕMЛЕНИЕ С ЕДИН КОЛ"/>
    <n v="1"/>
    <s v="БР"/>
    <x v="56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8"/>
    <s v="Н-ВА ИЗКОП ІІІ К-Я 0.8/0.4 В/У КАБЕЛ"/>
    <n v="1"/>
    <s v="М"/>
    <x v="18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122"/>
    <s v="Н-ВА ПОДЛ С ПЯСЪК И ТУХЛИ ЗА 1К-Л"/>
    <n v="1"/>
    <s v="М"/>
    <x v="286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0"/>
    <s v="MОНТАЖ НА ГОФРИРАНА ТРЪБА"/>
    <n v="3"/>
    <s v="М"/>
    <x v="0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7"/>
    <s v="ИЗТЕГЛЯНЕ КАБЕЛ В ТРЪБА ДО 3Х95 MM2 ВКЛ"/>
    <n v="3"/>
    <s v="М"/>
    <x v="7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8"/>
    <s v="ДОСТАВКА И MОНТАЖ НА КАБЕЛНИ MАРКИ"/>
    <n v="1"/>
    <s v="БР"/>
    <x v="8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10"/>
    <s v="ПОДВЪРЗВАНЕ  К-Л КЪM СЪЩ. ТАБЛО/СЪОРЖ."/>
    <n v="2"/>
    <s v="БР"/>
    <x v="10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99"/>
    <s v="M-Ж ТАБЛО ДО 5 ЕЛЕКТРОMЕРА ВКЛ. НА СТЕНА"/>
    <n v="1"/>
    <s v="БР"/>
    <x v="130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56"/>
    <s v="НАПРАВА ЗАЗЕMЛЕНИЕ С ЕДИН КОЛ"/>
    <n v="1"/>
    <s v="БР"/>
    <x v="56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13"/>
    <s v="ИЗMЕРВАНЕ НА ЗАЗЕMЛЕНИЕ НА ТОЧКА"/>
    <n v="1"/>
    <s v="БР"/>
    <x v="13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14"/>
    <s v="ИЗMЕРВАНЕ ИЗОЛАЦИЯ НА К-Л НН-(4 ЖИЛА)"/>
    <n v="1"/>
    <s v="БР"/>
    <x v="14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33"/>
    <s v="Н-ВА НА СТОMАНЕНА КОНСТР. /ВКЛ. БОЯД./"/>
    <n v="23"/>
    <s v="КГ"/>
    <x v="33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131"/>
    <s v="ДОСТАВКА НА БЕТОН"/>
    <n v="0.1"/>
    <s v="M3"/>
    <x v="308"/>
    <s v="Поръчка за доставка"/>
    <n v="4500056285"/>
    <n v="20"/>
    <s v="4500056285-20"/>
    <n v="151419314362"/>
    <s v="1514"/>
    <s v="9"/>
    <x v="0"/>
    <s v="1"/>
    <m/>
    <m/>
    <x v="0"/>
    <s v="4500056285-20"/>
  </r>
  <r>
    <x v="71"/>
    <s v="ТРАСИРАНЕ НА КАБЕЛНА ЛИНИЯ"/>
    <n v="0.06"/>
    <s v="KM"/>
    <x v="71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32"/>
    <s v="НАПРАВА НА ШУРФОВЕ 1.1/1/0.6"/>
    <n v="1"/>
    <s v="БР"/>
    <x v="309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27"/>
    <s v="РАЗКЪРТВАНЕ НА АСФАЛТОВА НАСТИЛКА"/>
    <n v="2"/>
    <s v="M2"/>
    <x v="291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72"/>
    <s v="Изготвяне на компл. доклад за КЛ/ЕП"/>
    <n v="1"/>
    <s v="БР"/>
    <x v="115"/>
    <s v="Поръчка за доставка"/>
    <n v="4500056361"/>
    <n v="10"/>
    <s v="4500056361-10"/>
    <n v="151419324262"/>
    <s v="1514"/>
    <s v="9"/>
    <x v="0"/>
    <s v="1"/>
    <m/>
    <m/>
    <x v="0"/>
    <s v="4500056361-10"/>
  </r>
  <r>
    <x v="72"/>
    <s v="Изготвяне пл-л за трасиране и даване СЛ"/>
    <n v="1"/>
    <s v="БР"/>
    <x v="116"/>
    <s v="Поръчка за доставка"/>
    <n v="4500056361"/>
    <n v="10"/>
    <s v="4500056361-10"/>
    <n v="151419324262"/>
    <s v="1514"/>
    <s v="9"/>
    <x v="0"/>
    <s v="1"/>
    <m/>
    <m/>
    <x v="0"/>
    <s v="4500056361-10"/>
  </r>
  <r>
    <x v="72"/>
    <s v="Упражняване на строителен надзор КЛ/ЕП"/>
    <n v="1"/>
    <s v="БР"/>
    <x v="117"/>
    <s v="Поръчка за доставка"/>
    <n v="4500056361"/>
    <n v="10"/>
    <s v="4500056361-10"/>
    <n v="151419324262"/>
    <s v="1514"/>
    <s v="9"/>
    <x v="0"/>
    <s v="1"/>
    <m/>
    <m/>
    <x v="0"/>
    <s v="4500056361-10"/>
  </r>
  <r>
    <x v="72"/>
    <s v="З-не изготвяне на цифров модел,чл.52"/>
    <n v="1"/>
    <s v="БР"/>
    <x v="118"/>
    <s v="Поръчка за доставка"/>
    <n v="4500056361"/>
    <n v="10"/>
    <s v="4500056361-10"/>
    <n v="151419324262"/>
    <s v="1514"/>
    <s v="9"/>
    <x v="0"/>
    <s v="1"/>
    <m/>
    <m/>
    <x v="0"/>
    <s v="4500056361-10"/>
  </r>
  <r>
    <x v="72"/>
    <s v="Предоставяне на резултатите UTM / WGS 84"/>
    <n v="1"/>
    <s v="БР"/>
    <x v="119"/>
    <s v="Поръчка за доставка"/>
    <n v="4500056361"/>
    <n v="10"/>
    <s v="4500056361-10"/>
    <n v="151419324262"/>
    <s v="1514"/>
    <s v="9"/>
    <x v="0"/>
    <s v="1"/>
    <m/>
    <m/>
    <x v="0"/>
    <s v="4500056361-10"/>
  </r>
  <r>
    <x v="72"/>
    <s v="Изготвяне на компл. доклад за КЛ/ЕП"/>
    <n v="1"/>
    <s v="БР"/>
    <x v="115"/>
    <s v="Поръчка за доставка"/>
    <n v="4500056362"/>
    <n v="10"/>
    <s v="4500056362-10"/>
    <n v="151449221632"/>
    <s v="1514"/>
    <s v="9"/>
    <x v="3"/>
    <s v="4"/>
    <m/>
    <m/>
    <x v="0"/>
    <s v="4500056362-10"/>
  </r>
  <r>
    <x v="72"/>
    <s v="Изготвяне пл-л за трасиране и даване СЛ"/>
    <n v="1"/>
    <s v="БР"/>
    <x v="116"/>
    <s v="Поръчка за доставка"/>
    <n v="4500056362"/>
    <n v="10"/>
    <s v="4500056362-10"/>
    <n v="151449221632"/>
    <s v="1514"/>
    <s v="9"/>
    <x v="3"/>
    <s v="4"/>
    <m/>
    <m/>
    <x v="0"/>
    <s v="4500056362-10"/>
  </r>
  <r>
    <x v="72"/>
    <s v="Упражняване на строителен надзор КЛ/ЕП"/>
    <n v="1"/>
    <s v="БР"/>
    <x v="117"/>
    <s v="Поръчка за доставка"/>
    <n v="4500056362"/>
    <n v="10"/>
    <s v="4500056362-10"/>
    <n v="151449221632"/>
    <s v="1514"/>
    <s v="9"/>
    <x v="3"/>
    <s v="4"/>
    <m/>
    <m/>
    <x v="0"/>
    <s v="4500056362-10"/>
  </r>
  <r>
    <x v="72"/>
    <s v="З-не изготвяне на цифров модел,чл.52"/>
    <n v="1"/>
    <s v="БР"/>
    <x v="118"/>
    <s v="Поръчка за доставка"/>
    <n v="4500056362"/>
    <n v="10"/>
    <s v="4500056362-10"/>
    <n v="151449221632"/>
    <s v="1514"/>
    <s v="9"/>
    <x v="3"/>
    <s v="4"/>
    <m/>
    <m/>
    <x v="0"/>
    <s v="4500056362-10"/>
  </r>
  <r>
    <x v="72"/>
    <s v="Предоставяне на резултатите UTM / WGS 84"/>
    <n v="1"/>
    <s v="БР"/>
    <x v="119"/>
    <s v="Поръчка за доставка"/>
    <n v="4500056362"/>
    <n v="10"/>
    <s v="4500056362-10"/>
    <n v="151449221632"/>
    <s v="1514"/>
    <s v="9"/>
    <x v="3"/>
    <s v="4"/>
    <m/>
    <m/>
    <x v="0"/>
    <s v="4500056362-10"/>
  </r>
  <r>
    <x v="72"/>
    <s v="Предоставяне на резултатитеDWG -UTM /WGS"/>
    <n v="1"/>
    <s v="БР"/>
    <x v="272"/>
    <s v="Поръчка за доставка"/>
    <n v="4500056362"/>
    <n v="10"/>
    <s v="4500056362-10"/>
    <n v="151449221632"/>
    <s v="1514"/>
    <s v="9"/>
    <x v="3"/>
    <s v="4"/>
    <m/>
    <m/>
    <x v="0"/>
    <s v="4500056362-10"/>
  </r>
  <r>
    <x v="128"/>
    <s v="РЯЗАНЕ НА АСФАЛТОВА НАСТИЛКА"/>
    <n v="15"/>
    <s v="М"/>
    <x v="292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33"/>
    <s v="ВЪЗСТАНОВЯВАНЕ НА АСФАЛТОВА НАСТИЛКА-ПЪТ"/>
    <n v="2"/>
    <s v="M2"/>
    <x v="310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22"/>
    <s v="Н-ВА ПОДЛ С ПЯСЪК И ТУХЛИ ЗА 1К-Л"/>
    <n v="62"/>
    <s v="М"/>
    <x v="286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4"/>
    <s v="ПОЛАГАНЕ НА КАБЕЛ В ИЗКОП ДО 3Х50 MM ВКЛ"/>
    <n v="62"/>
    <s v="М"/>
    <x v="4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89"/>
    <s v="ИЗТЕГЛЯНЕ КАБЕЛ В ТРЪБА ДО 3Х50 MM2 ВКЛ"/>
    <n v="2"/>
    <s v="М"/>
    <x v="105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8"/>
    <s v="ДОСТАВКА И MОНТАЖ НА КАБЕЛНИ MАРКИ"/>
    <n v="1"/>
    <s v="БР"/>
    <x v="8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34"/>
    <s v="Н-ВА КГНН ДО3Х70+35(4Х70)MM2 ВКЛ(4 ЖИЛА)"/>
    <n v="2"/>
    <s v="БР"/>
    <x v="311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56"/>
    <s v="НАПРАВА ЗАЗЕMЛЕНИЕ С ЕДИН КОЛ"/>
    <n v="1"/>
    <s v="БР"/>
    <x v="56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3"/>
    <s v="ИЗMЕРВАНЕ НА ЗАЗЕMЛЕНИЕ НА ТОЧКА"/>
    <n v="1"/>
    <s v="БР"/>
    <x v="13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4"/>
    <s v="ИЗMЕРВАНЕ ИЗОЛАЦИЯ НА К-Л НН-(4 ЖИЛА)"/>
    <n v="1"/>
    <s v="БР"/>
    <x v="14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72"/>
    <s v="Изготвяне на компл. доклад за КЛ/ЕП"/>
    <n v="1"/>
    <s v="БР"/>
    <x v="115"/>
    <s v="Поръчка за доставка"/>
    <n v="4500056363"/>
    <n v="10"/>
    <s v="4500056363-10"/>
    <n v="151419317132"/>
    <s v="1514"/>
    <s v="9"/>
    <x v="0"/>
    <s v="1"/>
    <m/>
    <m/>
    <x v="0"/>
    <s v="4500056363-10"/>
  </r>
  <r>
    <x v="72"/>
    <s v="Изготвяне пл-л за трасиране и даване СЛ"/>
    <n v="1"/>
    <s v="БР"/>
    <x v="116"/>
    <s v="Поръчка за доставка"/>
    <n v="4500056363"/>
    <n v="10"/>
    <s v="4500056363-10"/>
    <n v="151419317132"/>
    <s v="1514"/>
    <s v="9"/>
    <x v="0"/>
    <s v="1"/>
    <m/>
    <m/>
    <x v="0"/>
    <s v="4500056363-10"/>
  </r>
  <r>
    <x v="72"/>
    <s v="Упражняване на строителен надзор КЛ/ЕП"/>
    <n v="1"/>
    <s v="БР"/>
    <x v="117"/>
    <s v="Поръчка за доставка"/>
    <n v="4500056363"/>
    <n v="10"/>
    <s v="4500056363-10"/>
    <n v="151419317132"/>
    <s v="1514"/>
    <s v="9"/>
    <x v="0"/>
    <s v="1"/>
    <m/>
    <m/>
    <x v="0"/>
    <s v="4500056363-10"/>
  </r>
  <r>
    <x v="72"/>
    <s v="З-не изготвяне на цифров модел,чл.52"/>
    <n v="1"/>
    <s v="БР"/>
    <x v="118"/>
    <s v="Поръчка за доставка"/>
    <n v="4500056363"/>
    <n v="10"/>
    <s v="4500056363-10"/>
    <n v="151419317132"/>
    <s v="1514"/>
    <s v="9"/>
    <x v="0"/>
    <s v="1"/>
    <m/>
    <m/>
    <x v="0"/>
    <s v="4500056363-10"/>
  </r>
  <r>
    <x v="72"/>
    <s v="Предоставяне на резултатите UTM / WGS 84"/>
    <n v="1"/>
    <s v="БР"/>
    <x v="119"/>
    <s v="Поръчка за доставка"/>
    <n v="4500056363"/>
    <n v="10"/>
    <s v="4500056363-10"/>
    <n v="151419317132"/>
    <s v="1514"/>
    <s v="9"/>
    <x v="0"/>
    <s v="1"/>
    <m/>
    <m/>
    <x v="0"/>
    <s v="4500056363-10"/>
  </r>
  <r>
    <x v="72"/>
    <s v="Изготвяне на компл. доклад за КЛ/ЕП"/>
    <n v="1"/>
    <s v="БР"/>
    <x v="115"/>
    <s v="Поръчка за доставка"/>
    <n v="4500056463"/>
    <n v="10"/>
    <s v="4500056463-10"/>
    <n v="151469222272"/>
    <s v="1514"/>
    <s v="9"/>
    <x v="5"/>
    <s v="6"/>
    <m/>
    <m/>
    <x v="0"/>
    <s v="4500056463-10"/>
  </r>
  <r>
    <x v="72"/>
    <s v="Изготвяне пл-л за трасиране и даване СЛ"/>
    <n v="1"/>
    <s v="БР"/>
    <x v="116"/>
    <s v="Поръчка за доставка"/>
    <n v="4500056463"/>
    <n v="10"/>
    <s v="4500056463-10"/>
    <n v="151469222272"/>
    <s v="1514"/>
    <s v="9"/>
    <x v="5"/>
    <s v="6"/>
    <m/>
    <m/>
    <x v="0"/>
    <s v="4500056463-10"/>
  </r>
  <r>
    <x v="72"/>
    <s v="Упражняване на строителен надзор КЛ/ЕП"/>
    <n v="1"/>
    <s v="БР"/>
    <x v="117"/>
    <s v="Поръчка за доставка"/>
    <n v="4500056463"/>
    <n v="10"/>
    <s v="4500056463-10"/>
    <n v="151469222272"/>
    <s v="1514"/>
    <s v="9"/>
    <x v="5"/>
    <s v="6"/>
    <m/>
    <m/>
    <x v="0"/>
    <s v="4500056463-10"/>
  </r>
  <r>
    <x v="72"/>
    <s v="З-не изготвяне на цифров модел,чл.52"/>
    <n v="1"/>
    <s v="БР"/>
    <x v="118"/>
    <s v="Поръчка за доставка"/>
    <n v="4500056463"/>
    <n v="10"/>
    <s v="4500056463-10"/>
    <n v="151469222272"/>
    <s v="1514"/>
    <s v="9"/>
    <x v="5"/>
    <s v="6"/>
    <m/>
    <m/>
    <x v="0"/>
    <s v="4500056463-10"/>
  </r>
  <r>
    <x v="72"/>
    <s v="Предоставяне на резултатитеDWG -UTM /WGS"/>
    <n v="1"/>
    <s v="БР"/>
    <x v="272"/>
    <s v="Поръчка за доставка"/>
    <n v="4500056463"/>
    <n v="10"/>
    <s v="4500056463-10"/>
    <n v="151469222272"/>
    <s v="1514"/>
    <s v="9"/>
    <x v="5"/>
    <s v="6"/>
    <m/>
    <m/>
    <x v="0"/>
    <s v="4500056463-10"/>
  </r>
  <r>
    <x v="27"/>
    <s v="НАТОВАРВАНЕ И ИЗВОЗВАНЕ НА СТРОИТ. ОТП-И"/>
    <n v="2"/>
    <s v="M3"/>
    <x v="27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5"/>
    <s v="ТРАНСП. НА M-ЛИ ОТ СКЛАД НА ВЪЗЛОЖИТЕЛЯ"/>
    <n v="1"/>
    <s v="%"/>
    <x v="15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33"/>
    <s v="Н-ВА НА СТОMАНЕНА КОНСТР. /ВКЛ. БОЯД./"/>
    <n v="16"/>
    <s v="КГ"/>
    <x v="33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27"/>
    <s v="РАЗКЪРТВАНЕ НА АСФАЛТОВА НАСТИЛКА"/>
    <n v="2.5"/>
    <s v="M2"/>
    <x v="291"/>
    <s v="Поръчка за доставка"/>
    <n v="4500056344"/>
    <n v="10"/>
    <s v="4500056344-10"/>
    <n v="220000115973"/>
    <s v="2200"/>
    <s v="0"/>
    <x v="4"/>
    <m/>
    <s v="P-2-AC-STONB-4415300003"/>
    <s v="2"/>
    <x v="3"/>
    <s v="4500056344-10"/>
  </r>
  <r>
    <x v="128"/>
    <s v="РЯЗАНЕ НА АСФАЛТОВА НАСТИЛКА"/>
    <n v="5"/>
    <s v="М"/>
    <x v="292"/>
    <s v="Поръчка за доставка"/>
    <n v="4500056344"/>
    <n v="10"/>
    <s v="4500056344-10"/>
    <n v="220000115973"/>
    <s v="2200"/>
    <s v="0"/>
    <x v="4"/>
    <m/>
    <s v="P-2-AC-STONB-4415300003"/>
    <s v="2"/>
    <x v="3"/>
    <s v="4500056344-10"/>
  </r>
  <r>
    <x v="98"/>
    <s v="ЗАСИПВАНЕ НА КОЛЕКТОР С ПЯСЪК"/>
    <n v="1"/>
    <s v="M3"/>
    <x v="129"/>
    <s v="Поръчка за доставка"/>
    <n v="4500056344"/>
    <n v="10"/>
    <s v="4500056344-10"/>
    <n v="220000115973"/>
    <s v="2200"/>
    <s v="0"/>
    <x v="4"/>
    <m/>
    <s v="P-2-AC-STONB-4415300003"/>
    <s v="2"/>
    <x v="3"/>
    <s v="4500056344-10"/>
  </r>
  <r>
    <x v="27"/>
    <s v="НАТОВАРВАНЕ И ИЗВОЗВАНЕ НА СТРОИТ. ОТП-И"/>
    <n v="1.5"/>
    <s v="M3"/>
    <x v="27"/>
    <s v="Поръчка за доставка"/>
    <n v="4500056344"/>
    <n v="10"/>
    <s v="4500056344-10"/>
    <n v="220000115973"/>
    <s v="2200"/>
    <s v="0"/>
    <x v="4"/>
    <m/>
    <s v="P-2-AC-STONB-4415300003"/>
    <s v="2"/>
    <x v="3"/>
    <s v="4500056344-10"/>
  </r>
  <r>
    <x v="135"/>
    <s v="НАПРАВА НА ИЗКОП НЕСТАНДАРТЕН"/>
    <n v="2"/>
    <s v="M3"/>
    <x v="312"/>
    <s v="Поръчка за доставка"/>
    <n v="4500056344"/>
    <n v="10"/>
    <s v="4500056344-10"/>
    <n v="220000115973"/>
    <s v="2200"/>
    <s v="0"/>
    <x v="4"/>
    <m/>
    <s v="P-2-AC-STONB-4415300003"/>
    <s v="2"/>
    <x v="3"/>
    <s v="4500056344-10"/>
  </r>
  <r>
    <x v="72"/>
    <s v="Изготвяне на компл. доклад за КЛ/ЕП"/>
    <n v="1"/>
    <s v="БР"/>
    <x v="115"/>
    <s v="Поръчка за доставка"/>
    <n v="4500056365"/>
    <n v="10"/>
    <s v="4500056365-10"/>
    <n v="151429313292"/>
    <s v="1514"/>
    <s v="9"/>
    <x v="6"/>
    <s v="2"/>
    <m/>
    <m/>
    <x v="0"/>
    <s v="4500056365-10"/>
  </r>
  <r>
    <x v="72"/>
    <s v="Изготвяне пл-л за трасиране и даване СЛ"/>
    <n v="1"/>
    <s v="БР"/>
    <x v="116"/>
    <s v="Поръчка за доставка"/>
    <n v="4500056365"/>
    <n v="10"/>
    <s v="4500056365-10"/>
    <n v="151429313292"/>
    <s v="1514"/>
    <s v="9"/>
    <x v="6"/>
    <s v="2"/>
    <m/>
    <m/>
    <x v="0"/>
    <s v="4500056365-10"/>
  </r>
  <r>
    <x v="72"/>
    <s v="Упражняване на строителен надзор КЛ/ЕП"/>
    <n v="1"/>
    <s v="БР"/>
    <x v="117"/>
    <s v="Поръчка за доставка"/>
    <n v="4500056365"/>
    <n v="10"/>
    <s v="4500056365-10"/>
    <n v="151429313292"/>
    <s v="1514"/>
    <s v="9"/>
    <x v="6"/>
    <s v="2"/>
    <m/>
    <m/>
    <x v="0"/>
    <s v="4500056365-10"/>
  </r>
  <r>
    <x v="72"/>
    <s v="З-не изготвяне на цифров модел,чл.52"/>
    <n v="1"/>
    <s v="БР"/>
    <x v="118"/>
    <s v="Поръчка за доставка"/>
    <n v="4500056365"/>
    <n v="10"/>
    <s v="4500056365-10"/>
    <n v="151429313292"/>
    <s v="1514"/>
    <s v="9"/>
    <x v="6"/>
    <s v="2"/>
    <m/>
    <m/>
    <x v="0"/>
    <s v="4500056365-10"/>
  </r>
  <r>
    <x v="72"/>
    <s v="Предоставяне на резултатите UTM / WGS 84"/>
    <n v="1"/>
    <s v="БР"/>
    <x v="119"/>
    <s v="Поръчка за доставка"/>
    <n v="4500056365"/>
    <n v="10"/>
    <s v="4500056365-10"/>
    <n v="151429313292"/>
    <s v="1514"/>
    <s v="9"/>
    <x v="6"/>
    <s v="2"/>
    <m/>
    <m/>
    <x v="0"/>
    <s v="4500056365-10"/>
  </r>
  <r>
    <x v="72"/>
    <s v="Предоставяне на резултатитеDWG -UTM /WGS"/>
    <n v="1"/>
    <s v="БР"/>
    <x v="272"/>
    <s v="Поръчка за доставка"/>
    <n v="4500056365"/>
    <n v="10"/>
    <s v="4500056365-10"/>
    <n v="151429313292"/>
    <s v="1514"/>
    <s v="9"/>
    <x v="6"/>
    <s v="2"/>
    <m/>
    <m/>
    <x v="0"/>
    <s v="4500056365-10"/>
  </r>
  <r>
    <x v="72"/>
    <s v="Изготвяне на компл. доклад за КЛ/ЕП"/>
    <n v="1"/>
    <s v="БР"/>
    <x v="115"/>
    <s v="Поръчка за доставка"/>
    <n v="4500056366"/>
    <n v="10"/>
    <s v="4500056366-10"/>
    <n v="151429310102"/>
    <s v="1514"/>
    <s v="9"/>
    <x v="6"/>
    <s v="2"/>
    <m/>
    <m/>
    <x v="0"/>
    <s v="4500056366-10"/>
  </r>
  <r>
    <x v="72"/>
    <s v="Изготвяне пл-л за трасиране и даване СЛ"/>
    <n v="1"/>
    <s v="БР"/>
    <x v="116"/>
    <s v="Поръчка за доставка"/>
    <n v="4500056366"/>
    <n v="10"/>
    <s v="4500056366-10"/>
    <n v="151429310102"/>
    <s v="1514"/>
    <s v="9"/>
    <x v="6"/>
    <s v="2"/>
    <m/>
    <m/>
    <x v="0"/>
    <s v="4500056366-10"/>
  </r>
  <r>
    <x v="72"/>
    <s v="Упражняване на строителен надзор КЛ/ЕП"/>
    <n v="1"/>
    <s v="БР"/>
    <x v="117"/>
    <s v="Поръчка за доставка"/>
    <n v="4500056366"/>
    <n v="10"/>
    <s v="4500056366-10"/>
    <n v="151429310102"/>
    <s v="1514"/>
    <s v="9"/>
    <x v="6"/>
    <s v="2"/>
    <m/>
    <m/>
    <x v="0"/>
    <s v="4500056366-10"/>
  </r>
  <r>
    <x v="72"/>
    <s v="З-не изготвяне на цифров модел,чл.52"/>
    <n v="1"/>
    <s v="БР"/>
    <x v="118"/>
    <s v="Поръчка за доставка"/>
    <n v="4500056366"/>
    <n v="10"/>
    <s v="4500056366-10"/>
    <n v="151429310102"/>
    <s v="1514"/>
    <s v="9"/>
    <x v="6"/>
    <s v="2"/>
    <m/>
    <m/>
    <x v="0"/>
    <s v="4500056366-10"/>
  </r>
  <r>
    <x v="72"/>
    <s v="Предоставяне на резултатите UTM / WGS 84"/>
    <n v="1"/>
    <s v="БР"/>
    <x v="119"/>
    <s v="Поръчка за доставка"/>
    <n v="4500056366"/>
    <n v="10"/>
    <s v="4500056366-10"/>
    <n v="151429310102"/>
    <s v="1514"/>
    <s v="9"/>
    <x v="6"/>
    <s v="2"/>
    <m/>
    <m/>
    <x v="0"/>
    <s v="4500056366-10"/>
  </r>
  <r>
    <x v="72"/>
    <s v="Предоставяне на резултатитеDWG -UTM /WGS"/>
    <n v="1"/>
    <s v="БР"/>
    <x v="272"/>
    <s v="Поръчка за доставка"/>
    <n v="4500056366"/>
    <n v="10"/>
    <s v="4500056366-10"/>
    <n v="151429310102"/>
    <s v="1514"/>
    <s v="9"/>
    <x v="6"/>
    <s v="2"/>
    <m/>
    <m/>
    <x v="0"/>
    <s v="4500056366-10"/>
  </r>
  <r>
    <x v="72"/>
    <s v="Изготвяне на компл. доклад за КЛ/ЕП"/>
    <n v="1"/>
    <s v="БР"/>
    <x v="115"/>
    <s v="Поръчка за доставка"/>
    <n v="4500056367"/>
    <n v="10"/>
    <s v="4500056367-10"/>
    <n v="151419519892"/>
    <s v="1514"/>
    <s v="9"/>
    <x v="0"/>
    <s v="1"/>
    <m/>
    <m/>
    <x v="0"/>
    <s v="4500056367-10"/>
  </r>
  <r>
    <x v="72"/>
    <s v="Изготвяне пл-л за трасиране и даване СЛ"/>
    <n v="1"/>
    <s v="БР"/>
    <x v="116"/>
    <s v="Поръчка за доставка"/>
    <n v="4500056367"/>
    <n v="10"/>
    <s v="4500056367-10"/>
    <n v="151419519892"/>
    <s v="1514"/>
    <s v="9"/>
    <x v="0"/>
    <s v="1"/>
    <m/>
    <m/>
    <x v="0"/>
    <s v="4500056367-10"/>
  </r>
  <r>
    <x v="72"/>
    <s v="Упражняване на строителен надзор КЛ/ЕП"/>
    <n v="1"/>
    <s v="БР"/>
    <x v="117"/>
    <s v="Поръчка за доставка"/>
    <n v="4500056367"/>
    <n v="10"/>
    <s v="4500056367-10"/>
    <n v="151419519892"/>
    <s v="1514"/>
    <s v="9"/>
    <x v="0"/>
    <s v="1"/>
    <m/>
    <m/>
    <x v="0"/>
    <s v="4500056367-10"/>
  </r>
  <r>
    <x v="72"/>
    <s v="З-не изготвяне на цифров модел,чл.52"/>
    <n v="1"/>
    <s v="БР"/>
    <x v="118"/>
    <s v="Поръчка за доставка"/>
    <n v="4500056367"/>
    <n v="10"/>
    <s v="4500056367-10"/>
    <n v="151419519892"/>
    <s v="1514"/>
    <s v="9"/>
    <x v="0"/>
    <s v="1"/>
    <m/>
    <m/>
    <x v="0"/>
    <s v="4500056367-10"/>
  </r>
  <r>
    <x v="72"/>
    <s v="Предоставяне на резултатите UTM / WGS 84"/>
    <n v="1"/>
    <s v="БР"/>
    <x v="119"/>
    <s v="Поръчка за доставка"/>
    <n v="4500056367"/>
    <n v="10"/>
    <s v="4500056367-10"/>
    <n v="151419519892"/>
    <s v="1514"/>
    <s v="9"/>
    <x v="0"/>
    <s v="1"/>
    <m/>
    <m/>
    <x v="0"/>
    <s v="4500056367-10"/>
  </r>
  <r>
    <x v="72"/>
    <s v="Изготвяне на компл. доклад за КЛ/ЕП"/>
    <n v="1"/>
    <s v="БР"/>
    <x v="115"/>
    <s v="Поръчка за доставка"/>
    <n v="4500056368"/>
    <n v="10"/>
    <s v="4500056368-10"/>
    <n v="151419422792"/>
    <s v="1514"/>
    <s v="9"/>
    <x v="0"/>
    <s v="1"/>
    <m/>
    <m/>
    <x v="0"/>
    <s v="4500056368-10"/>
  </r>
  <r>
    <x v="72"/>
    <s v="Изготвяне пл-л за трасиране и даване СЛ"/>
    <n v="1"/>
    <s v="БР"/>
    <x v="116"/>
    <s v="Поръчка за доставка"/>
    <n v="4500056368"/>
    <n v="10"/>
    <s v="4500056368-10"/>
    <n v="151419422792"/>
    <s v="1514"/>
    <s v="9"/>
    <x v="0"/>
    <s v="1"/>
    <m/>
    <m/>
    <x v="0"/>
    <s v="4500056368-10"/>
  </r>
  <r>
    <x v="72"/>
    <s v="Упражняване на строителен надзор КЛ/ЕП"/>
    <n v="1"/>
    <s v="БР"/>
    <x v="117"/>
    <s v="Поръчка за доставка"/>
    <n v="4500056368"/>
    <n v="10"/>
    <s v="4500056368-10"/>
    <n v="151419422792"/>
    <s v="1514"/>
    <s v="9"/>
    <x v="0"/>
    <s v="1"/>
    <m/>
    <m/>
    <x v="0"/>
    <s v="4500056368-10"/>
  </r>
  <r>
    <x v="72"/>
    <s v="З-не изготвяне на цифров модел,чл.52"/>
    <n v="1"/>
    <s v="БР"/>
    <x v="118"/>
    <s v="Поръчка за доставка"/>
    <n v="4500056368"/>
    <n v="10"/>
    <s v="4500056368-10"/>
    <n v="151419422792"/>
    <s v="1514"/>
    <s v="9"/>
    <x v="0"/>
    <s v="1"/>
    <m/>
    <m/>
    <x v="0"/>
    <s v="4500056368-10"/>
  </r>
  <r>
    <x v="72"/>
    <s v="Предоставяне на резултатите UTM / WGS 84"/>
    <n v="1"/>
    <s v="БР"/>
    <x v="119"/>
    <s v="Поръчка за доставка"/>
    <n v="4500056368"/>
    <n v="10"/>
    <s v="4500056368-10"/>
    <n v="151419422792"/>
    <s v="1514"/>
    <s v="9"/>
    <x v="0"/>
    <s v="1"/>
    <m/>
    <m/>
    <x v="0"/>
    <s v="4500056368-10"/>
  </r>
  <r>
    <x v="72"/>
    <s v="Изготвяне на компл. доклад за КЛ/ЕП"/>
    <n v="1"/>
    <s v="БР"/>
    <x v="115"/>
    <s v="Поръчка за доставка"/>
    <n v="4500056369"/>
    <n v="10"/>
    <s v="4500056369-10"/>
    <n v="151479324682"/>
    <s v="1514"/>
    <s v="9"/>
    <x v="1"/>
    <s v="7"/>
    <m/>
    <m/>
    <x v="0"/>
    <s v="4500056369-10"/>
  </r>
  <r>
    <x v="72"/>
    <s v="Изготвяне на компл. доклад за КЛ/ЕП"/>
    <n v="1"/>
    <s v="БР"/>
    <x v="115"/>
    <s v="Поръчка за доставка"/>
    <n v="4500056465"/>
    <n v="10"/>
    <s v="4500056465-10"/>
    <n v="151499524142"/>
    <s v="1514"/>
    <s v="9"/>
    <x v="4"/>
    <s v="9"/>
    <m/>
    <m/>
    <x v="0"/>
    <s v="4500056465-10"/>
  </r>
  <r>
    <x v="72"/>
    <s v="Изготвяне пл-л за трасиране и даване СЛ"/>
    <n v="1"/>
    <s v="БР"/>
    <x v="116"/>
    <s v="Поръчка за доставка"/>
    <n v="4500056465"/>
    <n v="10"/>
    <s v="4500056465-10"/>
    <n v="151499524142"/>
    <s v="1514"/>
    <s v="9"/>
    <x v="4"/>
    <s v="9"/>
    <m/>
    <m/>
    <x v="0"/>
    <s v="4500056465-10"/>
  </r>
  <r>
    <x v="72"/>
    <s v="Упражняване на строителен надзор КЛ/ЕП"/>
    <n v="1"/>
    <s v="БР"/>
    <x v="117"/>
    <s v="Поръчка за доставка"/>
    <n v="4500056465"/>
    <n v="10"/>
    <s v="4500056465-10"/>
    <n v="151499524142"/>
    <s v="1514"/>
    <s v="9"/>
    <x v="4"/>
    <s v="9"/>
    <m/>
    <m/>
    <x v="0"/>
    <s v="4500056465-10"/>
  </r>
  <r>
    <x v="72"/>
    <s v="З-не изготвяне на цифров модел,чл.52"/>
    <n v="1"/>
    <s v="БР"/>
    <x v="118"/>
    <s v="Поръчка за доставка"/>
    <n v="4500056465"/>
    <n v="10"/>
    <s v="4500056465-10"/>
    <n v="151499524142"/>
    <s v="1514"/>
    <s v="9"/>
    <x v="4"/>
    <s v="9"/>
    <m/>
    <m/>
    <x v="0"/>
    <s v="4500056465-10"/>
  </r>
  <r>
    <x v="72"/>
    <s v="Предоставяне на резултатите UTM / WGS 84"/>
    <n v="1"/>
    <s v="БР"/>
    <x v="119"/>
    <s v="Поръчка за доставка"/>
    <n v="4500056465"/>
    <n v="10"/>
    <s v="4500056465-10"/>
    <n v="151499524142"/>
    <s v="1514"/>
    <s v="9"/>
    <x v="4"/>
    <s v="9"/>
    <m/>
    <m/>
    <x v="0"/>
    <s v="4500056465-10"/>
  </r>
  <r>
    <x v="72"/>
    <s v="Изготвяне на компл. доклад за КЛ/ЕП"/>
    <n v="1"/>
    <s v="БР"/>
    <x v="115"/>
    <s v="Поръчка за доставка"/>
    <n v="4500056640"/>
    <n v="10"/>
    <s v="4500056640-10"/>
    <n v="151419418662"/>
    <s v="1514"/>
    <s v="9"/>
    <x v="0"/>
    <s v="1"/>
    <m/>
    <m/>
    <x v="0"/>
    <s v="4500056640-10"/>
  </r>
  <r>
    <x v="72"/>
    <s v="Изготвяне пл-л за трасиране и даване СЛ"/>
    <n v="1"/>
    <s v="БР"/>
    <x v="116"/>
    <s v="Поръчка за доставка"/>
    <n v="4500056640"/>
    <n v="10"/>
    <s v="4500056640-10"/>
    <n v="151419418662"/>
    <s v="1514"/>
    <s v="9"/>
    <x v="0"/>
    <s v="1"/>
    <m/>
    <m/>
    <x v="0"/>
    <s v="4500056640-10"/>
  </r>
  <r>
    <x v="72"/>
    <s v="Упражняване на строителен надзор КЛ/ЕП"/>
    <n v="1"/>
    <s v="БР"/>
    <x v="117"/>
    <s v="Поръчка за доставка"/>
    <n v="4500056640"/>
    <n v="10"/>
    <s v="4500056640-10"/>
    <n v="151419418662"/>
    <s v="1514"/>
    <s v="9"/>
    <x v="0"/>
    <s v="1"/>
    <m/>
    <m/>
    <x v="0"/>
    <s v="4500056640-10"/>
  </r>
  <r>
    <x v="72"/>
    <s v="З-не изготвяне на цифров модел,чл.52"/>
    <n v="1"/>
    <s v="БР"/>
    <x v="118"/>
    <s v="Поръчка за доставка"/>
    <n v="4500056640"/>
    <n v="10"/>
    <s v="4500056640-10"/>
    <n v="151419418662"/>
    <s v="1514"/>
    <s v="9"/>
    <x v="0"/>
    <s v="1"/>
    <m/>
    <m/>
    <x v="0"/>
    <s v="4500056640-10"/>
  </r>
  <r>
    <x v="72"/>
    <s v="Предоставяне на резултатитеDWG -UTM /WGS"/>
    <n v="1"/>
    <s v="БР"/>
    <x v="272"/>
    <s v="Поръчка за доставка"/>
    <n v="4500056709"/>
    <n v="10"/>
    <s v="4500056709-10"/>
    <n v="151479211941"/>
    <s v="1514"/>
    <s v="9"/>
    <x v="1"/>
    <s v="7"/>
    <m/>
    <m/>
    <x v="0"/>
    <s v="4500056709-10"/>
  </r>
  <r>
    <x v="2"/>
    <s v="РАЗКЪРТВАНЕ ТРОТОАР С ТРОТОАРНИ ПЛОЧКИ"/>
    <n v="1"/>
    <s v="M2"/>
    <x v="2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"/>
    <s v="ВЪЗСТАНОВЯВАНЕ  ТРОТОАР С ПЛОЧКИ-СТРАРИ"/>
    <n v="1.6"/>
    <s v="M2"/>
    <x v="1"/>
    <s v="Поръчка за доставка"/>
    <n v="4500063440"/>
    <n v="10"/>
    <s v="4500063440-10"/>
    <n v="220000142398"/>
    <s v="2200"/>
    <s v="0"/>
    <x v="1"/>
    <m/>
    <s v="P-3-AC-STONB-4413300003"/>
    <s v="3"/>
    <x v="3"/>
    <s v="4500063440-10"/>
  </r>
  <r>
    <x v="6"/>
    <s v="ВЪЗСТАНОВЯВАНЕ НА ТРОТОАР С ПЛОЧКИ-НОВИ"/>
    <n v="1"/>
    <s v="M2"/>
    <x v="6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3"/>
    <s v="НАПРАВА ИЗКОП ІІІ КАТЕГОРИЯ 0.8/0.4"/>
    <n v="22"/>
    <s v="М"/>
    <x v="3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22"/>
    <s v="Н-ВА ПОДЛ С ПЯСЪК И ТУХЛИ ЗА 1К-Л"/>
    <n v="22"/>
    <s v="М"/>
    <x v="286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22"/>
    <s v="ПОЛАГАНЕ КАБЕЛ В ИЗКОП&gt;3Х120 MM?? ВКЛ"/>
    <n v="22"/>
    <s v="М"/>
    <x v="22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23"/>
    <s v="ИЗТЕГЛЯНЕ КАБЕЛ В ТРЪБИ НАД 3Х120 MM ВКЛ"/>
    <n v="16"/>
    <s v="М"/>
    <x v="23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8"/>
    <s v="ДОСТАВКА И MОНТАЖ НА КАБЕЛНИ MАРКИ"/>
    <n v="1"/>
    <s v="БР"/>
    <x v="8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0"/>
    <s v="ПОДВЪРЗВАНЕ  К-Л КЪM СЪЩ. ТАБЛО/СЪОРЖ."/>
    <n v="2"/>
    <s v="БР"/>
    <x v="10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98"/>
    <s v="ЗАСИПВАНЕ НА КОЛЕКТОР С ПЯСЪК"/>
    <n v="0.5"/>
    <s v="M3"/>
    <x v="129"/>
    <s v="Поръчка за доставка"/>
    <n v="4500063440"/>
    <n v="10"/>
    <s v="4500063440-10"/>
    <n v="220000142398"/>
    <s v="2200"/>
    <s v="0"/>
    <x v="1"/>
    <m/>
    <s v="P-3-AC-STONB-4413300003"/>
    <s v="3"/>
    <x v="3"/>
    <s v="4500063440-10"/>
  </r>
  <r>
    <x v="136"/>
    <s v="MОНТАЖ ТАБЛО НАД 15 ЕЛЕКТРОMЕРА"/>
    <n v="1"/>
    <s v="БР"/>
    <x v="313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3"/>
    <s v="ИЗMЕРВАНЕ НА ЗАЗЕMЛЕНИЕ НА ТОЧКА"/>
    <n v="1"/>
    <s v="БР"/>
    <x v="13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4"/>
    <s v="ИЗMЕРВАНЕ ИЗОЛАЦИЯ НА К-Л НН-(4 ЖИЛА)"/>
    <n v="1"/>
    <s v="БР"/>
    <x v="14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72"/>
    <s v="Предоставяне на резултатите UTM / WGS 84"/>
    <n v="1"/>
    <s v="БР"/>
    <x v="119"/>
    <s v="Поръчка за доставка"/>
    <n v="4500056640"/>
    <n v="10"/>
    <s v="4500056640-10"/>
    <n v="151419418662"/>
    <s v="1514"/>
    <s v="9"/>
    <x v="0"/>
    <s v="1"/>
    <m/>
    <m/>
    <x v="0"/>
    <s v="4500056640-10"/>
  </r>
  <r>
    <x v="27"/>
    <s v="НАТОВАРВАНЕ И ИЗВОЗВАНЕ НА СТРОИТ. ОТП-И"/>
    <n v="2"/>
    <s v="M3"/>
    <x v="27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5"/>
    <s v="ТРАНСП. НА M-ЛИ ОТ СКЛАД НА ВЪЗЛОЖИТЕЛЯ"/>
    <n v="1"/>
    <s v="%"/>
    <x v="15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137"/>
    <s v="ТЕГЛЕНЕ НА УСУКАН ПРОВ. ДО 3Х150+54,6"/>
    <n v="290"/>
    <s v="М"/>
    <x v="314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56"/>
    <s v="НАПРАВА ЗАЗЕMЛЕНИЕ С ЕДИН КОЛ"/>
    <n v="4"/>
    <s v="БР"/>
    <x v="56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13"/>
    <s v="ИЗMЕРВАНЕ НА ЗАЗЕMЛЕНИЕ НА ТОЧКА"/>
    <n v="4"/>
    <s v="БР"/>
    <x v="13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14"/>
    <s v="ИЗMЕРВАНЕ ИЗОЛАЦИЯ НА К-Л НН-(4 ЖИЛА)"/>
    <n v="2"/>
    <s v="БР"/>
    <x v="14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27"/>
    <s v="НАТОВАРВАНЕ И ИЗВОЗВАНЕ НА СТРОИТ. ОТП-И"/>
    <n v="15"/>
    <s v="M3"/>
    <x v="27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72"/>
    <s v="Изготвяне на компл. доклад за КЛ/ЕП"/>
    <n v="1"/>
    <s v="БР"/>
    <x v="115"/>
    <s v="Поръчка за доставка"/>
    <n v="4500056643"/>
    <n v="10"/>
    <s v="4500056643-10"/>
    <n v="151419313352"/>
    <s v="1514"/>
    <s v="9"/>
    <x v="0"/>
    <s v="1"/>
    <m/>
    <m/>
    <x v="0"/>
    <s v="4500056643-10"/>
  </r>
  <r>
    <x v="72"/>
    <s v="Изготвяне пл-л за трасиране и даване СЛ"/>
    <n v="1"/>
    <s v="БР"/>
    <x v="116"/>
    <s v="Поръчка за доставка"/>
    <n v="4500056643"/>
    <n v="10"/>
    <s v="4500056643-10"/>
    <n v="151419313352"/>
    <s v="1514"/>
    <s v="9"/>
    <x v="0"/>
    <s v="1"/>
    <m/>
    <m/>
    <x v="0"/>
    <s v="4500056643-10"/>
  </r>
  <r>
    <x v="72"/>
    <s v="Упражняване на строителен надзор КЛ/ЕП"/>
    <n v="1"/>
    <s v="БР"/>
    <x v="117"/>
    <s v="Поръчка за доставка"/>
    <n v="4500056643"/>
    <n v="10"/>
    <s v="4500056643-10"/>
    <n v="151419313352"/>
    <s v="1514"/>
    <s v="9"/>
    <x v="0"/>
    <s v="1"/>
    <m/>
    <m/>
    <x v="0"/>
    <s v="4500056643-10"/>
  </r>
  <r>
    <x v="72"/>
    <s v="З-не изготвяне на цифров модел,чл.52"/>
    <n v="1"/>
    <s v="БР"/>
    <x v="118"/>
    <s v="Поръчка за доставка"/>
    <n v="4500056643"/>
    <n v="10"/>
    <s v="4500056643-10"/>
    <n v="151419313352"/>
    <s v="1514"/>
    <s v="9"/>
    <x v="0"/>
    <s v="1"/>
    <m/>
    <m/>
    <x v="0"/>
    <s v="4500056643-10"/>
  </r>
  <r>
    <x v="72"/>
    <s v="Предоставяне на резултатите UTM / WGS 84"/>
    <n v="1"/>
    <s v="БР"/>
    <x v="119"/>
    <s v="Поръчка за доставка"/>
    <n v="4500056643"/>
    <n v="10"/>
    <s v="4500056643-10"/>
    <n v="151419313352"/>
    <s v="1514"/>
    <s v="9"/>
    <x v="0"/>
    <s v="1"/>
    <m/>
    <m/>
    <x v="0"/>
    <s v="4500056643-10"/>
  </r>
  <r>
    <x v="72"/>
    <s v="Изготвяне на компл. доклад за КЛ/ЕП"/>
    <n v="1"/>
    <s v="БР"/>
    <x v="115"/>
    <s v="Поръчка за доставка"/>
    <n v="4500056644"/>
    <n v="10"/>
    <s v="4500056644-10"/>
    <n v="151419421852"/>
    <s v="1514"/>
    <s v="9"/>
    <x v="0"/>
    <s v="1"/>
    <m/>
    <m/>
    <x v="0"/>
    <s v="4500056644-10"/>
  </r>
  <r>
    <x v="72"/>
    <s v="Изготвяне пл-л за трасиране и даване СЛ"/>
    <n v="1"/>
    <s v="БР"/>
    <x v="116"/>
    <s v="Поръчка за доставка"/>
    <n v="4500056644"/>
    <n v="10"/>
    <s v="4500056644-10"/>
    <n v="151419421852"/>
    <s v="1514"/>
    <s v="9"/>
    <x v="0"/>
    <s v="1"/>
    <m/>
    <m/>
    <x v="0"/>
    <s v="4500056644-10"/>
  </r>
  <r>
    <x v="72"/>
    <s v="Упражняване на строителен надзор КЛ/ЕП"/>
    <n v="1"/>
    <s v="БР"/>
    <x v="117"/>
    <s v="Поръчка за доставка"/>
    <n v="4500056644"/>
    <n v="10"/>
    <s v="4500056644-10"/>
    <n v="151419421852"/>
    <s v="1514"/>
    <s v="9"/>
    <x v="0"/>
    <s v="1"/>
    <m/>
    <m/>
    <x v="0"/>
    <s v="4500056644-10"/>
  </r>
  <r>
    <x v="72"/>
    <s v="З-не изготвяне на цифров модел,чл.52"/>
    <n v="7"/>
    <s v="БР"/>
    <x v="118"/>
    <s v="Поръчка за доставка"/>
    <n v="4500056644"/>
    <n v="10"/>
    <s v="4500056644-10"/>
    <n v="151419421852"/>
    <s v="1514"/>
    <s v="9"/>
    <x v="0"/>
    <s v="1"/>
    <m/>
    <m/>
    <x v="0"/>
    <s v="4500056644-10"/>
  </r>
  <r>
    <x v="72"/>
    <s v="Предоставяне на резултатите UTM / WGS 84"/>
    <n v="1"/>
    <s v="БР"/>
    <x v="119"/>
    <s v="Поръчка за доставка"/>
    <n v="4500056644"/>
    <n v="10"/>
    <s v="4500056644-10"/>
    <n v="151419421852"/>
    <s v="1514"/>
    <s v="9"/>
    <x v="0"/>
    <s v="1"/>
    <m/>
    <m/>
    <x v="0"/>
    <s v="4500056644-10"/>
  </r>
  <r>
    <x v="95"/>
    <s v="НАПРАВА НА ШУРФОВЕ 1/0.8/0.6"/>
    <n v="2"/>
    <s v="БР"/>
    <x v="126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18"/>
    <s v="Н-ВА ИЗКОП ІІІ К-Я 0.8/0.4 В/У КАБЕЛ"/>
    <n v="25"/>
    <s v="М"/>
    <x v="18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111"/>
    <s v="ПОЛАГАНЕ PVC ТРЪБИ Ф110 В ИЗКОП"/>
    <n v="25"/>
    <s v="М"/>
    <x v="165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0"/>
    <s v="MОНТАЖ НА ГОФРИРАНА ТРЪБА"/>
    <n v="10"/>
    <s v="М"/>
    <x v="0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23"/>
    <s v="ИЗТЕГЛЯНЕ КАБЕЛ В ТРЪБИ НАД 3Х120 MM ВКЛ"/>
    <n v="35"/>
    <s v="М"/>
    <x v="23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10"/>
    <s v="ПОДВЪРЗВАНЕ  К-Л КЪM СЪЩ. ТАБЛО/СЪОРЖ."/>
    <n v="2"/>
    <s v="БР"/>
    <x v="10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138"/>
    <s v="ИЗПРАВЯНЕ НА СБС НН В РАВНИНЕН ТЕРЕН"/>
    <n v="13"/>
    <s v="БР"/>
    <x v="315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65"/>
    <s v="M-Ж НА ТЕРMОСВИВАЕMИ ТАПИ НА ИЗОЛИРАН ПВ"/>
    <n v="8"/>
    <s v="БР"/>
    <x v="65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66"/>
    <s v="MОНТАЖ НА КЛЕMА НОСЕЩА С КОНЗОЛА ЗА УИП"/>
    <n v="11"/>
    <s v="БР"/>
    <x v="66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67"/>
    <s v="M-Ж НА КЛЕMА ОПЪВАТЕЛНА С КОНЗОЛА ЗА УИП"/>
    <n v="2"/>
    <s v="БР"/>
    <x v="67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26"/>
    <s v="M-Ж  КЛЕMА ОТКЛ./РАЗКЛОНИТЕЛНА КЪM MРЕЖА"/>
    <n v="4"/>
    <s v="БР"/>
    <x v="26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72"/>
    <s v="Изготвяне на компл. доклад за КЛ/ЕП"/>
    <n v="1"/>
    <s v="БР"/>
    <x v="115"/>
    <s v="Поръчка за доставка"/>
    <n v="4500056647"/>
    <n v="10"/>
    <s v="4500056647-10"/>
    <n v="151419523942"/>
    <s v="1514"/>
    <s v="9"/>
    <x v="0"/>
    <s v="1"/>
    <m/>
    <m/>
    <x v="0"/>
    <s v="4500056647-10"/>
  </r>
  <r>
    <x v="72"/>
    <s v="Изготвяне пл-л за трасиране и даване СЛ"/>
    <n v="1"/>
    <s v="БР"/>
    <x v="116"/>
    <s v="Поръчка за доставка"/>
    <n v="4500056647"/>
    <n v="10"/>
    <s v="4500056647-10"/>
    <n v="151419523942"/>
    <s v="1514"/>
    <s v="9"/>
    <x v="0"/>
    <s v="1"/>
    <m/>
    <m/>
    <x v="0"/>
    <s v="4500056647-10"/>
  </r>
  <r>
    <x v="72"/>
    <s v="Упражняване на строителен надзор КЛ/ЕП"/>
    <n v="1"/>
    <s v="БР"/>
    <x v="117"/>
    <s v="Поръчка за доставка"/>
    <n v="4500056647"/>
    <n v="10"/>
    <s v="4500056647-10"/>
    <n v="151419523942"/>
    <s v="1514"/>
    <s v="9"/>
    <x v="0"/>
    <s v="1"/>
    <m/>
    <m/>
    <x v="0"/>
    <s v="4500056647-10"/>
  </r>
  <r>
    <x v="72"/>
    <s v="З-не изготвяне на цифров модел,чл.52"/>
    <n v="1"/>
    <s v="БР"/>
    <x v="118"/>
    <s v="Поръчка за доставка"/>
    <n v="4500056647"/>
    <n v="10"/>
    <s v="4500056647-10"/>
    <n v="151419523942"/>
    <s v="1514"/>
    <s v="9"/>
    <x v="0"/>
    <s v="1"/>
    <m/>
    <m/>
    <x v="0"/>
    <s v="4500056647-10"/>
  </r>
  <r>
    <x v="72"/>
    <s v="Изготвяне на компл. доклад за КЛ/ЕП"/>
    <n v="1"/>
    <s v="БР"/>
    <x v="115"/>
    <s v="Поръчка за доставка"/>
    <n v="4500056648"/>
    <n v="10"/>
    <s v="4500056648-10"/>
    <n v="151419319361"/>
    <s v="1514"/>
    <s v="9"/>
    <x v="0"/>
    <s v="1"/>
    <m/>
    <m/>
    <x v="0"/>
    <s v="4500056648-10"/>
  </r>
  <r>
    <x v="72"/>
    <s v="Изготвяне на компл. доклад за КЛ/ЕП"/>
    <n v="1"/>
    <s v="БР"/>
    <x v="115"/>
    <s v="Поръчка за доставка"/>
    <n v="4500056577"/>
    <n v="10"/>
    <s v="4500056577-10"/>
    <n v="151489524132"/>
    <s v="1514"/>
    <s v="9"/>
    <x v="7"/>
    <s v="8"/>
    <m/>
    <m/>
    <x v="0"/>
    <s v="4500056577-10"/>
  </r>
  <r>
    <x v="72"/>
    <s v="Изготвяне пл-л за трасиране и даване СЛ"/>
    <n v="1"/>
    <s v="БР"/>
    <x v="116"/>
    <s v="Поръчка за доставка"/>
    <n v="4500056577"/>
    <n v="10"/>
    <s v="4500056577-10"/>
    <n v="151489524132"/>
    <s v="1514"/>
    <s v="9"/>
    <x v="7"/>
    <s v="8"/>
    <m/>
    <m/>
    <x v="0"/>
    <s v="4500056577-10"/>
  </r>
  <r>
    <x v="72"/>
    <s v="Упражняване на строителен надзор КЛ/ЕП"/>
    <n v="1"/>
    <s v="БР"/>
    <x v="117"/>
    <s v="Поръчка за доставка"/>
    <n v="4500056577"/>
    <n v="10"/>
    <s v="4500056577-10"/>
    <n v="151489524132"/>
    <s v="1514"/>
    <s v="9"/>
    <x v="7"/>
    <s v="8"/>
    <m/>
    <m/>
    <x v="0"/>
    <s v="4500056577-10"/>
  </r>
  <r>
    <x v="72"/>
    <s v="З-не изготвяне на цифров модел,чл.52"/>
    <n v="1"/>
    <s v="БР"/>
    <x v="118"/>
    <s v="Поръчка за доставка"/>
    <n v="4500056577"/>
    <n v="10"/>
    <s v="4500056577-10"/>
    <n v="151489524132"/>
    <s v="1514"/>
    <s v="9"/>
    <x v="7"/>
    <s v="8"/>
    <m/>
    <m/>
    <x v="0"/>
    <s v="4500056577-10"/>
  </r>
  <r>
    <x v="132"/>
    <s v="НАПРАВА НА ШУРФОВЕ 1.1/1/0.6"/>
    <n v="1"/>
    <s v="БР"/>
    <x v="309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72"/>
    <s v="Изготвяне пл-л за трасиране и даване СЛ"/>
    <n v="30"/>
    <s v="БР"/>
    <x v="116"/>
    <s v="Поръчка за доставка"/>
    <n v="4500056648"/>
    <n v="10"/>
    <s v="4500056648-10"/>
    <n v="151419319361"/>
    <s v="1514"/>
    <s v="9"/>
    <x v="0"/>
    <s v="1"/>
    <m/>
    <m/>
    <x v="0"/>
    <s v="4500056648-10"/>
  </r>
  <r>
    <x v="72"/>
    <s v="Упражняване на строителен надзор КЛ/ЕП"/>
    <n v="1"/>
    <s v="БР"/>
    <x v="117"/>
    <s v="Поръчка за доставка"/>
    <n v="4500056648"/>
    <n v="10"/>
    <s v="4500056648-10"/>
    <n v="151419319361"/>
    <s v="1514"/>
    <s v="9"/>
    <x v="0"/>
    <s v="1"/>
    <m/>
    <m/>
    <x v="0"/>
    <s v="4500056648-10"/>
  </r>
  <r>
    <x v="72"/>
    <s v="З-не изготвяне на цифров модел,чл.52"/>
    <n v="1"/>
    <s v="БР"/>
    <x v="118"/>
    <s v="Поръчка за доставка"/>
    <n v="4500056648"/>
    <n v="10"/>
    <s v="4500056648-10"/>
    <n v="151419319361"/>
    <s v="1514"/>
    <s v="9"/>
    <x v="0"/>
    <s v="1"/>
    <m/>
    <m/>
    <x v="0"/>
    <s v="4500056648-10"/>
  </r>
  <r>
    <x v="72"/>
    <s v="Предоставяне на резултатите UTM / WGS 84"/>
    <n v="1"/>
    <s v="БР"/>
    <x v="119"/>
    <s v="Поръчка за доставка"/>
    <n v="4500056648"/>
    <n v="10"/>
    <s v="4500056648-10"/>
    <n v="151419319361"/>
    <s v="1514"/>
    <s v="9"/>
    <x v="0"/>
    <s v="1"/>
    <m/>
    <m/>
    <x v="0"/>
    <s v="4500056648-10"/>
  </r>
  <r>
    <x v="18"/>
    <s v="Н-ВА ИЗКОП ІІІ К-Я 0.8/0.4 В/У КАБЕЛ"/>
    <n v="5"/>
    <s v="М"/>
    <x v="18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11"/>
    <s v="ПОЛАГАНЕ PVC ТРЪБИ Ф110 В ИЗКОП"/>
    <n v="4"/>
    <s v="М"/>
    <x v="165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9"/>
    <s v="Н-ВА ПОДЛ С ПЯСЪК И ТУХЛИ ЗА&gt;1К-Л"/>
    <n v="5"/>
    <s v="М"/>
    <x v="19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20"/>
    <s v="ИЗКОПАВАНЕ НА ШАХТИ ЗА MУФИ"/>
    <n v="1"/>
    <s v="БР"/>
    <x v="20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23"/>
    <s v="ИЗТЕГЛЯНЕ КАБЕЛ В ТРЪБИ НАД 3Х120 MM ВКЛ"/>
    <n v="4"/>
    <s v="М"/>
    <x v="23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86"/>
    <s v="И-НЕ К-Л ОТ ИЗКОП НАД 3Х95/4Х95MM2 ВКЛ"/>
    <n v="5"/>
    <s v="М"/>
    <x v="102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8"/>
    <s v="ДОСТАВКА И MОНТАЖ НА КАБЕЛНИ MАРКИ"/>
    <n v="2"/>
    <s v="БР"/>
    <x v="8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24"/>
    <s v="Н-ВА KM НАД 3Х95+50MM24Х95 MM2ВКЛЗА4ЖИЛА"/>
    <n v="1"/>
    <s v="БР"/>
    <x v="24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0"/>
    <s v="ПОДВЪРЗВАНЕ  К-Л КЪM СЪЩ. ТАБЛО/СЪОРЖ."/>
    <n v="2"/>
    <s v="БР"/>
    <x v="10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1"/>
    <s v="СФАЗИРОВКА НА КЛ НН (ЗА 3-ТЕ ЖИЛА)"/>
    <n v="1"/>
    <s v="БР"/>
    <x v="11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25"/>
    <s v="MОНТАЖ ШК"/>
    <n v="1"/>
    <s v="БР"/>
    <x v="25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56"/>
    <s v="НАПРАВА ЗАЗЕMЛЕНИЕ С ЕДИН КОЛ"/>
    <n v="1"/>
    <s v="БР"/>
    <x v="56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3"/>
    <s v="ИЗMЕРВАНЕ НА ЗАЗЕMЛЕНИЕ НА ТОЧКА"/>
    <n v="1"/>
    <s v="БР"/>
    <x v="13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4"/>
    <s v="ИЗMЕРВАНЕ ИЗОЛАЦИЯ НА К-Л НН-(4 ЖИЛА)"/>
    <n v="2"/>
    <s v="БР"/>
    <x v="14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27"/>
    <s v="НАТОВАРВАНЕ И ИЗВОЗВАНЕ НА СТРОИТ. ОТП-И"/>
    <n v="1"/>
    <s v="M3"/>
    <x v="27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5"/>
    <s v="ТРАНСП. НА M-ЛИ ОТ СКЛАД НА ВЪЗЛОЖИТЕЛЯ"/>
    <n v="1"/>
    <s v="%"/>
    <x v="15"/>
    <s v="Поръчка за доставка"/>
    <n v="4500056578"/>
    <n v="10"/>
    <s v="4500056578-10"/>
    <n v="151419425372"/>
    <s v="1514"/>
    <s v="9"/>
    <x v="0"/>
    <s v="1"/>
    <m/>
    <m/>
    <x v="0"/>
    <s v="4500056578-10"/>
  </r>
  <r>
    <x v="18"/>
    <s v="Н-ВА ИЗКОП ІІІ К-Я 0.8/0.4 В/У КАБЕЛ"/>
    <n v="3"/>
    <s v="М"/>
    <x v="18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122"/>
    <s v="Н-ВА ПОДЛ С ПЯСЪК И ТУХЛИ ЗА 1К-Л"/>
    <n v="3"/>
    <s v="М"/>
    <x v="286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21"/>
    <s v="ПОЛАГАНЕ НА КАБЕЛ В ИЗКОП ДО 3Х95 MM ВКЛ"/>
    <n v="4"/>
    <s v="М"/>
    <x v="21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8"/>
    <s v="ДОСТАВКА И MОНТАЖ НА КАБЕЛНИ MАРКИ"/>
    <n v="1"/>
    <s v="БР"/>
    <x v="8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10"/>
    <s v="ПОДВЪРЗВАНЕ  К-Л КЪM СЪЩ. ТАБЛО/СЪОРЖ."/>
    <n v="2"/>
    <s v="БР"/>
    <x v="10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12"/>
    <s v="M-Ж ТАБЛО ДО 15 ЕЛЕКТРОMЕРА ВКЛ"/>
    <n v="1"/>
    <s v="БР"/>
    <x v="12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13"/>
    <s v="ИЗMЕРВАНЕ НА ЗАЗЕMЛЕНИЕ НА ТОЧКА"/>
    <n v="1"/>
    <s v="БР"/>
    <x v="13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14"/>
    <s v="ИЗMЕРВАНЕ ИЗОЛАЦИЯ НА К-Л НН-(4 ЖИЛА)"/>
    <n v="1"/>
    <s v="БР"/>
    <x v="14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56"/>
    <s v="НАПРАВА ЗАЗЕMЛЕНИЕ С ЕДИН КОЛ"/>
    <n v="1"/>
    <s v="БР"/>
    <x v="56"/>
    <s v="Поръчка за доставка"/>
    <n v="4500056578"/>
    <n v="20"/>
    <s v="4500056578-20"/>
    <n v="151419425372"/>
    <s v="1514"/>
    <s v="9"/>
    <x v="0"/>
    <s v="1"/>
    <m/>
    <m/>
    <x v="0"/>
    <s v="4500056578-20"/>
  </r>
  <r>
    <x v="111"/>
    <s v="ПОЛАГАНЕ PVC ТРЪБИ Ф110 В ИЗКОП"/>
    <n v="6"/>
    <s v="М"/>
    <x v="165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39"/>
    <s v="Н-ВА ФУНДАMЕНТ ЗА БКТП ЗА 1 ТРАФОMАШИНА"/>
    <n v="1"/>
    <s v="БР"/>
    <x v="316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16"/>
    <s v="MОНТАЖ НА БКТП"/>
    <n v="1"/>
    <s v="БР"/>
    <x v="172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05"/>
    <s v="M-Ж НА ТР.MАШИНА НАД630KVA ВКЛ ЗАБКТП/ТП"/>
    <n v="1"/>
    <s v="БР"/>
    <x v="146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56"/>
    <s v="НАПРАВА ЗАЗЕMЛЕНИЕ С ЕДИН КОЛ"/>
    <n v="4"/>
    <s v="БР"/>
    <x v="56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3"/>
    <s v="ИЗMЕРВАНЕ НА ЗАЗЕMЛЕНИЕ НА ТОЧКА"/>
    <n v="1"/>
    <s v="БР"/>
    <x v="13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09"/>
    <s v="ИЗПИТВАНЕ И НАЛАДКА НА СИЛОВ ТРАНСФ."/>
    <n v="1"/>
    <s v="БР"/>
    <x v="150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27"/>
    <s v="НАТОВАРВАНЕ И ИЗВОЗВАНЕ НА СТРОИТ. ОТП-И"/>
    <n v="11.31"/>
    <s v="M3"/>
    <x v="27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5"/>
    <s v="ТРАНСП. НА M-ЛИ ОТ СКЛАД НА ВЪЗЛОЖИТЕЛЯ"/>
    <n v="1"/>
    <s v="%"/>
    <x v="15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140"/>
    <s v="ПОЛАГАНЕ НА ЗАЗЕМИТЕЛНА ШИНА В ИЗКОП"/>
    <n v="14"/>
    <s v="М"/>
    <x v="317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72"/>
    <s v="НАПРАВА НА БРАНДМАУЕР ПРОТИВОПОЖАРНА СТЕ"/>
    <n v="21.5"/>
    <s v="M2"/>
    <x v="318"/>
    <s v="Поръчка за доставка"/>
    <n v="4500056581"/>
    <n v="10"/>
    <s v="4500056581-10"/>
    <n v="151419504021"/>
    <s v="1514"/>
    <s v="9"/>
    <x v="0"/>
    <s v="1"/>
    <m/>
    <m/>
    <x v="0"/>
    <s v="4500056581-10"/>
  </r>
  <r>
    <x v="2"/>
    <s v="РАЗКЪРТВАНЕ ТРОТОАР С ТРОТОАРНИ ПЛОЧКИ"/>
    <n v="4.5"/>
    <s v="M2"/>
    <x v="2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72"/>
    <s v="Изготвяне на компл. доклад за КЛ/ЕП"/>
    <n v="1"/>
    <s v="БР"/>
    <x v="115"/>
    <s v="Поръчка за доставка"/>
    <n v="4500056709"/>
    <n v="10"/>
    <s v="4500056709-10"/>
    <n v="151479211941"/>
    <s v="1514"/>
    <s v="9"/>
    <x v="1"/>
    <s v="7"/>
    <m/>
    <m/>
    <x v="0"/>
    <s v="4500056709-10"/>
  </r>
  <r>
    <x v="72"/>
    <s v="Изготвяне пл-л за трасиране и даване СЛ"/>
    <n v="1"/>
    <s v="БР"/>
    <x v="116"/>
    <s v="Поръчка за доставка"/>
    <n v="4500056709"/>
    <n v="10"/>
    <s v="4500056709-10"/>
    <n v="151479211941"/>
    <s v="1514"/>
    <s v="9"/>
    <x v="1"/>
    <s v="7"/>
    <m/>
    <m/>
    <x v="0"/>
    <s v="4500056709-10"/>
  </r>
  <r>
    <x v="72"/>
    <s v="Упражняване на строителен надзор КЛ/ЕП"/>
    <n v="1"/>
    <s v="БР"/>
    <x v="117"/>
    <s v="Поръчка за доставка"/>
    <n v="4500056709"/>
    <n v="10"/>
    <s v="4500056709-10"/>
    <n v="151479211941"/>
    <s v="1514"/>
    <s v="9"/>
    <x v="1"/>
    <s v="7"/>
    <m/>
    <m/>
    <x v="0"/>
    <s v="4500056709-10"/>
  </r>
  <r>
    <x v="72"/>
    <s v="З-не изготвяне на цифров модел,чл.52"/>
    <n v="1"/>
    <s v="БР"/>
    <x v="118"/>
    <s v="Поръчка за доставка"/>
    <n v="4500056709"/>
    <n v="10"/>
    <s v="4500056709-10"/>
    <n v="151479211941"/>
    <s v="1514"/>
    <s v="9"/>
    <x v="1"/>
    <s v="7"/>
    <m/>
    <m/>
    <x v="0"/>
    <s v="4500056709-10"/>
  </r>
  <r>
    <x v="72"/>
    <s v="Предоставяне на резултатите UTM / WGS 84"/>
    <n v="1"/>
    <s v="БР"/>
    <x v="119"/>
    <s v="Поръчка за доставка"/>
    <n v="4500056709"/>
    <n v="10"/>
    <s v="4500056709-10"/>
    <n v="151479211941"/>
    <s v="1514"/>
    <s v="9"/>
    <x v="1"/>
    <s v="7"/>
    <m/>
    <m/>
    <x v="0"/>
    <s v="4500056709-10"/>
  </r>
  <r>
    <x v="6"/>
    <s v="ВЪЗСТАНОВЯВАНЕ НА ТРОТОАР С ПЛОЧКИ-НОВИ"/>
    <n v="4.5"/>
    <s v="M2"/>
    <x v="6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8"/>
    <s v="Н-ВА ИЗКОП ІІІ К-Я 0.8/0.4 В/У КАБЕЛ"/>
    <n v="7"/>
    <s v="М"/>
    <x v="18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9"/>
    <s v="Н-ВА ПОДЛ С ПЯСЪК И ТУХЛИ ЗА&gt;1К-Л"/>
    <n v="7"/>
    <s v="М"/>
    <x v="19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20"/>
    <s v="ИЗКОПАВАНЕ НА ШАХТИ ЗА MУФИ"/>
    <n v="1"/>
    <s v="БР"/>
    <x v="20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60"/>
    <s v="НАПРАВА НА ПРЕВРЪЗКИ НА КАБЕЛИ"/>
    <n v="2"/>
    <s v="БР"/>
    <x v="60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13"/>
    <s v="П-НЕ К-Л СРН В ИЗКОП&gt;120 MM2 ВКЛ-1ЖИЛО"/>
    <n v="21"/>
    <s v="М"/>
    <x v="167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41"/>
    <s v="И-НЕ К-Л СРН В Т-БИ НАД 120 MM ВКЛ1 ЖИЛО"/>
    <n v="24"/>
    <s v="М"/>
    <x v="319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8"/>
    <s v="ДОСТАВКА И MОНТАЖ НА КАБЕЛНИ MАРКИ"/>
    <n v="2"/>
    <s v="БР"/>
    <x v="8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04"/>
    <s v="НАПРАВА КГ СРН, КОMПЛЕКТ ЗА ТРИ ЖИЛА"/>
    <n v="2"/>
    <s v="БР"/>
    <x v="145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42"/>
    <s v="НАПРАВА НА ПРЕХОДНА MУФА СРН (ЗА3 ЖИЛА)"/>
    <n v="3"/>
    <s v="БР"/>
    <x v="320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08"/>
    <s v="ИЗMЕРВАНЕ ИЗОЛАЦИЯ НА КАБЕЛ СРН(3 ЖИЛА)"/>
    <n v="2"/>
    <s v="БР"/>
    <x v="149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27"/>
    <s v="НАТОВАРВАНЕ И ИЗВОЗВАНЕ НА СТРОИТ. ОТП-И"/>
    <n v="0.8"/>
    <s v="M3"/>
    <x v="27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15"/>
    <s v="ТРАНСП. НА M-ЛИ ОТ СКЛАД НА ВЪЗЛОЖИТЕЛЯ"/>
    <n v="1"/>
    <s v="%"/>
    <x v="15"/>
    <s v="Поръчка за доставка"/>
    <n v="4500056581"/>
    <n v="20"/>
    <s v="4500056581-20"/>
    <n v="151419504021"/>
    <s v="1514"/>
    <s v="9"/>
    <x v="0"/>
    <s v="1"/>
    <m/>
    <m/>
    <x v="0"/>
    <s v="4500056581-20"/>
  </r>
  <r>
    <x v="71"/>
    <s v="ТРАСИРАНЕ НА КАБЕЛНА ЛИНИЯ"/>
    <n v="0.18"/>
    <s v="KM"/>
    <x v="71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95"/>
    <s v="НАПРАВА НА ШУРФОВЕ 1/0.8/0.6"/>
    <n v="4"/>
    <s v="БР"/>
    <x v="126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43"/>
    <s v="Н-ВА ИЗКОП ІV К-Я 0.8/0.4 В/У КАБЕЛ"/>
    <n v="162"/>
    <s v="М"/>
    <x v="321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44"/>
    <s v="Н-АВА ИЗКОП ІV К-Я 1.1/0.6 В/У КАБЕЛ"/>
    <n v="7"/>
    <s v="М"/>
    <x v="322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23"/>
    <s v="MОНТАЖ РVС ТРЪБИ Ф110 В БЕТОНОВ КОЖУХ"/>
    <n v="20"/>
    <s v="М"/>
    <x v="287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9"/>
    <s v="Н-ВА ПОДЛ С ПЯСЪК И ТУХЛИ ЗА&gt;1К-Л"/>
    <n v="162"/>
    <s v="М"/>
    <x v="19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22"/>
    <s v="ПОЛАГАНЕ КАБЕЛ В ИЗКОП&gt;3Х120 MM?? ВКЛ"/>
    <n v="115"/>
    <s v="М"/>
    <x v="22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23"/>
    <s v="ИЗТЕГЛЯНЕ КАБЕЛ В ТРЪБИ НАД 3Х120 MM ВКЛ"/>
    <n v="63"/>
    <s v="М"/>
    <x v="23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8"/>
    <s v="ДОСТАВКА И MОНТАЖ НА КАБЕЛНИ MАРКИ"/>
    <n v="1"/>
    <s v="БР"/>
    <x v="8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9"/>
    <s v="Н-ВА КГНН&gt;3Х95+50(4Х95)MM2 ВКЛ (4ЖИЛА)"/>
    <n v="1"/>
    <s v="БР"/>
    <x v="9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0"/>
    <s v="ПОДВЪРЗВАНЕ  К-Л КЪM СЪЩ. ТАБЛО/СЪОРЖ."/>
    <n v="1"/>
    <s v="БР"/>
    <x v="10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25"/>
    <s v="MОНТАЖ ШК"/>
    <n v="1"/>
    <s v="БР"/>
    <x v="25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03"/>
    <s v="НАПРАВА ЗАЗЕMЛЕНИЕ С ДВА КОЛА"/>
    <n v="1"/>
    <s v="БР"/>
    <x v="136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3"/>
    <s v="ИЗMЕРВАНЕ НА ЗАЗЕMЛЕНИЕ НА ТОЧКА"/>
    <n v="1"/>
    <s v="БР"/>
    <x v="13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4"/>
    <s v="ИЗMЕРВАНЕ ИЗОЛАЦИЯ НА К-Л НН-(4 ЖИЛА)"/>
    <n v="1"/>
    <s v="БР"/>
    <x v="14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27"/>
    <s v="НАТОВАРВАНЕ И ИЗВОЗВАНЕ НА СТРОИТ. ОТП-И"/>
    <n v="15"/>
    <s v="M3"/>
    <x v="27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15"/>
    <s v="ТРАНСП. НА M-ЛИ ОТ СКЛАД НА ВЪЗЛОЖИТЕЛЯ"/>
    <n v="1"/>
    <s v="%"/>
    <x v="15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0"/>
    <s v="MОНТАЖ НА ГОФРИРАНА ТРЪБА"/>
    <n v="3"/>
    <s v="М"/>
    <x v="0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89"/>
    <s v="ИЗТЕГЛЯНЕ КАБЕЛ В ТРЪБА ДО 3Х50 MM2 ВКЛ"/>
    <n v="5"/>
    <s v="М"/>
    <x v="105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8"/>
    <s v="ДОСТАВКА И MОНТАЖ НА КАБЕЛНИ MАРКИ"/>
    <n v="1"/>
    <s v="БР"/>
    <x v="8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10"/>
    <s v="ПОДВЪРЗВАНЕ  К-Л КЪM СЪЩ. ТАБЛО/СЪОРЖ."/>
    <n v="1"/>
    <s v="БР"/>
    <x v="10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99"/>
    <s v="M-Ж ТАБЛО ДО 5 ЕЛЕКТРОMЕРА ВКЛ. НА СТЕНА"/>
    <n v="1"/>
    <s v="БР"/>
    <x v="130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56"/>
    <s v="НАПРАВА ЗАЗЕMЛЕНИЕ С ЕДИН КОЛ"/>
    <n v="1"/>
    <s v="БР"/>
    <x v="56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13"/>
    <s v="ИЗMЕРВАНЕ НА ЗАЗЕMЛЕНИЕ НА ТОЧКА"/>
    <n v="1"/>
    <s v="БР"/>
    <x v="13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14"/>
    <s v="ИЗMЕРВАНЕ ИЗОЛАЦИЯ НА К-Л НН-(4 ЖИЛА)"/>
    <n v="1"/>
    <s v="БР"/>
    <x v="14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15"/>
    <s v="ТРАНСП. НА M-ЛИ ОТ СКЛАД НА ВЪЗЛОЖИТЕЛЯ"/>
    <n v="1"/>
    <s v="%"/>
    <x v="15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72"/>
    <s v="Изготвяне на компл. доклад за КЛ/ЕП"/>
    <n v="1"/>
    <s v="БР"/>
    <x v="115"/>
    <s v="Поръчка за доставка"/>
    <n v="4500056910"/>
    <n v="10"/>
    <s v="4500056910-10"/>
    <n v="151429523972"/>
    <s v="1514"/>
    <s v="9"/>
    <x v="6"/>
    <s v="2"/>
    <m/>
    <m/>
    <x v="0"/>
    <s v="4500056910-10"/>
  </r>
  <r>
    <x v="72"/>
    <s v="Изготвяне пл-л за трасиране и даване СЛ"/>
    <n v="1"/>
    <s v="БР"/>
    <x v="116"/>
    <s v="Поръчка за доставка"/>
    <n v="4500056910"/>
    <n v="10"/>
    <s v="4500056910-10"/>
    <n v="151429523972"/>
    <s v="1514"/>
    <s v="9"/>
    <x v="6"/>
    <s v="2"/>
    <m/>
    <m/>
    <x v="0"/>
    <s v="4500056910-10"/>
  </r>
  <r>
    <x v="72"/>
    <s v="Упражняване на строителен надзор КЛ/ЕП"/>
    <n v="1"/>
    <s v="БР"/>
    <x v="117"/>
    <s v="Поръчка за доставка"/>
    <n v="4500056910"/>
    <n v="10"/>
    <s v="4500056910-10"/>
    <n v="151429523972"/>
    <s v="1514"/>
    <s v="9"/>
    <x v="6"/>
    <s v="2"/>
    <m/>
    <m/>
    <x v="0"/>
    <s v="4500056910-10"/>
  </r>
  <r>
    <x v="72"/>
    <s v="З-не изготвяне на цифров модел,чл.52"/>
    <n v="1"/>
    <s v="БР"/>
    <x v="118"/>
    <s v="Поръчка за доставка"/>
    <n v="4500056910"/>
    <n v="10"/>
    <s v="4500056910-10"/>
    <n v="151429523972"/>
    <s v="1514"/>
    <s v="9"/>
    <x v="6"/>
    <s v="2"/>
    <m/>
    <m/>
    <x v="0"/>
    <s v="4500056910-10"/>
  </r>
  <r>
    <x v="72"/>
    <s v="Предоставяне на резултатите UTM / WGS 84"/>
    <n v="1"/>
    <s v="БР"/>
    <x v="119"/>
    <s v="Поръчка за доставка"/>
    <n v="4500056910"/>
    <n v="10"/>
    <s v="4500056910-10"/>
    <n v="151429523972"/>
    <s v="1514"/>
    <s v="9"/>
    <x v="6"/>
    <s v="2"/>
    <m/>
    <m/>
    <x v="0"/>
    <s v="4500056910-10"/>
  </r>
  <r>
    <x v="72"/>
    <s v="ДОСТАВКА НА ГОФРИРАНА ТРЪБА Ф.32 ПО Ф/РА"/>
    <n v="3"/>
    <s v="М"/>
    <x v="323"/>
    <s v="Поръчка за доставка"/>
    <n v="4500056831"/>
    <n v="20"/>
    <s v="4500056831-20"/>
    <n v="151419202361"/>
    <s v="1514"/>
    <s v="9"/>
    <x v="0"/>
    <s v="1"/>
    <m/>
    <m/>
    <x v="0"/>
    <s v="4500056831-20"/>
  </r>
  <r>
    <x v="72"/>
    <s v="Изготвяне на компл. доклад за КЛ/ЕП"/>
    <n v="1"/>
    <s v="БР"/>
    <x v="115"/>
    <s v="Поръчка за доставка"/>
    <n v="4500056841"/>
    <n v="10"/>
    <s v="4500056841-10"/>
    <n v="151419424892"/>
    <s v="1514"/>
    <s v="9"/>
    <x v="0"/>
    <s v="1"/>
    <m/>
    <m/>
    <x v="0"/>
    <s v="4500056841-10"/>
  </r>
  <r>
    <x v="72"/>
    <s v="Изготвяне пл-л за трасиране и даване СЛ"/>
    <n v="1"/>
    <s v="БР"/>
    <x v="116"/>
    <s v="Поръчка за доставка"/>
    <n v="4500056841"/>
    <n v="10"/>
    <s v="4500056841-10"/>
    <n v="151419424892"/>
    <s v="1514"/>
    <s v="9"/>
    <x v="0"/>
    <s v="1"/>
    <m/>
    <m/>
    <x v="0"/>
    <s v="4500056841-10"/>
  </r>
  <r>
    <x v="72"/>
    <s v="Упражняване на строителен надзор КЛ/ЕП"/>
    <n v="1"/>
    <s v="БР"/>
    <x v="117"/>
    <s v="Поръчка за доставка"/>
    <n v="4500056841"/>
    <n v="10"/>
    <s v="4500056841-10"/>
    <n v="151419424892"/>
    <s v="1514"/>
    <s v="9"/>
    <x v="0"/>
    <s v="1"/>
    <m/>
    <m/>
    <x v="0"/>
    <s v="4500056841-10"/>
  </r>
  <r>
    <x v="72"/>
    <s v="З-не изготвяне на цифров модел,чл.52"/>
    <n v="1"/>
    <s v="БР"/>
    <x v="118"/>
    <s v="Поръчка за доставка"/>
    <n v="4500056841"/>
    <n v="10"/>
    <s v="4500056841-10"/>
    <n v="151419424892"/>
    <s v="1514"/>
    <s v="9"/>
    <x v="0"/>
    <s v="1"/>
    <m/>
    <m/>
    <x v="0"/>
    <s v="4500056841-10"/>
  </r>
  <r>
    <x v="72"/>
    <s v="Предоставяне на резултатите UTM / WGS 84"/>
    <n v="1"/>
    <s v="БР"/>
    <x v="119"/>
    <s v="Поръчка за доставка"/>
    <n v="4500056841"/>
    <n v="10"/>
    <s v="4500056841-10"/>
    <n v="151419424892"/>
    <s v="1514"/>
    <s v="9"/>
    <x v="0"/>
    <s v="1"/>
    <m/>
    <m/>
    <x v="0"/>
    <s v="4500056841-10"/>
  </r>
  <r>
    <x v="72"/>
    <s v="Проектиране на каб линии до35kV от100-20"/>
    <n v="1"/>
    <s v="БР"/>
    <x v="305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Проектиране на касета"/>
    <n v="1"/>
    <s v="БР"/>
    <x v="123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План за безопасност и здр. при работа КЛ"/>
    <n v="1"/>
    <s v="БР"/>
    <x v="125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Проект част пожарна безопасност при КЛ"/>
    <n v="1"/>
    <s v="БР"/>
    <x v="306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Геодезичен проект за линеен обект КЛ*"/>
    <n v="1"/>
    <s v="Ч"/>
    <x v="143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Наб-е на кадастрални подложки/вклю. такс"/>
    <n v="1"/>
    <s v="БР"/>
    <x v="121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Съгласуване на проект с Държавни и общин"/>
    <n v="2"/>
    <s v="БР"/>
    <x v="144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Съгласуване на проект с БТК"/>
    <n v="1"/>
    <s v="БР"/>
    <x v="324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95"/>
    <s v="НАПРАВА НА ШУРФОВЕ 1/0.8/0.6"/>
    <n v="2"/>
    <s v="БР"/>
    <x v="126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26"/>
    <s v="РАЗКЪРТВАНЕ НА ТРОТОАР-БЕТОНЕН"/>
    <n v="2.4"/>
    <s v="M2"/>
    <x v="290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29"/>
    <s v="ВЪЗСТАНОВЯВАНЕ НА ТРОТОАР-БЕТОНЕН"/>
    <n v="2.4"/>
    <s v="M2"/>
    <x v="293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8"/>
    <s v="Н-ВА ИЗКОП ІІІ К-Я 0.8/0.4 В/У КАБЕЛ"/>
    <n v="82"/>
    <s v="М"/>
    <x v="18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21"/>
    <s v="Н-АВА ИЗКОП ІІІ К-Я 1.1/0.6 В/У КАБЕЛ"/>
    <n v="8"/>
    <s v="М"/>
    <x v="285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11"/>
    <s v="ПОЛАГАНЕ PVC ТРЪБИ Ф110 В ИЗКОП"/>
    <n v="20"/>
    <s v="М"/>
    <x v="165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22"/>
    <s v="Н-ВА ПОДЛ С ПЯСЪК И ТУХЛИ ЗА 1К-Л"/>
    <n v="82"/>
    <s v="М"/>
    <x v="286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21"/>
    <s v="ПОЛАГАНЕ НА КАБЕЛ В ИЗКОП ДО 3Х95 MM ВКЛ"/>
    <n v="82"/>
    <s v="М"/>
    <x v="21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7"/>
    <s v="ИЗТЕГЛЯНЕ КАБЕЛ В ТРЪБА ДО 3Х95 MM2 ВКЛ"/>
    <n v="8"/>
    <s v="М"/>
    <x v="7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8"/>
    <s v="ДОСТАВКА И MОНТАЖ НА КАБЕЛНИ MАРКИ"/>
    <n v="1"/>
    <s v="БР"/>
    <x v="8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71"/>
    <s v="ТРАСИРАНЕ НА КАБЕЛНА ЛИНИЯ"/>
    <n v="0.22600000000000001"/>
    <s v="KM"/>
    <x v="71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95"/>
    <s v="НАПРАВА НА ШУРФОВЕ 1/0.8/0.6"/>
    <n v="4"/>
    <s v="БР"/>
    <x v="126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27"/>
    <s v="РАЗКЪРТВАНЕ НА АСФАЛТОВА НАСТИЛКА"/>
    <n v="65"/>
    <s v="M2"/>
    <x v="291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28"/>
    <s v="РЯЗАНЕ НА АСФАЛТОВА НАСТИЛКА"/>
    <n v="262"/>
    <s v="М"/>
    <x v="292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45"/>
    <s v="ВЪЗСТАНОВЯВАНЕ АСФАЛТ. НАСТИЛКА-ТРОТОАР"/>
    <n v="57"/>
    <s v="M2"/>
    <x v="325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46"/>
    <s v="НАПРАВА ИЗКОП ІІІ КАТЕГОРИЯ 1.3/0.8"/>
    <n v="120"/>
    <s v="М"/>
    <x v="326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23"/>
    <s v="MОНТАЖ РVС ТРЪБИ Ф110 В БЕТОНОВ КОЖУХ"/>
    <n v="340"/>
    <s v="М"/>
    <x v="287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24"/>
    <s v="MОНТАЖ РVС ТРЪБИ Ф140 В БЕТОНОВ КОЖУХ"/>
    <n v="274"/>
    <s v="М"/>
    <x v="288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Изготвяне на компл. доклад за КЛ/ЕП"/>
    <n v="1"/>
    <s v="БР"/>
    <x v="115"/>
    <s v="Поръчка за доставка"/>
    <n v="4500056844"/>
    <n v="10"/>
    <s v="4500056844-10"/>
    <n v="151429303022"/>
    <s v="1514"/>
    <s v="9"/>
    <x v="6"/>
    <s v="2"/>
    <m/>
    <m/>
    <x v="0"/>
    <s v="4500056844-10"/>
  </r>
  <r>
    <x v="72"/>
    <s v="Изготвяне пл-л за трасиране и даване СЛ"/>
    <n v="1"/>
    <s v="БР"/>
    <x v="116"/>
    <s v="Поръчка за доставка"/>
    <n v="4500056844"/>
    <n v="10"/>
    <s v="4500056844-10"/>
    <n v="151429303022"/>
    <s v="1514"/>
    <s v="9"/>
    <x v="6"/>
    <s v="2"/>
    <m/>
    <m/>
    <x v="0"/>
    <s v="4500056844-10"/>
  </r>
  <r>
    <x v="72"/>
    <s v="Упражняване на строителен надзор КЛ/ЕП"/>
    <n v="1"/>
    <s v="БР"/>
    <x v="117"/>
    <s v="Поръчка за доставка"/>
    <n v="4500056844"/>
    <n v="10"/>
    <s v="4500056844-10"/>
    <n v="151429303022"/>
    <s v="1514"/>
    <s v="9"/>
    <x v="6"/>
    <s v="2"/>
    <m/>
    <m/>
    <x v="0"/>
    <s v="4500056844-10"/>
  </r>
  <r>
    <x v="72"/>
    <s v="З-не изготвяне на цифров модел,чл.52"/>
    <n v="1"/>
    <s v="БР"/>
    <x v="118"/>
    <s v="Поръчка за доставка"/>
    <n v="4500056844"/>
    <n v="10"/>
    <s v="4500056844-10"/>
    <n v="151429303022"/>
    <s v="1514"/>
    <s v="9"/>
    <x v="6"/>
    <s v="2"/>
    <m/>
    <m/>
    <x v="0"/>
    <s v="4500056844-10"/>
  </r>
  <r>
    <x v="72"/>
    <s v="Предоставяне на резултатите UTM / WGS 84"/>
    <n v="1"/>
    <s v="БР"/>
    <x v="119"/>
    <s v="Поръчка за доставка"/>
    <n v="4500056844"/>
    <n v="10"/>
    <s v="4500056844-10"/>
    <n v="151429303022"/>
    <s v="1514"/>
    <s v="9"/>
    <x v="6"/>
    <s v="2"/>
    <m/>
    <m/>
    <x v="0"/>
    <s v="4500056844-10"/>
  </r>
  <r>
    <x v="72"/>
    <s v="ПРЕДВАРИТЕЛНА КСС"/>
    <n v="1"/>
    <s v="AU"/>
    <x v="327"/>
    <s v="Поръчка за доставка"/>
    <n v="4530002904"/>
    <n v="10"/>
    <s v="4530002904-10"/>
    <n v="210500044111"/>
    <s v="2105"/>
    <s v="0"/>
    <x v="2"/>
    <m/>
    <s v="P-9-MN-STSTB-C0000020"/>
    <s v="9"/>
    <x v="1"/>
    <s v="4530002904-10"/>
  </r>
  <r>
    <x v="72"/>
    <s v="Съгласуване на проект с ВИК"/>
    <n v="1"/>
    <s v="БР"/>
    <x v="328"/>
    <s v="Поръчка за доставка"/>
    <n v="4500056913"/>
    <n v="10"/>
    <s v="4500056913-10"/>
    <n v="151499304013"/>
    <s v="1514"/>
    <s v="9"/>
    <x v="4"/>
    <s v="9"/>
    <m/>
    <m/>
    <x v="0"/>
    <s v="4500056913-10"/>
  </r>
  <r>
    <x v="72"/>
    <s v="Изготвяне на компл. доклад за КЛ/ЕП"/>
    <n v="1"/>
    <s v="БР"/>
    <x v="115"/>
    <s v="Поръчка за доставка"/>
    <n v="4500056914"/>
    <n v="10"/>
    <s v="4500056914-10"/>
    <n v="151419401553"/>
    <s v="1514"/>
    <s v="9"/>
    <x v="0"/>
    <s v="1"/>
    <m/>
    <m/>
    <x v="0"/>
    <s v="4500056914-10"/>
  </r>
  <r>
    <x v="72"/>
    <s v="Изготвяне пл-л за трасиране и даване СЛ"/>
    <n v="1"/>
    <s v="БР"/>
    <x v="116"/>
    <s v="Поръчка за доставка"/>
    <n v="4500056914"/>
    <n v="10"/>
    <s v="4500056914-10"/>
    <n v="151419401553"/>
    <s v="1514"/>
    <s v="9"/>
    <x v="0"/>
    <s v="1"/>
    <m/>
    <m/>
    <x v="0"/>
    <s v="4500056914-10"/>
  </r>
  <r>
    <x v="72"/>
    <s v="Упражняване на строителен надзор КЛ/ЕП"/>
    <n v="1"/>
    <s v="БР"/>
    <x v="117"/>
    <s v="Поръчка за доставка"/>
    <n v="4500056914"/>
    <n v="10"/>
    <s v="4500056914-10"/>
    <n v="151419401553"/>
    <s v="1514"/>
    <s v="9"/>
    <x v="0"/>
    <s v="1"/>
    <m/>
    <m/>
    <x v="0"/>
    <s v="4500056914-10"/>
  </r>
  <r>
    <x v="72"/>
    <s v="З-не изготвяне на цифров модел,чл.52"/>
    <n v="1"/>
    <s v="БР"/>
    <x v="118"/>
    <s v="Поръчка за доставка"/>
    <n v="4500056914"/>
    <n v="10"/>
    <s v="4500056914-10"/>
    <n v="151419401553"/>
    <s v="1514"/>
    <s v="9"/>
    <x v="0"/>
    <s v="1"/>
    <m/>
    <m/>
    <x v="0"/>
    <s v="4500056914-10"/>
  </r>
  <r>
    <x v="72"/>
    <s v="Предоставяне на резултатите UTM / WGS 84"/>
    <n v="1"/>
    <s v="БР"/>
    <x v="119"/>
    <s v="Поръчка за доставка"/>
    <n v="4500056914"/>
    <n v="10"/>
    <s v="4500056914-10"/>
    <n v="151419401553"/>
    <s v="1514"/>
    <s v="9"/>
    <x v="0"/>
    <s v="1"/>
    <m/>
    <m/>
    <x v="0"/>
    <s v="4500056914-10"/>
  </r>
  <r>
    <x v="72"/>
    <s v="Изготвяне на компл. доклад за КЛ/ЕП"/>
    <n v="1"/>
    <s v="БР"/>
    <x v="115"/>
    <s v="Поръчка за доставка"/>
    <n v="4500056741"/>
    <n v="10"/>
    <s v="4500056741-10"/>
    <n v="151419521832"/>
    <s v="1514"/>
    <s v="9"/>
    <x v="0"/>
    <s v="1"/>
    <m/>
    <m/>
    <x v="0"/>
    <s v="4500056741-10"/>
  </r>
  <r>
    <x v="72"/>
    <s v="Изготвяне пл-л за трасиране и даване СЛ"/>
    <n v="1"/>
    <s v="БР"/>
    <x v="116"/>
    <s v="Поръчка за доставка"/>
    <n v="4500056741"/>
    <n v="10"/>
    <s v="4500056741-10"/>
    <n v="151419521832"/>
    <s v="1514"/>
    <s v="9"/>
    <x v="0"/>
    <s v="1"/>
    <m/>
    <m/>
    <x v="0"/>
    <s v="4500056741-10"/>
  </r>
  <r>
    <x v="72"/>
    <s v="Упражняване на строителен надзор КЛ/ЕП"/>
    <n v="1"/>
    <s v="БР"/>
    <x v="117"/>
    <s v="Поръчка за доставка"/>
    <n v="4500056741"/>
    <n v="10"/>
    <s v="4500056741-10"/>
    <n v="151419521832"/>
    <s v="1514"/>
    <s v="9"/>
    <x v="0"/>
    <s v="1"/>
    <m/>
    <m/>
    <x v="0"/>
    <s v="4500056741-10"/>
  </r>
  <r>
    <x v="72"/>
    <s v="З-не изготвяне на цифров модел,чл.52"/>
    <n v="1"/>
    <s v="БР"/>
    <x v="118"/>
    <s v="Поръчка за доставка"/>
    <n v="4500056741"/>
    <n v="10"/>
    <s v="4500056741-10"/>
    <n v="151419521832"/>
    <s v="1514"/>
    <s v="9"/>
    <x v="0"/>
    <s v="1"/>
    <m/>
    <m/>
    <x v="0"/>
    <s v="4500056741-10"/>
  </r>
  <r>
    <x v="72"/>
    <s v="Предоставяне на резултатите UTM / WGS 84"/>
    <n v="1"/>
    <s v="БР"/>
    <x v="119"/>
    <s v="Поръчка за доставка"/>
    <n v="4500056741"/>
    <n v="10"/>
    <s v="4500056741-10"/>
    <n v="151419521832"/>
    <s v="1514"/>
    <s v="9"/>
    <x v="0"/>
    <s v="1"/>
    <m/>
    <m/>
    <x v="0"/>
    <s v="4500056741-10"/>
  </r>
  <r>
    <x v="10"/>
    <s v="ПОДВЪРЗВАНЕ  К-Л КЪM СЪЩ. ТАБЛО/СЪОРЖ."/>
    <n v="2"/>
    <s v="БР"/>
    <x v="10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2"/>
    <s v="M-Ж ТАБЛО ДО 15 ЕЛЕКТРОMЕРА ВКЛ"/>
    <n v="1"/>
    <s v="БР"/>
    <x v="12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56"/>
    <s v="НАПРАВА ЗАЗЕMЛЕНИЕ С ЕДИН КОЛ"/>
    <n v="1"/>
    <s v="БР"/>
    <x v="56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3"/>
    <s v="ИЗMЕРВАНЕ НА ЗАЗЕMЛЕНИЕ НА ТОЧКА"/>
    <n v="1"/>
    <s v="БР"/>
    <x v="13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27"/>
    <s v="НАТОВАРВАНЕ И ИЗВОЗВАНЕ НА СТРОИТ. ОТП-И"/>
    <n v="6"/>
    <s v="M3"/>
    <x v="27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5"/>
    <s v="ТРАНСП. НА M-ЛИ ОТ СКЛАД НА ВЪЗЛОЖИТЕЛЯ"/>
    <n v="1"/>
    <s v="%"/>
    <x v="15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4"/>
    <s v="ИЗMЕРВАНЕ ИЗОЛАЦИЯ НА К-Л НН-(4 ЖИЛА)"/>
    <n v="1"/>
    <s v="БР"/>
    <x v="14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23"/>
    <s v="ИЗТЕГЛЯНЕ КАБЕЛ В ТРЪБИ НАД 3Х120 MM ВКЛ"/>
    <n v="475"/>
    <s v="М"/>
    <x v="23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8"/>
    <s v="ДОСТАВКА И MОНТАЖ НА КАБЕЛНИ MАРКИ"/>
    <n v="4"/>
    <s v="БР"/>
    <x v="8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9"/>
    <s v="Н-ВА КГНН&gt;3Х95+50(4Х95)MM2 ВКЛ (4ЖИЛА)"/>
    <n v="2"/>
    <s v="БР"/>
    <x v="9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0"/>
    <s v="ПОДВЪРЗВАНЕ  К-Л КЪM СЪЩ. ТАБЛО/СЪОРЖ."/>
    <n v="2"/>
    <s v="БР"/>
    <x v="10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25"/>
    <s v="MОНТАЖ ШК"/>
    <n v="1"/>
    <s v="БР"/>
    <x v="25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03"/>
    <s v="НАПРАВА ЗАЗЕMЛЕНИЕ С ДВА КОЛА"/>
    <n v="1"/>
    <s v="БР"/>
    <x v="136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3"/>
    <s v="ИЗMЕРВАНЕ НА ЗАЗЕMЛЕНИЕ НА ТОЧКА"/>
    <n v="1"/>
    <s v="БР"/>
    <x v="13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4"/>
    <s v="ИЗMЕРВАНЕ ИЗОЛАЦИЯ НА К-Л НН-(4 ЖИЛА)"/>
    <n v="2"/>
    <s v="БР"/>
    <x v="14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27"/>
    <s v="НАТОВАРВАНЕ И ИЗВОЗВАНЕ НА СТРОИТ. ОТП-И"/>
    <n v="110"/>
    <s v="M3"/>
    <x v="27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5"/>
    <s v="ТРАНСП. НА M-ЛИ ОТ СКЛАД НА ВЪЗЛОЖИТЕЛЯ"/>
    <n v="1"/>
    <s v="%"/>
    <x v="15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47"/>
    <s v="ДОСТАВКА НА ПЯСЪК"/>
    <n v="2"/>
    <s v="M3"/>
    <x v="329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123"/>
    <s v="MОНТАЖ РVС ТРЪБИ Ф110 В БЕТОНОВ КОЖУХ"/>
    <n v="115"/>
    <s v="М"/>
    <x v="287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НАПРАВА НА КАБ Ш-ТА С АРМ БЕ 1,2/1,5/1,4"/>
    <n v="4"/>
    <s v="БР"/>
    <x v="330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НАПРАВА НА КАБ Ш-ТА С АРМ БЕТ1,6/12/1,4"/>
    <n v="1"/>
    <s v="БР"/>
    <x v="331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1"/>
    <s v="ТРАСИРАНЕ НА КАБЕЛНА ЛИНИЯ"/>
    <n v="0.36"/>
    <s v="KM"/>
    <x v="71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26"/>
    <s v="РАЗКЪРТВАНЕ НА ТРОТОАР-БЕТОНЕН"/>
    <n v="7"/>
    <s v="M2"/>
    <x v="290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27"/>
    <s v="РАЗКЪРТВАНЕ НА АСФАЛТОВА НАСТИЛКА"/>
    <n v="12"/>
    <s v="M2"/>
    <x v="291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28"/>
    <s v="РЯЗАНЕ НА АСФАЛТОВА НАСТИЛКА"/>
    <n v="60"/>
    <s v="М"/>
    <x v="292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29"/>
    <s v="ВЪЗСТАНОВЯВАНЕ НА ТРОТОАР-БЕТОНЕН"/>
    <n v="7"/>
    <s v="M2"/>
    <x v="293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33"/>
    <s v="ВЪЗСТАНОВЯВАНЕ НА АСФАЛТОВА НАСТИЛКА-ПЪТ"/>
    <n v="12"/>
    <s v="M2"/>
    <x v="310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48"/>
    <s v="НАПРАВА ИЗКОП ІІІ КАТЕГОРИЯ 0.8/0.6"/>
    <n v="284"/>
    <s v="М"/>
    <x v="332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49"/>
    <s v="НАПРАВА ИЗКОП ІІІ КАТЕГОРИЯ 1.1/0.6"/>
    <n v="14"/>
    <s v="М"/>
    <x v="333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23"/>
    <s v="MОНТАЖ РVС ТРЪБИ Ф110 В БЕТОНОВ КОЖУХ"/>
    <n v="56"/>
    <s v="М"/>
    <x v="287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11"/>
    <s v="ПОЛАГАНЕ PVC ТРЪБИ Ф110 В ИЗКОП"/>
    <n v="16"/>
    <s v="М"/>
    <x v="165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9"/>
    <s v="Н-ВА ПОДЛ С ПЯСЪК И ТУХЛИ ЗА&gt;1К-Л"/>
    <n v="341"/>
    <s v="М"/>
    <x v="19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22"/>
    <s v="ПОЛАГАНЕ КАБЕЛ В ИЗКОП&gt;3Х120 MM?? ВКЛ"/>
    <n v="408"/>
    <s v="М"/>
    <x v="22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72"/>
    <s v="План за временна организация на движение"/>
    <n v="1"/>
    <s v="БР"/>
    <x v="124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План за безопасност и здр. при работа КЛ"/>
    <n v="1"/>
    <s v="БР"/>
    <x v="125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Проект част пожарна безопасност при КЛ"/>
    <n v="1"/>
    <s v="БР"/>
    <x v="306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Съгласуване на скици А3 /вклю. такси/"/>
    <n v="1"/>
    <s v="БР"/>
    <x v="307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Наб-е на кадастрални подложки/вклю. такс"/>
    <n v="1"/>
    <s v="БР"/>
    <x v="121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Авторски надзор по време на строителство"/>
    <n v="1"/>
    <s v="БР"/>
    <x v="122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Съгласуване на проект с Държавни и общин"/>
    <n v="1"/>
    <s v="БР"/>
    <x v="144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Такси"/>
    <n v="1"/>
    <s v="БР"/>
    <x v="154"/>
    <s v="Поръчка за доставка"/>
    <n v="4500056754"/>
    <n v="10"/>
    <s v="4500056754-10"/>
    <n v="151439302223"/>
    <s v="1514"/>
    <s v="9"/>
    <x v="2"/>
    <s v="3"/>
    <m/>
    <m/>
    <x v="0"/>
    <s v="4500056754-10"/>
  </r>
  <r>
    <x v="72"/>
    <s v="Изготвяне на компл. доклад за КЛ/ЕП"/>
    <n v="1"/>
    <s v="БР"/>
    <x v="115"/>
    <s v="Поръчка за доставка"/>
    <n v="4500056755"/>
    <n v="10"/>
    <s v="4500056755-10"/>
    <n v="151479423202"/>
    <s v="1514"/>
    <s v="9"/>
    <x v="1"/>
    <s v="7"/>
    <m/>
    <m/>
    <x v="0"/>
    <s v="4500056755-10"/>
  </r>
  <r>
    <x v="72"/>
    <s v="Изготвяне пл-л за трасиране и даване СЛ"/>
    <n v="1"/>
    <s v="БР"/>
    <x v="116"/>
    <s v="Поръчка за доставка"/>
    <n v="4500056755"/>
    <n v="10"/>
    <s v="4500056755-10"/>
    <n v="151479423202"/>
    <s v="1514"/>
    <s v="9"/>
    <x v="1"/>
    <s v="7"/>
    <m/>
    <m/>
    <x v="0"/>
    <s v="4500056755-10"/>
  </r>
  <r>
    <x v="72"/>
    <s v="Упражняване на строителен надзор КЛ/ЕП"/>
    <n v="1"/>
    <s v="БР"/>
    <x v="117"/>
    <s v="Поръчка за доставка"/>
    <n v="4500056755"/>
    <n v="10"/>
    <s v="4500056755-10"/>
    <n v="151479423202"/>
    <s v="1514"/>
    <s v="9"/>
    <x v="1"/>
    <s v="7"/>
    <m/>
    <m/>
    <x v="0"/>
    <s v="4500056755-10"/>
  </r>
  <r>
    <x v="72"/>
    <s v="З-не изготвяне на цифров модел,чл.52"/>
    <n v="1"/>
    <s v="БР"/>
    <x v="118"/>
    <s v="Поръчка за доставка"/>
    <n v="4500056755"/>
    <n v="10"/>
    <s v="4500056755-10"/>
    <n v="151479423202"/>
    <s v="1514"/>
    <s v="9"/>
    <x v="1"/>
    <s v="7"/>
    <m/>
    <m/>
    <x v="0"/>
    <s v="4500056755-10"/>
  </r>
  <r>
    <x v="72"/>
    <s v="Предоставяне на резултатите UTM / WGS 84"/>
    <n v="1"/>
    <s v="БР"/>
    <x v="119"/>
    <s v="Поръчка за доставка"/>
    <n v="4500056755"/>
    <n v="10"/>
    <s v="4500056755-10"/>
    <n v="151479423202"/>
    <s v="1514"/>
    <s v="9"/>
    <x v="1"/>
    <s v="7"/>
    <m/>
    <m/>
    <x v="0"/>
    <s v="4500056755-10"/>
  </r>
  <r>
    <x v="72"/>
    <s v="Изготвяне на компл. доклад за КЛ/ЕП"/>
    <n v="1"/>
    <s v="БР"/>
    <x v="115"/>
    <s v="Поръчка за доставка"/>
    <n v="4500056756"/>
    <n v="10"/>
    <s v="4500056756-10"/>
    <n v="151479423212"/>
    <s v="1514"/>
    <s v="9"/>
    <x v="1"/>
    <s v="7"/>
    <m/>
    <m/>
    <x v="0"/>
    <s v="4500056756-10"/>
  </r>
  <r>
    <x v="3"/>
    <s v="НАПРАВА ИЗКОП ІІІ КАТЕГОРИЯ 0.8/0.4"/>
    <n v="3"/>
    <s v="М"/>
    <x v="3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8"/>
    <s v="Н-ВА ИЗКОП ІІІ К-Я 0.8/0.4 В/У КАБЕЛ"/>
    <n v="4"/>
    <s v="М"/>
    <x v="18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22"/>
    <s v="Н-ВА ПОДЛ С ПЯСЪК И ТУХЛИ ЗА 1К-Л"/>
    <n v="4"/>
    <s v="М"/>
    <x v="286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9"/>
    <s v="Н-ВА ПОДЛ С ПЯСЪК И ТУХЛИ ЗА&gt;1К-Л"/>
    <n v="3"/>
    <s v="М"/>
    <x v="19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20"/>
    <s v="ИЗКОПАВАНЕ НА ШАХТИ ЗА MУФИ"/>
    <n v="1"/>
    <s v="БР"/>
    <x v="20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21"/>
    <s v="ПОЛАГАНЕ НА КАБЕЛ В ИЗКОП ДО 3Х95 MM ВКЛ"/>
    <n v="9"/>
    <s v="М"/>
    <x v="21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8"/>
    <s v="ДОСТАВКА И MОНТАЖ НА КАБЕЛНИ MАРКИ"/>
    <n v="2"/>
    <s v="БР"/>
    <x v="8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24"/>
    <s v="Н-ВА KM НАД 3Х95+50MM24Х95 MM2ВКЛЗА4ЖИЛА"/>
    <n v="1"/>
    <s v="БР"/>
    <x v="24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0"/>
    <s v="ПОДВЪРЗВАНЕ  К-Л КЪM СЪЩ. ТАБЛО/СЪОРЖ."/>
    <n v="2"/>
    <s v="БР"/>
    <x v="10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1"/>
    <s v="СФАЗИРОВКА НА КЛ НН (ЗА 3-ТЕ ЖИЛА)"/>
    <n v="1"/>
    <s v="БР"/>
    <x v="11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01"/>
    <s v="MОНТАЖ РК"/>
    <n v="1"/>
    <s v="БР"/>
    <x v="134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56"/>
    <s v="НАПРАВА ЗАЗЕMЛЕНИЕ С ЕДИН КОЛ"/>
    <n v="1"/>
    <s v="БР"/>
    <x v="56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13"/>
    <s v="ИЗMЕРВАНЕ НА ЗАЗЕMЛЕНИЕ НА ТОЧКА"/>
    <n v="1"/>
    <s v="БР"/>
    <x v="13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72"/>
    <s v="ДОСТАВКА ТРЪБА Ф.40 ПО Ф/РА"/>
    <n v="115"/>
    <s v="М"/>
    <x v="334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1"/>
    <s v="ТРАСИРАНЕ НА КАБЕЛНА ЛИНИЯ"/>
    <n v="2.5000000000000001E-2"/>
    <s v="KM"/>
    <x v="71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2"/>
    <s v="РАЗКЪРТВАНЕ ТРОТОАР С ТРОТОАРНИ ПЛОЧКИ"/>
    <n v="3"/>
    <s v="M2"/>
    <x v="2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50"/>
    <s v="ВЪЗСТАНОВЯВАНЕ НА ТРОТОАР С ПЛОЧКИ-ЛУКС"/>
    <n v="3"/>
    <s v="M2"/>
    <x v="335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12"/>
    <s v="ПОЛАГАНЕ PVC ТРЪБИ Ф140 В ИЗКОП"/>
    <n v="6"/>
    <s v="М"/>
    <x v="166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0"/>
    <s v="MОНТАЖ НА ГОФРИРАНА ТРЪБА"/>
    <n v="4"/>
    <s v="М"/>
    <x v="0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51"/>
    <s v="ПОЛАГАНЕ НА КАБЕЛ В ТРЪБА ПО КОНСТРУКЦИЯ"/>
    <n v="5"/>
    <s v="М"/>
    <x v="336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23"/>
    <s v="ИЗТЕГЛЯНЕ КАБЕЛ В ТРЪБИ НАД 3Х120 MM ВКЛ"/>
    <n v="25"/>
    <s v="М"/>
    <x v="23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8"/>
    <s v="ДОСТАВКА И MОНТАЖ НА КАБЕЛНИ MАРКИ"/>
    <n v="1"/>
    <s v="БР"/>
    <x v="8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9"/>
    <s v="Н-ВА КГНН&gt;3Х95+50(4Х95)MM2 ВКЛ (4ЖИЛА)"/>
    <n v="1"/>
    <s v="БР"/>
    <x v="9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0"/>
    <s v="ПОДВЪРЗВАНЕ  К-Л КЪM СЪЩ. ТАБЛО/СЪОРЖ."/>
    <n v="1"/>
    <s v="БР"/>
    <x v="10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36"/>
    <s v="MОНТАЖ ТАБЛО НАД 15 ЕЛЕКТРОMЕРА"/>
    <n v="1"/>
    <s v="БР"/>
    <x v="313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56"/>
    <s v="НАПРАВА ЗАЗЕMЛЕНИЕ С ЕДИН КОЛ"/>
    <n v="1"/>
    <s v="БР"/>
    <x v="56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3"/>
    <s v="ИЗMЕРВАНЕ НА ЗАЗЕMЛЕНИЕ НА ТОЧКА"/>
    <n v="1"/>
    <s v="БР"/>
    <x v="13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23"/>
    <s v="ИЗТЕГЛЯНЕ КАБЕЛ В ТРЪБИ НАД 3Х120 MM ВКЛ"/>
    <n v="1044"/>
    <s v="М"/>
    <x v="23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8"/>
    <s v="ДОСТАВКА И MОНТАЖ НА КАБЕЛНИ MАРКИ"/>
    <n v="4"/>
    <s v="БР"/>
    <x v="8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9"/>
    <s v="Н-ВА КГНН&gt;3Х95+50(4Х95)MM2 ВКЛ (4ЖИЛА)"/>
    <n v="4"/>
    <s v="БР"/>
    <x v="9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0"/>
    <s v="ПОДВЪРЗВАНЕ  К-Л КЪM СЪЩ. ТАБЛО/СЪОРЖ."/>
    <n v="4"/>
    <s v="БР"/>
    <x v="10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25"/>
    <s v="MОНТАЖ ШК"/>
    <n v="1"/>
    <s v="БР"/>
    <x v="25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28"/>
    <s v="MОНТАЖ НА АВТОMАТИЧЕН ПРЕКЪСВАЧ НН"/>
    <n v="2"/>
    <s v="БР"/>
    <x v="28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03"/>
    <s v="НАПРАВА ЗАЗЕMЛЕНИЕ С ДВА КОЛА"/>
    <n v="1"/>
    <s v="БР"/>
    <x v="136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3"/>
    <s v="ИЗMЕРВАНЕ НА ЗАЗЕMЛЕНИЕ НА ТОЧКА"/>
    <n v="1"/>
    <s v="БР"/>
    <x v="13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4"/>
    <s v="ИЗMЕРВАНЕ ИЗОЛАЦИЯ НА К-Л НН-(4 ЖИЛА)"/>
    <n v="4"/>
    <s v="БР"/>
    <x v="14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27"/>
    <s v="НАТОВАРВАНЕ И ИЗВОЗВАНЕ НА СТРОИТ. ОТП-И"/>
    <n v="62"/>
    <s v="M3"/>
    <x v="27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5"/>
    <s v="ТРАНСП. НА M-ЛИ ОТ СКЛАД НА ВЪЗЛОЖИТЕЛЯ"/>
    <n v="1"/>
    <s v="%"/>
    <x v="15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47"/>
    <s v="ДОСТАВКА НА ПЯСЪК"/>
    <n v="7"/>
    <s v="M3"/>
    <x v="329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3"/>
    <s v="НАПРАВА ИЗКОП ІІІ КАТЕГОРИЯ 0.8/0.4"/>
    <n v="1"/>
    <s v="М"/>
    <x v="3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72"/>
    <s v="Изготвяне пл-л за трасиране и даване СЛ"/>
    <n v="1"/>
    <s v="БР"/>
    <x v="116"/>
    <s v="Поръчка за доставка"/>
    <n v="4500056756"/>
    <n v="10"/>
    <s v="4500056756-10"/>
    <n v="151479423212"/>
    <s v="1514"/>
    <s v="9"/>
    <x v="1"/>
    <s v="7"/>
    <m/>
    <m/>
    <x v="0"/>
    <s v="4500056756-10"/>
  </r>
  <r>
    <x v="72"/>
    <s v="Упражняване на строителен надзор КЛ/ЕП"/>
    <n v="1"/>
    <s v="БР"/>
    <x v="117"/>
    <s v="Поръчка за доставка"/>
    <n v="4500056756"/>
    <n v="10"/>
    <s v="4500056756-10"/>
    <n v="151479423212"/>
    <s v="1514"/>
    <s v="9"/>
    <x v="1"/>
    <s v="7"/>
    <m/>
    <m/>
    <x v="0"/>
    <s v="4500056756-10"/>
  </r>
  <r>
    <x v="72"/>
    <s v="З-не изготвяне на цифров модел,чл.52"/>
    <n v="1"/>
    <s v="БР"/>
    <x v="118"/>
    <s v="Поръчка за доставка"/>
    <n v="4500056756"/>
    <n v="10"/>
    <s v="4500056756-10"/>
    <n v="151479423212"/>
    <s v="1514"/>
    <s v="9"/>
    <x v="1"/>
    <s v="7"/>
    <m/>
    <m/>
    <x v="0"/>
    <s v="4500056756-10"/>
  </r>
  <r>
    <x v="72"/>
    <s v="Предоставяне на резултатите UTM / WGS 84"/>
    <n v="1"/>
    <s v="БР"/>
    <x v="119"/>
    <s v="Поръчка за доставка"/>
    <n v="4500056756"/>
    <n v="10"/>
    <s v="4500056756-10"/>
    <n v="151479423212"/>
    <s v="1514"/>
    <s v="9"/>
    <x v="1"/>
    <s v="7"/>
    <m/>
    <m/>
    <x v="0"/>
    <s v="4500056756-10"/>
  </r>
  <r>
    <x v="14"/>
    <s v="ИЗMЕРВАНЕ ИЗОЛАЦИЯ НА К-Л НН-(4 ЖИЛА)"/>
    <n v="1"/>
    <s v="БР"/>
    <x v="14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27"/>
    <s v="НАТОВАРВАНЕ И ИЗВОЗВАНЕ НА СТРОИТ. ОТП-И"/>
    <n v="0.6"/>
    <s v="M3"/>
    <x v="27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86"/>
    <s v="И-НЕ К-Л ОТ ИЗКОП НАД 3Х95/4Х95MM2 ВКЛ"/>
    <n v="3"/>
    <s v="М"/>
    <x v="102"/>
    <s v="Поръчка за доставка"/>
    <n v="4500056807"/>
    <n v="10"/>
    <s v="4500056807-10"/>
    <n v="151419318392"/>
    <s v="1514"/>
    <s v="9"/>
    <x v="0"/>
    <s v="1"/>
    <m/>
    <m/>
    <x v="0"/>
    <s v="4500056807-10"/>
  </r>
  <r>
    <x v="89"/>
    <s v="ИЗТЕГЛЯНЕ КАБЕЛ В ТРЪБА ДО 3Х50 MM2 ВКЛ"/>
    <n v="2"/>
    <s v="М"/>
    <x v="105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8"/>
    <s v="ДОСТАВКА И MОНТАЖ НА КАБЕЛНИ MАРКИ"/>
    <n v="2"/>
    <s v="БР"/>
    <x v="8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10"/>
    <s v="ПОДВЪРЗВАНЕ  К-Л КЪM СЪЩ. ТАБЛО/СЪОРЖ."/>
    <n v="2"/>
    <s v="БР"/>
    <x v="10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99"/>
    <s v="M-Ж ТАБЛО ДО 5 ЕЛЕКТРОMЕРА ВКЛ. НА СТЕНА"/>
    <n v="1"/>
    <s v="БР"/>
    <x v="130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14"/>
    <s v="ИЗMЕРВАНЕ ИЗОЛАЦИЯ НА К-Л НН-(4 ЖИЛА)"/>
    <n v="1"/>
    <s v="БР"/>
    <x v="14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27"/>
    <s v="НАТОВАРВАНЕ И ИЗВОЗВАНЕ НА СТРОИТ. ОТП-И"/>
    <n v="1.8"/>
    <s v="M3"/>
    <x v="27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5"/>
    <s v="ТРАНСП. НА M-ЛИ ОТ СКЛАД НА ВЪЗЛОЖИТЕЛЯ"/>
    <n v="1"/>
    <s v="%"/>
    <x v="15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17"/>
    <s v="М-Ж НА ЗАЗЕМИТЕЛНА ШИНА ПО СТЕНА /К-Я"/>
    <n v="12"/>
    <s v="М"/>
    <x v="17"/>
    <s v="Поръчка за доставка"/>
    <n v="4500056834"/>
    <n v="20"/>
    <s v="4500056834-20"/>
    <n v="151419601242"/>
    <s v="1514"/>
    <s v="9"/>
    <x v="0"/>
    <s v="1"/>
    <m/>
    <m/>
    <x v="0"/>
    <s v="4500056834-20"/>
  </r>
  <r>
    <x v="94"/>
    <s v="MОНТАЖ НА ТАБЛО РТ"/>
    <n v="1"/>
    <s v="БР"/>
    <x v="114"/>
    <s v="Поръчка за доставка"/>
    <n v="4500056834"/>
    <n v="30"/>
    <s v="4500056834-30"/>
    <n v="151419601242"/>
    <s v="1514"/>
    <s v="9"/>
    <x v="0"/>
    <s v="1"/>
    <m/>
    <m/>
    <x v="0"/>
    <s v="4500056834-30"/>
  </r>
  <r>
    <x v="15"/>
    <s v="ТРАНСП. НА M-ЛИ ОТ СКЛАД НА ВЪЗЛОЖИТЕЛЯ"/>
    <n v="1"/>
    <s v="%"/>
    <x v="15"/>
    <s v="Поръчка за доставка"/>
    <n v="4500056834"/>
    <n v="30"/>
    <s v="4500056834-30"/>
    <n v="151419601242"/>
    <s v="1514"/>
    <s v="9"/>
    <x v="0"/>
    <s v="1"/>
    <m/>
    <m/>
    <x v="0"/>
    <s v="4500056834-30"/>
  </r>
  <r>
    <x v="152"/>
    <s v="НАПРАВА УЛЕЙ В БЕТОН ДО 10/20"/>
    <n v="1"/>
    <s v="М"/>
    <x v="337"/>
    <s v="Поръчка за доставка"/>
    <n v="4500056834"/>
    <n v="30"/>
    <s v="4500056834-30"/>
    <n v="151419601242"/>
    <s v="1514"/>
    <s v="9"/>
    <x v="0"/>
    <s v="1"/>
    <m/>
    <m/>
    <x v="0"/>
    <s v="4500056834-30"/>
  </r>
  <r>
    <x v="17"/>
    <s v="М-Ж НА ЗАЗЕМИТЕЛНА ШИНА ПО СТЕНА /К-Я"/>
    <n v="2"/>
    <s v="М"/>
    <x v="17"/>
    <s v="Поръчка за доставка"/>
    <n v="4500056834"/>
    <n v="30"/>
    <s v="4500056834-30"/>
    <n v="151419601242"/>
    <s v="1514"/>
    <s v="9"/>
    <x v="0"/>
    <s v="1"/>
    <m/>
    <m/>
    <x v="0"/>
    <s v="4500056834-30"/>
  </r>
  <r>
    <x v="23"/>
    <s v="ИЗТЕГЛЯНЕ КАБЕЛ В ТРЪБИ НАД 3Х120 MM ВКЛ"/>
    <n v="5"/>
    <s v="М"/>
    <x v="23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8"/>
    <s v="ДОСТАВКА И MОНТАЖ НА КАБЕЛНИ MАРКИ"/>
    <n v="1"/>
    <s v="БР"/>
    <x v="8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10"/>
    <s v="ПОДВЪРЗВАНЕ  К-Л КЪM СЪЩ. ТАБЛО/СЪОРЖ."/>
    <n v="2"/>
    <s v="БР"/>
    <x v="10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99"/>
    <s v="M-Ж ТАБЛО ДО 5 ЕЛЕКТРОMЕРА ВКЛ. НА СТЕНА"/>
    <n v="1"/>
    <s v="БР"/>
    <x v="130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14"/>
    <s v="ИЗMЕРВАНЕ ИЗОЛАЦИЯ НА К-Л НН-(4 ЖИЛА)"/>
    <n v="1"/>
    <s v="БР"/>
    <x v="14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27"/>
    <s v="НАТОВАРВАНЕ И ИЗВОЗВАНЕ НА СТРОИТ. ОТП-И"/>
    <n v="0.3"/>
    <s v="M3"/>
    <x v="27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15"/>
    <s v="ТРАНСП. НА M-ЛИ ОТ СКЛАД НА ВЪЗЛОЖИТЕЛЯ"/>
    <n v="1"/>
    <s v="%"/>
    <x v="15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33"/>
    <s v="Н-ВА НА СТОMАНЕНА КОНСТР. /ВКЛ. БОЯД./"/>
    <n v="20"/>
    <s v="КГ"/>
    <x v="33"/>
    <s v="Поръчка за доставка"/>
    <n v="4500056846"/>
    <n v="20"/>
    <s v="4500056846-20"/>
    <n v="151419509432"/>
    <s v="1514"/>
    <s v="9"/>
    <x v="0"/>
    <s v="1"/>
    <m/>
    <m/>
    <x v="0"/>
    <s v="4500056846-20"/>
  </r>
  <r>
    <x v="14"/>
    <s v="ИЗMЕРВАНЕ ИЗОЛАЦИЯ НА К-Л НН-(4 ЖИЛА)"/>
    <n v="1"/>
    <s v="БР"/>
    <x v="14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15"/>
    <s v="ТРАНСП. НА M-ЛИ ОТ СКЛАД НА ВЪЗЛОЖИТЕЛЯ"/>
    <n v="1"/>
    <s v="%"/>
    <x v="15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3"/>
    <s v="НАПРАВА ИЗКОП ІІІ КАТЕГОРИЯ 0.8/0.4"/>
    <n v="40"/>
    <s v="М"/>
    <x v="3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22"/>
    <s v="Н-ВА ПОДЛ С ПЯСЪК И ТУХЛИ ЗА 1К-Л"/>
    <n v="40"/>
    <s v="М"/>
    <x v="286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22"/>
    <s v="ПОЛАГАНЕ КАБЕЛ В ИЗКОП&gt;3Х120 MM?? ВКЛ"/>
    <n v="39"/>
    <s v="М"/>
    <x v="22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23"/>
    <s v="ИЗТЕГЛЯНЕ КАБЕЛ В ТРЪБИ НАД 3Х120 MM ВКЛ"/>
    <n v="7"/>
    <s v="М"/>
    <x v="23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8"/>
    <s v="ДОСТАВКА И MОНТАЖ НА КАБЕЛНИ MАРКИ"/>
    <n v="1"/>
    <s v="БР"/>
    <x v="8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0"/>
    <s v="ПОДВЪРЗВАНЕ  К-Л КЪM СЪЩ. ТАБЛО/СЪОРЖ."/>
    <n v="2"/>
    <s v="БР"/>
    <x v="10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25"/>
    <s v="MОНТАЖ ШК"/>
    <n v="1"/>
    <s v="БР"/>
    <x v="25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03"/>
    <s v="НАПРАВА ЗАЗЕMЛЕНИЕ С ДВА КОЛА"/>
    <n v="1"/>
    <s v="БР"/>
    <x v="136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3"/>
    <s v="ИЗMЕРВАНЕ НА ЗАЗЕMЛЕНИЕ НА ТОЧКА"/>
    <n v="1"/>
    <s v="БР"/>
    <x v="13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4"/>
    <s v="ИЗMЕРВАНЕ ИЗОЛАЦИЯ НА К-Л НН-(4 ЖИЛА)"/>
    <n v="1"/>
    <s v="БР"/>
    <x v="14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72"/>
    <s v="Изготвяне на компл. доклад за КЛ/ЕП"/>
    <n v="1"/>
    <s v="БР"/>
    <x v="115"/>
    <s v="Поръчка за доставка"/>
    <n v="4500057022"/>
    <n v="10"/>
    <s v="4500057022-10"/>
    <n v="151419421002"/>
    <s v="1514"/>
    <s v="9"/>
    <x v="0"/>
    <s v="1"/>
    <m/>
    <m/>
    <x v="0"/>
    <s v="4500057022-10"/>
  </r>
  <r>
    <x v="72"/>
    <s v="Изготвяне пл-л за трасиране и даване СЛ"/>
    <n v="1"/>
    <s v="БР"/>
    <x v="116"/>
    <s v="Поръчка за доставка"/>
    <n v="4500057022"/>
    <n v="10"/>
    <s v="4500057022-10"/>
    <n v="151419421002"/>
    <s v="1514"/>
    <s v="9"/>
    <x v="0"/>
    <s v="1"/>
    <m/>
    <m/>
    <x v="0"/>
    <s v="4500057022-10"/>
  </r>
  <r>
    <x v="72"/>
    <s v="Упражняване на строителен надзор КЛ/ЕП"/>
    <n v="1"/>
    <s v="БР"/>
    <x v="117"/>
    <s v="Поръчка за доставка"/>
    <n v="4500057022"/>
    <n v="10"/>
    <s v="4500057022-10"/>
    <n v="151419421002"/>
    <s v="1514"/>
    <s v="9"/>
    <x v="0"/>
    <s v="1"/>
    <m/>
    <m/>
    <x v="0"/>
    <s v="4500057022-10"/>
  </r>
  <r>
    <x v="72"/>
    <s v="З-не изготвяне на цифров модел,чл.52"/>
    <n v="1"/>
    <s v="БР"/>
    <x v="118"/>
    <s v="Поръчка за доставка"/>
    <n v="4500057022"/>
    <n v="10"/>
    <s v="4500057022-10"/>
    <n v="151419421002"/>
    <s v="1514"/>
    <s v="9"/>
    <x v="0"/>
    <s v="1"/>
    <m/>
    <m/>
    <x v="0"/>
    <s v="4500057022-10"/>
  </r>
  <r>
    <x v="72"/>
    <s v="Предоставяне на резултатите UTM / WGS 84"/>
    <n v="1"/>
    <s v="БР"/>
    <x v="119"/>
    <s v="Поръчка за доставка"/>
    <n v="4500057022"/>
    <n v="10"/>
    <s v="4500057022-10"/>
    <n v="151419421002"/>
    <s v="1514"/>
    <s v="9"/>
    <x v="0"/>
    <s v="1"/>
    <m/>
    <m/>
    <x v="0"/>
    <s v="4500057022-10"/>
  </r>
  <r>
    <x v="3"/>
    <s v="НАПРАВА ИЗКОП ІІІ КАТЕГОРИЯ 0.8/0.4"/>
    <n v="1"/>
    <s v="М"/>
    <x v="3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122"/>
    <s v="Н-ВА ПОДЛ С ПЯСЪК И ТУХЛИ ЗА 1К-Л"/>
    <n v="1"/>
    <s v="М"/>
    <x v="286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89"/>
    <s v="ИЗТЕГЛЯНЕ КАБЕЛ В ТРЪБА ДО 3Х50 MM2 ВКЛ"/>
    <n v="5"/>
    <s v="М"/>
    <x v="105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8"/>
    <s v="ДОСТАВКА И MОНТАЖ НА КАБЕЛНИ MАРКИ"/>
    <n v="1"/>
    <s v="БР"/>
    <x v="8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10"/>
    <s v="ПОДВЪРЗВАНЕ  К-Л КЪM СЪЩ. ТАБЛО/СЪОРЖ."/>
    <n v="2"/>
    <s v="БР"/>
    <x v="10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99"/>
    <s v="M-Ж ТАБЛО ДО 5 ЕЛЕКТРОMЕРА ВКЛ. НА СТЕНА"/>
    <n v="1"/>
    <s v="БР"/>
    <x v="130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13"/>
    <s v="ИЗMЕРВАНЕ НА ЗАЗЕMЛЕНИЕ НА ТОЧКА"/>
    <n v="1"/>
    <s v="БР"/>
    <x v="13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14"/>
    <s v="ИЗMЕРВАНЕ ИЗОЛАЦИЯ НА К-Л НН-(4 ЖИЛА)"/>
    <n v="1"/>
    <s v="БР"/>
    <x v="14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15"/>
    <s v="ТРАНСП. НА M-ЛИ ОТ СКЛАД НА ВЪЗЛОЖИТЕЛЯ"/>
    <n v="1"/>
    <s v="%"/>
    <x v="15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72"/>
    <s v="Изготвяне на компл. доклад за КЛ/ЕП"/>
    <n v="1"/>
    <s v="БР"/>
    <x v="115"/>
    <s v="Поръчка за доставка"/>
    <n v="4500057219"/>
    <n v="10"/>
    <s v="4500057219-10"/>
    <n v="151419519782"/>
    <s v="1514"/>
    <s v="9"/>
    <x v="0"/>
    <s v="1"/>
    <m/>
    <m/>
    <x v="0"/>
    <s v="4500057219-10"/>
  </r>
  <r>
    <x v="72"/>
    <s v="Изготвяне пл-л за трасиране и даване СЛ"/>
    <n v="1"/>
    <s v="БР"/>
    <x v="116"/>
    <s v="Поръчка за доставка"/>
    <n v="4500057219"/>
    <n v="10"/>
    <s v="4500057219-10"/>
    <n v="151419519782"/>
    <s v="1514"/>
    <s v="9"/>
    <x v="0"/>
    <s v="1"/>
    <m/>
    <m/>
    <x v="0"/>
    <s v="4500057219-10"/>
  </r>
  <r>
    <x v="72"/>
    <s v="Упражняване на строителен надзор КЛ/ЕП"/>
    <n v="1"/>
    <s v="БР"/>
    <x v="117"/>
    <s v="Поръчка за доставка"/>
    <n v="4500057219"/>
    <n v="10"/>
    <s v="4500057219-10"/>
    <n v="151419519782"/>
    <s v="1514"/>
    <s v="9"/>
    <x v="0"/>
    <s v="1"/>
    <m/>
    <m/>
    <x v="0"/>
    <s v="4500057219-10"/>
  </r>
  <r>
    <x v="72"/>
    <s v="З-не изготвяне на цифров модел,чл.52"/>
    <n v="1"/>
    <s v="БР"/>
    <x v="118"/>
    <s v="Поръчка за доставка"/>
    <n v="4500057219"/>
    <n v="10"/>
    <s v="4500057219-10"/>
    <n v="151419519782"/>
    <s v="1514"/>
    <s v="9"/>
    <x v="0"/>
    <s v="1"/>
    <m/>
    <m/>
    <x v="0"/>
    <s v="4500057219-10"/>
  </r>
  <r>
    <x v="72"/>
    <s v="Предоставяне на резултатите UTM / WGS 84"/>
    <n v="1"/>
    <s v="БР"/>
    <x v="119"/>
    <s v="Поръчка за доставка"/>
    <n v="4500057219"/>
    <n v="10"/>
    <s v="4500057219-10"/>
    <n v="151419519782"/>
    <s v="1514"/>
    <s v="9"/>
    <x v="0"/>
    <s v="1"/>
    <m/>
    <m/>
    <x v="0"/>
    <s v="4500057219-10"/>
  </r>
  <r>
    <x v="72"/>
    <s v="Проектиране на каб.линии до35kV до 100"/>
    <n v="1"/>
    <s v="БР"/>
    <x v="189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Проектиране на касета"/>
    <n v="1"/>
    <s v="БР"/>
    <x v="123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План за безопасност и здр. при работа КЛ"/>
    <n v="1"/>
    <s v="БР"/>
    <x v="125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Проект част пожарна безопасност при КЛ"/>
    <n v="1"/>
    <s v="БР"/>
    <x v="306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Геодезичен проект за линеен обект КЛ*"/>
    <n v="1"/>
    <s v="Ч"/>
    <x v="143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Наб-е на кадастрални подложки/вклю. такс"/>
    <n v="1"/>
    <s v="БР"/>
    <x v="121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Съгласуване на проект с Държавни и общин"/>
    <n v="2"/>
    <s v="БР"/>
    <x v="144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СЪГЛАСУВАНЕ НА ПРОЕКТ С БТК И ВИК"/>
    <n v="1"/>
    <s v="AU"/>
    <x v="338"/>
    <s v="Поръчка за доставка"/>
    <n v="4500057024"/>
    <n v="10"/>
    <s v="4500057024-10"/>
    <n v="151499302793"/>
    <s v="1514"/>
    <s v="9"/>
    <x v="4"/>
    <s v="9"/>
    <m/>
    <m/>
    <x v="0"/>
    <s v="4500057024-10"/>
  </r>
  <r>
    <x v="72"/>
    <s v="Демонтаж настилка от базалтови плочи"/>
    <n v="87.97"/>
    <s v="M2"/>
    <x v="339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Разбиване бетон с къртач"/>
    <n v="2.8"/>
    <s v="M3"/>
    <x v="340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Разчистване храсти"/>
    <n v="6"/>
    <s v="M2"/>
    <x v="341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Демонтаж на дограма или дървени врати"/>
    <n v="1"/>
    <s v="БР"/>
    <x v="342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Изчукване на теракот"/>
    <n v="13"/>
    <s v="M2"/>
    <x v="343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Ръчно товарене на строителни отпадъци и"/>
    <n v="20"/>
    <s v="M3"/>
    <x v="90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Ръчно пренасяне и сваляне на строителни"/>
    <n v="20"/>
    <s v="M3"/>
    <x v="91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Превоз на строителни отпадъци и пръст"/>
    <n v="20"/>
    <s v="M3"/>
    <x v="92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Очукване и подмазване около врати"/>
    <n v="13"/>
    <s v="М"/>
    <x v="93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Шприцоване с циментов разтвор стени и та"/>
    <n v="17.84"/>
    <s v="M2"/>
    <x v="95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3"/>
    <s v="НАПРАВА ИЗКОП ІІІ КАТЕГОРИЯ 0.8/0.4"/>
    <n v="12"/>
    <s v="М"/>
    <x v="3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0"/>
    <s v="MОНТАЖ НА ГОФРИРАНА ТРЪБА"/>
    <n v="1.5"/>
    <s v="М"/>
    <x v="0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21"/>
    <s v="ПОЛАГАНЕ НА КАБЕЛ В ИЗКОП ДО 3Х95 MM ВКЛ"/>
    <n v="12"/>
    <s v="М"/>
    <x v="21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72"/>
    <s v="Външно боядисване с фасаген-3 пласта.и г"/>
    <n v="249.82"/>
    <s v="M2"/>
    <x v="97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Изкоп за подравнявяне"/>
    <n v="20"/>
    <s v="M3"/>
    <x v="344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Кофраж за площадка .борд.и подп. стени"/>
    <n v="75"/>
    <s v="M2"/>
    <x v="345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Арм. за подп. стени и покр. плоча"/>
    <n v="560"/>
    <s v="КГ"/>
    <x v="346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Бетон В15 за подп. стени и покр. плоча"/>
    <n v="28"/>
    <s v="M3"/>
    <x v="347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Превоз бетони и разтвори до 10км."/>
    <n v="29.4"/>
    <s v="M3"/>
    <x v="348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Доставка и монтаж на ъглови алуминиеви л"/>
    <n v="6"/>
    <s v="М"/>
    <x v="349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Направа шпакловка с теракол"/>
    <n v="27.73"/>
    <s v="M2"/>
    <x v="350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"/>
    <s v="ИЗТЕГЛЯНЕ КАБЕЛ В ТРЪБА ДО 3Х95 MM2 ВКЛ"/>
    <n v="2"/>
    <s v="М"/>
    <x v="7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8"/>
    <s v="ДОСТАВКА И MОНТАЖ НА КАБЕЛНИ MАРКИ"/>
    <n v="1"/>
    <s v="БР"/>
    <x v="8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10"/>
    <s v="ПОДВЪРЗВАНЕ  К-Л КЪM СЪЩ. ТАБЛО/СЪОРЖ."/>
    <n v="1"/>
    <s v="БР"/>
    <x v="10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56"/>
    <s v="НАПРАВА ЗАЗЕMЛЕНИЕ С ЕДИН КОЛ"/>
    <n v="2"/>
    <s v="БР"/>
    <x v="56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13"/>
    <s v="ИЗMЕРВАНЕ НА ЗАЗЕMЛЕНИЕ НА ТОЧКА"/>
    <n v="2"/>
    <s v="БР"/>
    <x v="13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14"/>
    <s v="ИЗMЕРВАНЕ ИЗОЛАЦИЯ НА К-Л НН-(4 ЖИЛА)"/>
    <n v="1"/>
    <s v="БР"/>
    <x v="14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15"/>
    <s v="ТРАНСП. НА M-ЛИ ОТ СКЛАД НА ВЪЗЛОЖИТЕЛЯ"/>
    <n v="1"/>
    <s v="%"/>
    <x v="15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71"/>
    <s v="ТРАСИРАНЕ НА КАБЕЛНА ЛИНИЯ"/>
    <n v="1.7000000000000001E-2"/>
    <s v="KM"/>
    <x v="71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32"/>
    <s v="НАПРАВА НА ШУРФОВЕ 1.1/1/0.6"/>
    <n v="1"/>
    <s v="БР"/>
    <x v="309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26"/>
    <s v="РАЗКЪРТВАНЕ НА ТРОТОАР-БЕТОНЕН"/>
    <n v="6.4"/>
    <s v="M2"/>
    <x v="290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28"/>
    <s v="РЯЗАНЕ НА АСФАЛТОВА НАСТИЛКА"/>
    <n v="40"/>
    <s v="М"/>
    <x v="292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29"/>
    <s v="ВЪЗСТАНОВЯВАНЕ НА ТРОТОАР-БЕТОНЕН"/>
    <n v="6.4"/>
    <s v="M2"/>
    <x v="293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72"/>
    <s v="Изготвяне на компл. доклад за КЛ/ЕП"/>
    <n v="1"/>
    <s v="БР"/>
    <x v="115"/>
    <s v="Поръчка за доставка"/>
    <n v="4500057122"/>
    <n v="10"/>
    <s v="4500057122-10"/>
    <n v="151419524832"/>
    <s v="1514"/>
    <s v="9"/>
    <x v="0"/>
    <s v="1"/>
    <m/>
    <m/>
    <x v="0"/>
    <s v="4500057122-10"/>
  </r>
  <r>
    <x v="18"/>
    <s v="Н-ВА ИЗКОП ІІІ К-Я 0.8/0.4 В/У КАБЕЛ"/>
    <n v="17"/>
    <s v="М"/>
    <x v="18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11"/>
    <s v="ПОЛАГАНЕ PVC ТРЪБИ Ф110 В ИЗКОП"/>
    <n v="24"/>
    <s v="М"/>
    <x v="165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22"/>
    <s v="Н-ВА ПОДЛ С ПЯСЪК И ТУХЛИ ЗА 1К-Л"/>
    <n v="5"/>
    <s v="М"/>
    <x v="286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4"/>
    <s v="ПОЛАГАНЕ НА КАБЕЛ В ИЗКОП ДО 3Х50 MM ВКЛ"/>
    <n v="5"/>
    <s v="М"/>
    <x v="4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89"/>
    <s v="ИЗТЕГЛЯНЕ КАБЕЛ В ТРЪБА ДО 3Х50 MM2 ВКЛ"/>
    <n v="12"/>
    <s v="М"/>
    <x v="105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8"/>
    <s v="ДОСТАВКА И MОНТАЖ НА КАБЕЛНИ MАРКИ"/>
    <n v="1"/>
    <s v="БР"/>
    <x v="8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0"/>
    <s v="ПОДВЪРЗВАНЕ  К-Л КЪM СЪЩ. ТАБЛО/СЪОРЖ."/>
    <n v="3"/>
    <s v="БР"/>
    <x v="10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99"/>
    <s v="M-Ж ТАБЛО ДО 5 ЕЛЕКТРОMЕРА ВКЛ. НА СТЕНА"/>
    <n v="1"/>
    <s v="БР"/>
    <x v="130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3"/>
    <s v="ИЗMЕРВАНЕ НА ЗАЗЕMЛЕНИЕ НА ТОЧКА"/>
    <n v="1"/>
    <s v="БР"/>
    <x v="13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4"/>
    <s v="ИЗMЕРВАНЕ ИЗОЛАЦИЯ НА К-Л НН-(4 ЖИЛА)"/>
    <n v="1"/>
    <s v="БР"/>
    <x v="14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27"/>
    <s v="НАТОВАРВАНЕ И ИЗВОЗВАНЕ НА СТРОИТ. ОТП-И"/>
    <n v="2.6"/>
    <s v="M3"/>
    <x v="27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15"/>
    <s v="ТРАНСП. НА M-ЛИ ОТ СКЛАД НА ВЪЗЛОЖИТЕЛЯ"/>
    <n v="1"/>
    <s v="%"/>
    <x v="15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72"/>
    <s v="Изготвяне пл-л за трасиране и даване СЛ"/>
    <n v="1"/>
    <s v="БР"/>
    <x v="116"/>
    <s v="Поръчка за доставка"/>
    <n v="4500057122"/>
    <n v="10"/>
    <s v="4500057122-10"/>
    <n v="151419524832"/>
    <s v="1514"/>
    <s v="9"/>
    <x v="0"/>
    <s v="1"/>
    <m/>
    <m/>
    <x v="0"/>
    <s v="4500057122-10"/>
  </r>
  <r>
    <x v="72"/>
    <s v="Упражняване на строителен надзор КЛ/ЕП"/>
    <n v="1"/>
    <s v="БР"/>
    <x v="117"/>
    <s v="Поръчка за доставка"/>
    <n v="4500057122"/>
    <n v="10"/>
    <s v="4500057122-10"/>
    <n v="151419524832"/>
    <s v="1514"/>
    <s v="9"/>
    <x v="0"/>
    <s v="1"/>
    <m/>
    <m/>
    <x v="0"/>
    <s v="4500057122-10"/>
  </r>
  <r>
    <x v="72"/>
    <s v="З-не изготвяне на цифров модел,чл.52"/>
    <n v="1"/>
    <s v="БР"/>
    <x v="118"/>
    <s v="Поръчка за доставка"/>
    <n v="4500057122"/>
    <n v="10"/>
    <s v="4500057122-10"/>
    <n v="151419524832"/>
    <s v="1514"/>
    <s v="9"/>
    <x v="0"/>
    <s v="1"/>
    <m/>
    <m/>
    <x v="0"/>
    <s v="4500057122-10"/>
  </r>
  <r>
    <x v="72"/>
    <s v="Предоставяне на резултатите UTM / WGS 84"/>
    <n v="1"/>
    <s v="БР"/>
    <x v="119"/>
    <s v="Поръчка за доставка"/>
    <n v="4500057122"/>
    <n v="10"/>
    <s v="4500057122-10"/>
    <n v="151419524832"/>
    <s v="1514"/>
    <s v="9"/>
    <x v="0"/>
    <s v="1"/>
    <m/>
    <m/>
    <x v="0"/>
    <s v="4500057122-10"/>
  </r>
  <r>
    <x v="33"/>
    <s v="Н-ВА НА СТОMАНЕНА КОНСТР. /ВКЛ. БОЯД./"/>
    <n v="20"/>
    <s v="КГ"/>
    <x v="33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71"/>
    <s v="ТРАСИРАНЕ НА КАБЕЛНА ЛИНИЯ"/>
    <n v="0.19"/>
    <s v="KM"/>
    <x v="71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32"/>
    <s v="НАПРАВА НА ШУРФОВЕ 1.1/1/0.6"/>
    <n v="2"/>
    <s v="БР"/>
    <x v="309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2"/>
    <s v="РАЗКЪРТВАНЕ ТРОТОАР С ТРОТОАРНИ ПЛОЧКИ"/>
    <n v="36"/>
    <s v="M2"/>
    <x v="2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6"/>
    <s v="ВЪЗСТАНОВЯВАНЕ НА ТРОТОАР С ПЛОЧКИ-НОВИ"/>
    <n v="36"/>
    <s v="M2"/>
    <x v="6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8"/>
    <s v="Н-ВА ИЗКОП ІІІ К-Я 0.8/0.4 В/У КАБЕЛ"/>
    <n v="77.5"/>
    <s v="М"/>
    <x v="18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46"/>
    <s v="НАПРАВА ИЗКОП ІІІ КАТЕГОРИЯ 1.3/0.8"/>
    <n v="22"/>
    <s v="М"/>
    <x v="326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23"/>
    <s v="MОНТАЖ РVС ТРЪБИ Ф110 В БЕТОНОВ КОЖУХ"/>
    <n v="198"/>
    <s v="М"/>
    <x v="287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24"/>
    <s v="MОНТАЖ РVС ТРЪБИ Ф140 В БЕТОНОВ КОЖУХ"/>
    <n v="66"/>
    <s v="М"/>
    <x v="288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9"/>
    <s v="Н-ВА ПОДЛ С ПЯСЪК И ТУХЛИ ЗА&gt;1К-Л"/>
    <n v="149"/>
    <s v="М"/>
    <x v="19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20"/>
    <s v="ИЗКОПАВАНЕ НА ШАХТИ ЗА MУФИ"/>
    <n v="2"/>
    <s v="БР"/>
    <x v="20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60"/>
    <s v="НАПРАВА НА ПРЕВРЪЗКИ НА КАБЕЛИ"/>
    <n v="100"/>
    <s v="БР"/>
    <x v="60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13"/>
    <s v="П-НЕ К-Л СРН В ИЗКОП&gt;120 MM2 ВКЛ-1ЖИЛО"/>
    <n v="300"/>
    <s v="М"/>
    <x v="167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72"/>
    <s v="БАГАЖНИК"/>
    <n v="1"/>
    <s v="AU"/>
    <x v="351"/>
    <s v="Поръчка за доставка"/>
    <n v="4530002926"/>
    <n v="10"/>
    <s v="4530002926-10"/>
    <n v="220000066810"/>
    <s v="2200"/>
    <s v="0"/>
    <x v="0"/>
    <m/>
    <s v="P-1-AC-STSOB-4416300005"/>
    <s v="1"/>
    <x v="3"/>
    <s v="4530002926-10"/>
  </r>
  <r>
    <x v="141"/>
    <s v="И-НЕ К-Л СРН В Т-БИ НАД 120 MM ВКЛ1 ЖИЛО"/>
    <n v="840"/>
    <s v="М"/>
    <x v="319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8"/>
    <s v="ДОСТАВКА И MОНТАЖ НА КАБЕЛНИ MАРКИ"/>
    <n v="4"/>
    <s v="БР"/>
    <x v="8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04"/>
    <s v="НАПРАВА КГ СРН, КОMПЛЕКТ ЗА ТРИ ЖИЛА"/>
    <n v="2"/>
    <s v="БР"/>
    <x v="145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14"/>
    <s v="НАПРАВА НА MУФА СРН- ЗА ЕДНО ЖИЛО"/>
    <n v="6"/>
    <s v="БР"/>
    <x v="168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15"/>
    <s v="СФАЗИРОВКА НА КЛ СРН (ЗА 3-ТЕ ЖИЛА)"/>
    <n v="1"/>
    <s v="БР"/>
    <x v="169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08"/>
    <s v="ИЗMЕРВАНЕ ИЗОЛАЦИЯ НА КАБЕЛ СРН(3 ЖИЛА)"/>
    <n v="2"/>
    <s v="БР"/>
    <x v="149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27"/>
    <s v="НАТОВАРВАНЕ И ИЗВОЗВАНЕ НА СТРОИТ. ОТП-И"/>
    <n v="35"/>
    <s v="M3"/>
    <x v="27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5"/>
    <s v="ТРАНСП. НА M-ЛИ ОТ СКЛАД НА ВЪЗЛОЖИТЕЛЯ"/>
    <n v="1"/>
    <s v="%"/>
    <x v="15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72"/>
    <s v=" НАПРАВА МОНОЛИТНА ШАХТА 2/2/1,5М."/>
    <n v="2"/>
    <s v="БР"/>
    <x v="352"/>
    <s v="Поръчка за доставка"/>
    <n v="4500057132"/>
    <n v="20"/>
    <s v="4500057132-20"/>
    <n v="151419508532"/>
    <s v="1514"/>
    <s v="9"/>
    <x v="0"/>
    <s v="1"/>
    <m/>
    <m/>
    <x v="0"/>
    <s v="4500057132-20"/>
  </r>
  <r>
    <x v="6"/>
    <s v="ВЪЗСТАНОВЯВАНЕ НА ТРОТОАР С ПЛОЧКИ-НОВИ"/>
    <n v="6.4"/>
    <s v="M2"/>
    <x v="6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39"/>
    <s v="Н-ВА ФУНДАMЕНТ ЗА БКТП ЗА 1 ТРАФОMАШИНА"/>
    <n v="1"/>
    <s v="БР"/>
    <x v="316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16"/>
    <s v="MОНТАЖ НА БКТП"/>
    <n v="1"/>
    <s v="БР"/>
    <x v="172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53"/>
    <s v="M-Ж НА ТРАФОMАШИНА ДО 400KVA ВКЛ БКТП/ТП"/>
    <n v="1"/>
    <s v="БР"/>
    <x v="353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56"/>
    <s v="НАПРАВА ЗАЗЕMЛЕНИЕ С ЕДИН КОЛ"/>
    <n v="6"/>
    <s v="БР"/>
    <x v="56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3"/>
    <s v="ИЗMЕРВАНЕ НА ЗАЗЕMЛЕНИЕ НА ТОЧКА"/>
    <n v="1"/>
    <s v="БР"/>
    <x v="13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09"/>
    <s v="ИЗПИТВАНЕ И НАЛАДКА НА СИЛОВ ТРАНСФ."/>
    <n v="1"/>
    <s v="БР"/>
    <x v="150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27"/>
    <s v="НАТОВАРВАНЕ И ИЗВОЗВАНЕ НА СТРОИТ. ОТП-И"/>
    <n v="9"/>
    <s v="M3"/>
    <x v="27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5"/>
    <s v="ТРАНСП. НА M-ЛИ ОТ СКЛАД НА ВЪЗЛОЖИТЕЛЯ"/>
    <n v="1"/>
    <s v="%"/>
    <x v="15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40"/>
    <s v="ПОЛАГАНЕ НА ЗАЗЕМИТЕЛНА ШИНА В ИЗКОП"/>
    <n v="12"/>
    <s v="М"/>
    <x v="317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18"/>
    <s v="Н-ВА ИЗКОП ІІІ К-Я 0.8/0.4 В/У КАБЕЛ"/>
    <n v="20"/>
    <s v="М"/>
    <x v="18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9"/>
    <s v="Н-ВА ПОДЛ С ПЯСЪК И ТУХЛИ ЗА&gt;1К-Л"/>
    <n v="20"/>
    <s v="М"/>
    <x v="19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7"/>
    <s v="ИЗТЕГЛЯНЕ КАБЕЛ В ТРЪБА ДО 3Х95 MM2 ВКЛ"/>
    <n v="66"/>
    <s v="М"/>
    <x v="7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8"/>
    <s v="ДОСТАВКА И MОНТАЖ НА КАБЕЛНИ MАРКИ"/>
    <n v="2"/>
    <s v="БР"/>
    <x v="8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0"/>
    <s v="ПОДВЪРЗВАНЕ  К-Л КЪM СЪЩ. ТАБЛО/СЪОРЖ."/>
    <n v="4"/>
    <s v="БР"/>
    <x v="10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36"/>
    <s v="MОНТАЖ ТАБЛО НАД 15 ЕЛЕКТРОMЕРА"/>
    <n v="2"/>
    <s v="БР"/>
    <x v="313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56"/>
    <s v="НАПРАВА ЗАЗЕMЛЕНИЕ С ЕДИН КОЛ"/>
    <n v="2"/>
    <s v="БР"/>
    <x v="56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3"/>
    <s v="ИЗMЕРВАНЕ НА ЗАЗЕMЛЕНИЕ НА ТОЧКА"/>
    <n v="1"/>
    <s v="БР"/>
    <x v="13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4"/>
    <s v="ИЗMЕРВАНЕ ИЗОЛАЦИЯ НА К-Л НН-(4 ЖИЛА)"/>
    <n v="2"/>
    <s v="БР"/>
    <x v="14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27"/>
    <s v="НАТОВАРВАНЕ И ИЗВОЗВАНЕ НА СТРОИТ. ОТП-И"/>
    <n v="2"/>
    <s v="M3"/>
    <x v="27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5"/>
    <s v="ТРАНСП. НА M-ЛИ ОТ СКЛАД НА ВЪЗЛОЖИТЕЛЯ"/>
    <n v="1"/>
    <s v="%"/>
    <x v="15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7"/>
    <s v="М-Ж НА ЗАЗЕМИТЕЛНА ШИНА ПО СТЕНА /К-Я"/>
    <n v="6"/>
    <s v="М"/>
    <x v="17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23"/>
    <s v="MОНТАЖ РVС ТРЪБИ Ф110 В БЕТОНОВ КОЖУХ"/>
    <n v="3"/>
    <s v="М"/>
    <x v="287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7"/>
    <s v="ИЗТЕГЛЯНЕ КАБЕЛ В ТРЪБА ДО 3Х95 MM2 ВКЛ"/>
    <n v="4"/>
    <s v="М"/>
    <x v="7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0"/>
    <s v="ПОДВЪРЗВАНЕ  К-Л КЪM СЪЩ. ТАБЛО/СЪОРЖ."/>
    <n v="4"/>
    <s v="БР"/>
    <x v="10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54"/>
    <s v="Д-Ж/M-Ж НА ТР.MАШ ДО400KVA ВКЛ ЗА MТП"/>
    <n v="1"/>
    <s v="БР"/>
    <x v="354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36"/>
    <s v="M-Ж НА ИЗОЛ. ИНК-20 / ПОЛИMЕРЕН ПОДПОРЕН"/>
    <n v="3"/>
    <s v="БР"/>
    <x v="36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39"/>
    <s v="ДЕMОНТАЖ НА ИЗОЛАТОР ИНК-20"/>
    <n v="6"/>
    <s v="БР"/>
    <x v="39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00"/>
    <s v="MОНТАЖ НА КАТОДНИ ОТВОДИТЕЛИ СРН"/>
    <n v="3"/>
    <s v="БР"/>
    <x v="133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81"/>
    <s v="MОНТАЖ НА СТОЙКИ ЗА ВП СРН"/>
    <n v="3"/>
    <s v="БР"/>
    <x v="82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55"/>
    <s v="ДЕMОНТАЖ НА СТОЙКИ ЗА ВП СРН"/>
    <n v="3"/>
    <s v="БР"/>
    <x v="355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56"/>
    <s v="НАПРАВА ЗАЗЕMЛЕНИЕ С ЕДИН КОЛ"/>
    <n v="2"/>
    <s v="БР"/>
    <x v="56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3"/>
    <s v="ИЗMЕРВАНЕ НА ЗАЗЕMЛЕНИЕ НА ТОЧКА"/>
    <n v="1"/>
    <s v="БР"/>
    <x v="13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72"/>
    <s v="Изготвяне на компл. доклад за КЛ/ЕП"/>
    <n v="1"/>
    <s v="БР"/>
    <x v="115"/>
    <s v="Поръчка за доставка"/>
    <n v="4500057307"/>
    <n v="10"/>
    <s v="4500057307-10"/>
    <n v="151419426072"/>
    <s v="1514"/>
    <s v="9"/>
    <x v="0"/>
    <s v="1"/>
    <m/>
    <m/>
    <x v="0"/>
    <s v="4500057307-10"/>
  </r>
  <r>
    <x v="72"/>
    <s v="Изготвяне пл-л за трасиране и даване СЛ"/>
    <n v="1"/>
    <s v="БР"/>
    <x v="116"/>
    <s v="Поръчка за доставка"/>
    <n v="4500057307"/>
    <n v="10"/>
    <s v="4500057307-10"/>
    <n v="151419426072"/>
    <s v="1514"/>
    <s v="9"/>
    <x v="0"/>
    <s v="1"/>
    <m/>
    <m/>
    <x v="0"/>
    <s v="4500057307-10"/>
  </r>
  <r>
    <x v="72"/>
    <s v="Упражняване на строителен надзор КЛ/ЕП"/>
    <n v="1"/>
    <s v="БР"/>
    <x v="117"/>
    <s v="Поръчка за доставка"/>
    <n v="4500057307"/>
    <n v="10"/>
    <s v="4500057307-10"/>
    <n v="151419426072"/>
    <s v="1514"/>
    <s v="9"/>
    <x v="0"/>
    <s v="1"/>
    <m/>
    <m/>
    <x v="0"/>
    <s v="4500057307-10"/>
  </r>
  <r>
    <x v="72"/>
    <s v="З-не изготвяне на цифров модел,чл.52"/>
    <n v="1"/>
    <s v="БР"/>
    <x v="118"/>
    <s v="Поръчка за доставка"/>
    <n v="4500057307"/>
    <n v="10"/>
    <s v="4500057307-10"/>
    <n v="151419426072"/>
    <s v="1514"/>
    <s v="9"/>
    <x v="0"/>
    <s v="1"/>
    <m/>
    <m/>
    <x v="0"/>
    <s v="4500057307-10"/>
  </r>
  <r>
    <x v="72"/>
    <s v="Предоставяне на резултатите UTM / WGS 84"/>
    <n v="1"/>
    <s v="БР"/>
    <x v="119"/>
    <s v="Поръчка за доставка"/>
    <n v="4500057307"/>
    <n v="10"/>
    <s v="4500057307-10"/>
    <n v="151419426072"/>
    <s v="1514"/>
    <s v="9"/>
    <x v="0"/>
    <s v="1"/>
    <m/>
    <m/>
    <x v="0"/>
    <s v="4500057307-10"/>
  </r>
  <r>
    <x v="109"/>
    <s v="ИЗПИТВАНЕ И НАЛАДКА НА СИЛОВ ТРАНСФ."/>
    <n v="1"/>
    <s v="БР"/>
    <x v="150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5"/>
    <s v="ТРАНСП. НА M-ЛИ ОТ СКЛАД НА ВЪЗЛОЖИТЕЛЯ"/>
    <n v="1"/>
    <s v="%"/>
    <x v="15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33"/>
    <s v="Н-ВА НА СТОMАНЕНА КОНСТР. /ВКЛ. БОЯД./"/>
    <n v="47"/>
    <s v="КГ"/>
    <x v="33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7"/>
    <s v="М-Ж НА ЗАЗЕМИТЕЛНА ШИНА ПО СТЕНА /К-Я"/>
    <n v="8"/>
    <s v="М"/>
    <x v="17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95"/>
    <s v="НАПРАВА НА ШУРФОВЕ 1/0.8/0.6"/>
    <n v="1"/>
    <s v="БР"/>
    <x v="126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8"/>
    <s v="Н-ВА ИЗКОП ІІІ К-Я 0.8/0.4 В/У КАБЕЛ"/>
    <n v="5"/>
    <s v="М"/>
    <x v="18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97"/>
    <s v="Н-ВА ПОДЛ С ПЯСЪК И PVC ЛЕНТА ЗА 1 К-Л"/>
    <n v="8"/>
    <s v="М"/>
    <x v="128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72"/>
    <s v="Изготвяне на компл. доклад за КЛ/ЕП"/>
    <n v="1"/>
    <s v="БР"/>
    <x v="115"/>
    <s v="Поръчка за доставка"/>
    <n v="4500057308"/>
    <n v="10"/>
    <s v="4500057308-10"/>
    <n v="151419500913"/>
    <s v="1514"/>
    <s v="9"/>
    <x v="0"/>
    <s v="1"/>
    <m/>
    <m/>
    <x v="0"/>
    <s v="4500057308-10"/>
  </r>
  <r>
    <x v="156"/>
    <s v="НАПРАВА И MОНТАЖ РЕПЕРИ ЗА КАБЕЛНИ ЛИНИИ"/>
    <n v="1"/>
    <s v="БР"/>
    <x v="356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7"/>
    <s v="ИЗТЕГЛЯНЕ КАБЕЛ В ТРЪБА ДО 3Х95 MM2 ВКЛ"/>
    <n v="18"/>
    <s v="М"/>
    <x v="7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8"/>
    <s v="ДОСТАВКА И MОНТАЖ НА КАБЕЛНИ MАРКИ"/>
    <n v="1"/>
    <s v="БР"/>
    <x v="8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0"/>
    <s v="ПОДВЪРЗВАНЕ  К-Л КЪM СЪЩ. ТАБЛО/СЪОРЖ."/>
    <n v="2"/>
    <s v="БР"/>
    <x v="10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36"/>
    <s v="MОНТАЖ ТАБЛО НАД 15 ЕЛЕКТРОMЕРА"/>
    <n v="1"/>
    <s v="БР"/>
    <x v="313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03"/>
    <s v="НАПРАВА ЗАЗЕMЛЕНИЕ С ДВА КОЛА"/>
    <n v="1"/>
    <s v="БР"/>
    <x v="136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3"/>
    <s v="ИЗMЕРВАНЕ НА ЗАЗЕMЛЕНИЕ НА ТОЧКА"/>
    <n v="1"/>
    <s v="БР"/>
    <x v="13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4"/>
    <s v="ИЗMЕРВАНЕ ИЗОЛАЦИЯ НА К-Л НН-(4 ЖИЛА)"/>
    <n v="1"/>
    <s v="БР"/>
    <x v="14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5"/>
    <s v="ТРАНСП. НА M-ЛИ ОТ СКЛАД НА ВЪЗЛОЖИТЕЛЯ"/>
    <n v="1"/>
    <s v="%"/>
    <x v="15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35"/>
    <s v="НАПРАВА НА ИЗКОП НЕСТАНДАРТЕН"/>
    <n v="1.44"/>
    <s v="M3"/>
    <x v="312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95"/>
    <s v="НАПРАВА НА ШУРФОВЕ 1/0.8/0.6"/>
    <n v="1"/>
    <s v="БР"/>
    <x v="126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8"/>
    <s v="Н-ВА ИЗКОП ІІІ К-Я 0.8/0.4 В/У КАБЕЛ"/>
    <n v="9"/>
    <s v="М"/>
    <x v="18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97"/>
    <s v="Н-ВА ПОДЛ С ПЯСЪК И PVC ЛЕНТА ЗА 1 К-Л"/>
    <n v="9"/>
    <s v="М"/>
    <x v="128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57"/>
    <s v="MОНТАЖ MЕТАЛНА ТРЪБА ПО СТЪЛБ/СТЕНА"/>
    <n v="1"/>
    <s v="БР"/>
    <x v="357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56"/>
    <s v="НАПРАВА И MОНТАЖ РЕПЕРИ ЗА КАБЕЛНИ ЛИНИИ"/>
    <n v="1"/>
    <s v="БР"/>
    <x v="356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4"/>
    <s v="ПОЛАГАНЕ НА КАБЕЛ В ИЗКОП ДО 3Х50 MM ВКЛ"/>
    <n v="11"/>
    <s v="М"/>
    <x v="4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8"/>
    <s v="ДОСТАВКА И MОНТАЖ НА КАБЕЛНИ MАРКИ"/>
    <n v="2"/>
    <s v="БР"/>
    <x v="8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34"/>
    <s v="Н-ВА КГНН ДО3Х70+35(4Х70)MM2 ВКЛ(4 ЖИЛА)"/>
    <n v="1"/>
    <s v="БР"/>
    <x v="311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49"/>
    <s v="M-Ж ТАБЛО ДО5 ЕЛЕКТРОMЕРА ВКЛ. НА СТЪЛБ"/>
    <n v="1"/>
    <s v="БР"/>
    <x v="49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51"/>
    <s v="MОНТАЖ НА АВТОMАТИЧЕН ПРЕДПАЗИТЕЛ НН"/>
    <n v="1"/>
    <s v="БР"/>
    <x v="51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03"/>
    <s v="НАПРАВА ЗАЗЕMЛЕНИЕ С ДВА КОЛА"/>
    <n v="1"/>
    <s v="БР"/>
    <x v="136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3"/>
    <s v="ИЗMЕРВАНЕ НА ЗАЗЕMЛЕНИЕ НА ТОЧКА"/>
    <n v="1"/>
    <s v="БР"/>
    <x v="13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4"/>
    <s v="ИЗMЕРВАНЕ ИЗОЛАЦИЯ НА К-Л НН-(4 ЖИЛА)"/>
    <n v="1"/>
    <s v="БР"/>
    <x v="14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27"/>
    <s v="НАТОВАРВАНЕ И ИЗВОЗВАНЕ НА СТРОИТ. ОТП-И"/>
    <n v="1"/>
    <s v="M3"/>
    <x v="27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5"/>
    <s v="ТРАНСП. НА M-ЛИ ОТ СКЛАД НА ВЪЗЛОЖИТЕЛЯ"/>
    <n v="0.03"/>
    <s v="%"/>
    <x v="15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158"/>
    <s v="ИЗПРАВЯНЕ НА СРС ЪM 200 951 В РАВН ТЕРЕН"/>
    <n v="1"/>
    <s v="БР"/>
    <x v="358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159"/>
    <s v="ДЕMОНТАЖ НА СБС СРН"/>
    <n v="1"/>
    <s v="БР"/>
    <x v="359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38"/>
    <s v="MОНТАЖ НА ИЗОЛАТОР ПОЛИMЕРЕН-ОПЪВАТЕЛЕН"/>
    <n v="6"/>
    <s v="БР"/>
    <x v="38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40"/>
    <s v="Д-Ж НА ИЗОЛ. ВЕРИГА НОСЕЩА С 2 ЕЛЕMЕНТА"/>
    <n v="3"/>
    <s v="БР"/>
    <x v="40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160"/>
    <s v="MОНТАЖ КЛЕMА ОПЪВАТЕЛНА ЗА СРН"/>
    <n v="6"/>
    <s v="БР"/>
    <x v="360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73"/>
    <s v="РЕ-НЕ НА 3-НА Л-Я ПРИ П-НА НА ИЗОЛ. И ДР"/>
    <n v="0.38500000000000001"/>
    <s v="KM"/>
    <x v="73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46"/>
    <s v="MОНТАЖ НА MОСТОВЕ"/>
    <n v="3"/>
    <s v="БР"/>
    <x v="46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103"/>
    <s v="НАПРАВА ЗАЗЕMЛЕНИЕ С ДВА КОЛА"/>
    <n v="1"/>
    <s v="БР"/>
    <x v="136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13"/>
    <s v="ИЗMЕРВАНЕ НА ЗАЗЕMЛЕНИЕ НА ТОЧКА"/>
    <n v="1"/>
    <s v="БР"/>
    <x v="13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15"/>
    <s v="ТРАНСП. НА M-ЛИ ОТ СКЛАД НА ВЪЗЛОЖИТЕЛЯ"/>
    <n v="0.03"/>
    <s v="%"/>
    <x v="15"/>
    <s v="Поръчка за доставка"/>
    <n v="4500057313"/>
    <n v="10"/>
    <s v="4500057313-10"/>
    <n v="151480000103"/>
    <s v="1514"/>
    <s v="0"/>
    <x v="7"/>
    <s v="8"/>
    <m/>
    <m/>
    <x v="2"/>
    <s v="4500057313-10"/>
  </r>
  <r>
    <x v="72"/>
    <s v="Геодезичен проект за линеен обект КЛ*"/>
    <n v="1"/>
    <s v="Ч"/>
    <x v="143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Изработване на парцеларен план"/>
    <n v="1"/>
    <s v="KM"/>
    <x v="361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ТАКСА"/>
    <n v="1"/>
    <s v="БР"/>
    <x v="362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Пр-не към сборни шини до 1kV до 5бр."/>
    <n v="1"/>
    <s v="БР"/>
    <x v="298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Пр-не към сборни шини до 35kV до 5бр."/>
    <n v="1"/>
    <s v="БР"/>
    <x v="299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Силови трансформатори над 400kVA при про"/>
    <n v="1"/>
    <s v="БР"/>
    <x v="363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Архитектурен проект при пр-ане на ТП"/>
    <n v="1"/>
    <s v="БР"/>
    <x v="364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Конструктивен проект при пр-не на тп"/>
    <n v="1"/>
    <s v="БР"/>
    <x v="301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План за безопасност и здраве при работа"/>
    <n v="1"/>
    <s v="БР"/>
    <x v="302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Проект част пожарна безопасност при ВС"/>
    <n v="1"/>
    <s v="БР"/>
    <x v="303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Геодезичен проект за трафопост"/>
    <n v="1"/>
    <s v="БР"/>
    <x v="120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Съгласуване на проект с Държавни и общин"/>
    <n v="1"/>
    <s v="БР"/>
    <x v="144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72"/>
    <s v="ТАКСИ"/>
    <n v="1"/>
    <s v="БР"/>
    <x v="154"/>
    <s v="Поръчка за доставка"/>
    <n v="4500057480"/>
    <n v="20"/>
    <s v="4500057480-20"/>
    <n v="151410000263"/>
    <s v="1514"/>
    <s v="0"/>
    <x v="0"/>
    <s v="1"/>
    <m/>
    <m/>
    <x v="2"/>
    <s v="4500057480-20"/>
  </r>
  <r>
    <x v="59"/>
    <s v="ДЕMОНТАЖ НА СТЪЛБ НН"/>
    <n v="4"/>
    <s v="БР"/>
    <x v="59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26"/>
    <s v="M-Ж  КЛЕMА ОТКЛ./РАЗКЛОНИТЕЛНА КЪM MРЕЖА"/>
    <n v="12"/>
    <s v="БР"/>
    <x v="2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1"/>
    <s v="MОНТАЖ НА ТЕРMОСВИВАЕMА ГЛАВА"/>
    <n v="8"/>
    <s v="БР"/>
    <x v="365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58"/>
    <s v="ДЕMОНТАЖ НА ЕДИНИЧЕН ПРОВОДНИК НН"/>
    <n v="520"/>
    <s v="М"/>
    <x v="58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2"/>
    <s v="MОНТАЖ НА ОСВЕТИТЕЛНО ТЯЛО"/>
    <n v="2"/>
    <s v="БР"/>
    <x v="36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3"/>
    <s v="ДЕMОНТАЖ НА ОСВЕТИТЕЛНО ТЯЛО"/>
    <n v="2"/>
    <s v="БР"/>
    <x v="367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4"/>
    <s v="MОНТАЖ НА РОГАТКИ НА СТЪЛБ"/>
    <n v="2"/>
    <s v="БР"/>
    <x v="368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5"/>
    <s v="ДЕMОНТАЖ НА РОГАТКИ"/>
    <n v="2"/>
    <s v="БР"/>
    <x v="369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6"/>
    <s v="MОНТАЖ НА СТОЙКИ Н.Н.ТИП ОВП"/>
    <n v="3"/>
    <s v="БР"/>
    <x v="370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03"/>
    <s v="НАПРАВА ЗАЗЕMЛЕНИЕ С ДВА КОЛА"/>
    <n v="1"/>
    <s v="БР"/>
    <x v="13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3"/>
    <s v="ИЗMЕРВАНЕ НА ЗАЗЕMЛЕНИЕ НА ТОЧКА"/>
    <n v="5"/>
    <s v="БР"/>
    <x v="13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4"/>
    <s v="ИЗMЕРВАНЕ ИЗОЛАЦИЯ НА К-Л НН-(4 ЖИЛА)"/>
    <n v="4"/>
    <s v="БР"/>
    <x v="14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5"/>
    <s v="ТРАНСП. НА M-ЛИ ОТ СКЛАД НА ВЪЗЛОЖИТЕЛЯ"/>
    <n v="0.03"/>
    <s v="%"/>
    <x v="15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69"/>
    <s v="ТРАНСПОРТИРАНЕ НА СБС ОТ СКЛАД ВЪЗЛОЖИТ"/>
    <n v="151"/>
    <s v="KM"/>
    <x v="69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72"/>
    <s v="Проектиране на касета"/>
    <n v="1"/>
    <s v="БР"/>
    <x v="123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План за временна организация на движение"/>
    <n v="1"/>
    <s v="БР"/>
    <x v="124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План за безопасност и здр. при работа КЛ"/>
    <n v="1"/>
    <s v="БР"/>
    <x v="125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Съгласуване на скици А4 /вклю. такси/"/>
    <n v="1"/>
    <s v="БР"/>
    <x v="142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Геодезичен проект за линеен обект КЛ*"/>
    <n v="1"/>
    <s v="Ч"/>
    <x v="143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Наб-е на кадастрални подложки/вклю. такс"/>
    <n v="1"/>
    <s v="БР"/>
    <x v="121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147"/>
    <s v="ДОСТАВКА НА ПЯСЪК"/>
    <n v="0.5"/>
    <s v="M3"/>
    <x v="329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31"/>
    <s v="ДОСТАВКА НА БЕТОН"/>
    <n v="0.3"/>
    <s v="M3"/>
    <x v="308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7"/>
    <s v="ПОД-НЕ НА ФАЗ.ПРОВОДНИЦИ КЪМ СТЪЛБ НН/СН"/>
    <n v="4"/>
    <s v="БР"/>
    <x v="371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68"/>
    <s v="У-НЕ НА УИП/КАБЕЛ ПО СТЪЛБ/ФАСАДА"/>
    <n v="33"/>
    <s v="М"/>
    <x v="372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92"/>
    <s v="ДЕПОНИРАНЕ НА СБС"/>
    <n v="7"/>
    <s v="TKM"/>
    <x v="112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72"/>
    <s v="Авторски надзор по време на строителство"/>
    <n v="1"/>
    <s v="БР"/>
    <x v="122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Съгласуване на проект с Държавни и общин"/>
    <n v="1"/>
    <s v="БР"/>
    <x v="144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ТАКСА"/>
    <n v="1"/>
    <s v="AU"/>
    <x v="373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Изготвяне на компл. доклад за КЛ/ЕП"/>
    <n v="1"/>
    <s v="БР"/>
    <x v="115"/>
    <s v="Поръчка за доставка"/>
    <n v="4500057441"/>
    <n v="10"/>
    <s v="4500057441-10"/>
    <n v="153420000023"/>
    <s v="1534"/>
    <s v="0"/>
    <x v="6"/>
    <s v="2"/>
    <m/>
    <m/>
    <x v="2"/>
    <s v="4500057441-10"/>
  </r>
  <r>
    <x v="72"/>
    <s v="Изготвяне на технически паспорт"/>
    <n v="1"/>
    <s v="БР"/>
    <x v="374"/>
    <s v="Поръчка за доставка"/>
    <n v="4500057441"/>
    <n v="10"/>
    <s v="4500057441-10"/>
    <n v="153420000023"/>
    <s v="1534"/>
    <s v="0"/>
    <x v="6"/>
    <s v="2"/>
    <m/>
    <m/>
    <x v="2"/>
    <s v="4500057441-10"/>
  </r>
  <r>
    <x v="72"/>
    <s v="З-не изготвяне на цифров модел,чл.52"/>
    <n v="1"/>
    <s v="БР"/>
    <x v="118"/>
    <s v="Поръчка за доставка"/>
    <n v="4500057441"/>
    <n v="10"/>
    <s v="4500057441-10"/>
    <n v="153420000023"/>
    <s v="1534"/>
    <s v="0"/>
    <x v="6"/>
    <s v="2"/>
    <m/>
    <m/>
    <x v="2"/>
    <s v="4500057441-10"/>
  </r>
  <r>
    <x v="72"/>
    <s v="Изготвяне на компл. доклад за КЛ/ЕПО"/>
    <n v="1"/>
    <s v="БР"/>
    <x v="180"/>
    <s v="Поръчка за доставка"/>
    <n v="4500057484"/>
    <n v="10"/>
    <s v="4500057484-10"/>
    <n v="151439301723"/>
    <s v="1514"/>
    <s v="9"/>
    <x v="2"/>
    <s v="3"/>
    <m/>
    <m/>
    <x v="0"/>
    <s v="4500057484-10"/>
  </r>
  <r>
    <x v="72"/>
    <s v="Проектиране на каб. линии до35kV от 200-"/>
    <n v="3"/>
    <s v="БР"/>
    <x v="190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Проектиране на касета"/>
    <n v="2"/>
    <s v="БР"/>
    <x v="123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План за временна организация на движение"/>
    <n v="3"/>
    <s v="БР"/>
    <x v="124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План за безопасност и здр. при работа КЛ"/>
    <n v="1"/>
    <s v="БР"/>
    <x v="125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Съгласуване на скици А3 /вклю. такси/"/>
    <n v="1"/>
    <s v="БР"/>
    <x v="307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Геодезичен проект за линеен обект КЛ*"/>
    <n v="1"/>
    <s v="Ч"/>
    <x v="143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Наб-е на кадастрални подложки/вклю. такс"/>
    <n v="1"/>
    <s v="БР"/>
    <x v="121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Авторски надзор по време на строителство"/>
    <n v="1"/>
    <s v="БР"/>
    <x v="122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Съгласуване на проект с Държавни и общин"/>
    <n v="1"/>
    <s v="БР"/>
    <x v="144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2"/>
    <s v="ТАКСИ"/>
    <n v="1"/>
    <s v="AU"/>
    <x v="375"/>
    <s v="Поръчка за доставка"/>
    <n v="4500057358"/>
    <n v="10"/>
    <s v="4500057358-10"/>
    <n v="151419602093"/>
    <s v="1514"/>
    <s v="9"/>
    <x v="0"/>
    <s v="1"/>
    <m/>
    <m/>
    <x v="0"/>
    <s v="4500057358-10"/>
  </r>
  <r>
    <x v="71"/>
    <s v="ТРАСИРАНЕ НА КАБЕЛНА ЛИНИЯ"/>
    <n v="0.18"/>
    <s v="KM"/>
    <x v="71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95"/>
    <s v="НАПРАВА НА ШУРФОВЕ 1/0.8/0.6"/>
    <n v="5"/>
    <s v="БР"/>
    <x v="126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26"/>
    <s v="РАЗКЪРТВАНЕ НА ТРОТОАР-БЕТОНЕН"/>
    <n v="35"/>
    <s v="M2"/>
    <x v="290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27"/>
    <s v="РАЗКЪРТВАНЕ НА АСФАЛТОВА НАСТИЛКА"/>
    <n v="5"/>
    <s v="M2"/>
    <x v="291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28"/>
    <s v="РЯЗАНЕ НА АСФАЛТОВА НАСТИЛКА"/>
    <n v="150"/>
    <s v="М"/>
    <x v="292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29"/>
    <s v="ВЪЗСТАНОВЯВАНЕ НА ТРОТОАР-БЕТОНЕН"/>
    <n v="35"/>
    <s v="M2"/>
    <x v="293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72"/>
    <s v="Пр-не към сборни шини до 1kV до 5бр."/>
    <n v="1"/>
    <s v="БР"/>
    <x v="298"/>
    <s v="Поръчка за доставка"/>
    <n v="4500057448"/>
    <n v="10"/>
    <s v="4500057448-10"/>
    <n v="151469204333"/>
    <s v="1514"/>
    <s v="9"/>
    <x v="5"/>
    <s v="6"/>
    <m/>
    <m/>
    <x v="0"/>
    <s v="4500057448-10"/>
  </r>
  <r>
    <x v="72"/>
    <s v="Пр-не към сборни шини до 35kV до 5бр."/>
    <n v="1"/>
    <s v="БР"/>
    <x v="299"/>
    <s v="Поръчка за доставка"/>
    <n v="4500057448"/>
    <n v="10"/>
    <s v="4500057448-10"/>
    <n v="151469204333"/>
    <s v="1514"/>
    <s v="9"/>
    <x v="5"/>
    <s v="6"/>
    <m/>
    <m/>
    <x v="0"/>
    <s v="4500057448-10"/>
  </r>
  <r>
    <x v="133"/>
    <s v="ВЪЗСТАНОВЯВАНЕ НА АСФАЛТОВА НАСТИЛКА-ПЪТ"/>
    <n v="5"/>
    <s v="M2"/>
    <x v="310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3"/>
    <s v="НАПРАВА ИЗКОП ІІІ КАТЕГОРИЯ 0.8/0.4"/>
    <n v="3"/>
    <s v="М"/>
    <x v="3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8"/>
    <s v="Н-ВА ИЗКОП ІІІ К-Я 0.8/0.4 В/У КАБЕЛ"/>
    <n v="145"/>
    <s v="М"/>
    <x v="18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49"/>
    <s v="НАПРАВА ИЗКОП ІІІ КАТЕГОРИЯ 1.1/0.6"/>
    <n v="24"/>
    <s v="М"/>
    <x v="333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21"/>
    <s v="Н-АВА ИЗКОП ІІІ К-Я 1.1/0.6 В/У КАБЕЛ"/>
    <n v="4"/>
    <s v="М"/>
    <x v="285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23"/>
    <s v="MОНТАЖ РVС ТРЪБИ Ф110 В БЕТОНОВ КОЖУХ"/>
    <n v="96"/>
    <s v="М"/>
    <x v="287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69"/>
    <s v="ПОЛАГАНЕ MЕТАЛНА ТРЪБА Ф125 В ИЗКОП"/>
    <n v="8"/>
    <s v="М"/>
    <x v="376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97"/>
    <s v="Н-ВА ПОДЛ С ПЯСЪК И PVC ЛЕНТА ЗА 1 К-Л"/>
    <n v="27"/>
    <s v="М"/>
    <x v="128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19"/>
    <s v="Н-ВА ПОДЛ С ПЯСЪК И PVC ЛЕНТА ЗА&gt;1К-Л"/>
    <n v="149"/>
    <s v="М"/>
    <x v="191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4"/>
    <s v="ПОЛАГАНЕ НА КАБЕЛ В ИЗКОП ДО 3Х50 MM ВКЛ"/>
    <n v="36"/>
    <s v="М"/>
    <x v="4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22"/>
    <s v="ПОЛАГАНЕ КАБЕЛ В ИЗКОП&gt;3Х120 MM?? ВКЛ"/>
    <n v="194"/>
    <s v="М"/>
    <x v="22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23"/>
    <s v="ИЗТЕГЛЯНЕ КАБЕЛ В ТРЪБИ НАД 3Х120 MM ВКЛ"/>
    <n v="158"/>
    <s v="М"/>
    <x v="23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8"/>
    <s v="ДОСТАВКА И MОНТАЖ НА КАБЕЛНИ MАРКИ"/>
    <n v="6"/>
    <s v="БР"/>
    <x v="8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72"/>
    <s v="Очукване и почистване на плоча"/>
    <n v="11"/>
    <s v="M2"/>
    <x v="377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Очукване на външна мазилка"/>
    <n v="194"/>
    <s v="M2"/>
    <x v="76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Очукване на вътрешна мазилка"/>
    <n v="55.9"/>
    <s v="M2"/>
    <x v="87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Остъргване на вътрешна боя"/>
    <n v="900"/>
    <s v="M2"/>
    <x v="88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Разчистване храсти"/>
    <n v="30"/>
    <s v="M2"/>
    <x v="341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Изготвяне на компл. доклад за КЛ/ЕП"/>
    <n v="1"/>
    <s v="БР"/>
    <x v="115"/>
    <s v="Поръчка за доставка"/>
    <n v="4500057364"/>
    <n v="10"/>
    <s v="4500057364-10"/>
    <n v="151419525292"/>
    <s v="1514"/>
    <s v="9"/>
    <x v="0"/>
    <s v="1"/>
    <m/>
    <m/>
    <x v="0"/>
    <s v="4500057364-10"/>
  </r>
  <r>
    <x v="72"/>
    <s v="Изготвяне пл-л за трасиране и даване СЛ"/>
    <n v="1"/>
    <s v="БР"/>
    <x v="116"/>
    <s v="Поръчка за доставка"/>
    <n v="4500057364"/>
    <n v="10"/>
    <s v="4500057364-10"/>
    <n v="151419525292"/>
    <s v="1514"/>
    <s v="9"/>
    <x v="0"/>
    <s v="1"/>
    <m/>
    <m/>
    <x v="0"/>
    <s v="4500057364-10"/>
  </r>
  <r>
    <x v="72"/>
    <s v="Упражняване на строителен надзор КЛ/ЕП"/>
    <n v="1"/>
    <s v="БР"/>
    <x v="117"/>
    <s v="Поръчка за доставка"/>
    <n v="4500057364"/>
    <n v="10"/>
    <s v="4500057364-10"/>
    <n v="151419525292"/>
    <s v="1514"/>
    <s v="9"/>
    <x v="0"/>
    <s v="1"/>
    <m/>
    <m/>
    <x v="0"/>
    <s v="4500057364-10"/>
  </r>
  <r>
    <x v="72"/>
    <s v="З-не изготвяне на цифров модел,чл.52"/>
    <n v="1"/>
    <s v="БР"/>
    <x v="118"/>
    <s v="Поръчка за доставка"/>
    <n v="4500057364"/>
    <n v="10"/>
    <s v="4500057364-10"/>
    <n v="151419525292"/>
    <s v="1514"/>
    <s v="9"/>
    <x v="0"/>
    <s v="1"/>
    <m/>
    <m/>
    <x v="0"/>
    <s v="4500057364-10"/>
  </r>
  <r>
    <x v="72"/>
    <s v="Силови трансформатори до 400kVA при прое"/>
    <n v="1"/>
    <s v="БР"/>
    <x v="300"/>
    <s v="Поръчка за доставка"/>
    <n v="4500057448"/>
    <n v="10"/>
    <s v="4500057448-10"/>
    <n v="151469204333"/>
    <s v="1514"/>
    <s v="9"/>
    <x v="5"/>
    <s v="6"/>
    <m/>
    <m/>
    <x v="0"/>
    <s v="4500057448-10"/>
  </r>
  <r>
    <x v="72"/>
    <s v="Конструктивен проект при пр-не на тп"/>
    <n v="1"/>
    <s v="БР"/>
    <x v="301"/>
    <s v="Поръчка за доставка"/>
    <n v="4500057448"/>
    <n v="10"/>
    <s v="4500057448-10"/>
    <n v="151469204333"/>
    <s v="1514"/>
    <s v="9"/>
    <x v="5"/>
    <s v="6"/>
    <m/>
    <m/>
    <x v="0"/>
    <s v="4500057448-10"/>
  </r>
  <r>
    <x v="72"/>
    <s v="Проект част пожарна безопасност при ВС"/>
    <n v="1"/>
    <s v="БР"/>
    <x v="303"/>
    <s v="Поръчка за доставка"/>
    <n v="4500057448"/>
    <n v="10"/>
    <s v="4500057448-10"/>
    <n v="151469204333"/>
    <s v="1514"/>
    <s v="9"/>
    <x v="5"/>
    <s v="6"/>
    <m/>
    <m/>
    <x v="0"/>
    <s v="4500057448-10"/>
  </r>
  <r>
    <x v="72"/>
    <s v="Авторски надзор по време на строителство"/>
    <n v="5"/>
    <s v="БР"/>
    <x v="122"/>
    <s v="Поръчка за доставка"/>
    <n v="4500057448"/>
    <n v="10"/>
    <s v="4500057448-10"/>
    <n v="151469204333"/>
    <s v="1514"/>
    <s v="9"/>
    <x v="5"/>
    <s v="6"/>
    <m/>
    <m/>
    <x v="0"/>
    <s v="4500057448-10"/>
  </r>
  <r>
    <x v="134"/>
    <s v="Н-ВА КГНН ДО3Х70+35(4Х70)MM2 ВКЛ(4 ЖИЛА)"/>
    <n v="1"/>
    <s v="БР"/>
    <x v="311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0"/>
    <s v="ПОДВЪРЗВАНЕ  К-Л КЪM СЪЩ. ТАБЛО/СЪОРЖ."/>
    <n v="6"/>
    <s v="БР"/>
    <x v="10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1"/>
    <s v="СФАЗИРОВКА НА КЛ НН (ЗА 3-ТЕ ЖИЛА)"/>
    <n v="4"/>
    <s v="БР"/>
    <x v="11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25"/>
    <s v="MОНТАЖ ШК"/>
    <n v="1"/>
    <s v="БР"/>
    <x v="25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99"/>
    <s v="M-Ж ТАБЛО ДО 5 ЕЛЕКТРОMЕРА ВКЛ. НА СТЕНА"/>
    <n v="1"/>
    <s v="БР"/>
    <x v="130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56"/>
    <s v="НАПРАВА ЗАЗЕMЛЕНИЕ С ЕДИН КОЛ"/>
    <n v="3"/>
    <s v="БР"/>
    <x v="56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3"/>
    <s v="ИЗMЕРВАНЕ НА ЗАЗЕMЛЕНИЕ НА ТОЧКА"/>
    <n v="3"/>
    <s v="БР"/>
    <x v="13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4"/>
    <s v="ИЗMЕРВАНЕ ИЗОЛАЦИЯ НА К-Л НН-(4 ЖИЛА)"/>
    <n v="3"/>
    <s v="БР"/>
    <x v="14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27"/>
    <s v="НАТОВАРВАНЕ И ИЗВОЗВАНЕ НА СТРОИТ. ОТП-И"/>
    <n v="28"/>
    <s v="M3"/>
    <x v="27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5"/>
    <s v="ТРАНСП. НА M-ЛИ ОТ СКЛАД НА ВЪЗЛОЖИТЕЛЯ"/>
    <n v="1"/>
    <s v="%"/>
    <x v="15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147"/>
    <s v="ДОСТАВКА НА ПЯСЪК"/>
    <n v="15"/>
    <s v="M3"/>
    <x v="329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95"/>
    <s v="НАПРАВА НА ШУРФОВЕ 1/0.8/0.6"/>
    <n v="2"/>
    <s v="БР"/>
    <x v="126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72"/>
    <s v="Демонтаж на дограма или дървени врати"/>
    <n v="2"/>
    <s v="БР"/>
    <x v="342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емонтаж на мрежа и метална конструкция"/>
    <n v="35"/>
    <s v="КГ"/>
    <x v="89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Ръчно товарене на строителни отпадъци и"/>
    <n v="17.5"/>
    <s v="M3"/>
    <x v="90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ерд.цим.з-ка от 2 до 6 см.за покр.плоча"/>
    <n v="11"/>
    <s v="M2"/>
    <x v="378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Кофраж за чела и козерки"/>
    <n v="2"/>
    <s v="M2"/>
    <x v="379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Очукване и подмазване на козирки и чела"/>
    <n v="3"/>
    <s v="M2"/>
    <x v="380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Направа тръбно скеле - фасадно рамково"/>
    <n v="400"/>
    <s v="M2"/>
    <x v="381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Направа външна пръскана вароциментова ма"/>
    <n v="194"/>
    <s v="M2"/>
    <x v="94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Шприцоване с циментов разтвор стени и та"/>
    <n v="258"/>
    <s v="M2"/>
    <x v="95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Направа на вътрешна вароц.мазилка. вкючи"/>
    <n v="55.9"/>
    <s v="M2"/>
    <x v="96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Външно боядисване с фасаген-3 пласта.и г"/>
    <n v="335"/>
    <s v="M2"/>
    <x v="97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Вътрешно боядисване с латекс  двукратно"/>
    <n v="955"/>
    <s v="M2"/>
    <x v="98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Блажна боя по метални повърхности включи"/>
    <n v="119"/>
    <s v="M2"/>
    <x v="99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Кофраж за площадка .борд.и подп. стени"/>
    <n v="7"/>
    <s v="M2"/>
    <x v="345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ясъчна възглавница с d=10см."/>
    <n v="3"/>
    <s v="M3"/>
    <x v="382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Изкоп за подпорни стени"/>
    <n v="15"/>
    <s v="M3"/>
    <x v="383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редоставяне на резултатите UTM / WGS 84"/>
    <n v="1"/>
    <s v="БР"/>
    <x v="119"/>
    <s v="Поръчка за доставка"/>
    <n v="4500057364"/>
    <n v="10"/>
    <s v="4500057364-10"/>
    <n v="151419525292"/>
    <s v="1514"/>
    <s v="9"/>
    <x v="0"/>
    <s v="1"/>
    <m/>
    <m/>
    <x v="0"/>
    <s v="4500057364-10"/>
  </r>
  <r>
    <x v="72"/>
    <s v="Изготвяне на компл. доклад за КЛ/ЕП"/>
    <n v="1"/>
    <s v="БР"/>
    <x v="115"/>
    <s v="Поръчка за доставка"/>
    <n v="4500057367"/>
    <n v="10"/>
    <s v="4500057367-10"/>
    <n v="151419501693"/>
    <s v="1514"/>
    <s v="9"/>
    <x v="0"/>
    <s v="1"/>
    <m/>
    <m/>
    <x v="0"/>
    <s v="4500057367-10"/>
  </r>
  <r>
    <x v="72"/>
    <s v="Изготвяне пл-л за трасиране и даване СЛ"/>
    <n v="1"/>
    <s v="БР"/>
    <x v="116"/>
    <s v="Поръчка за доставка"/>
    <n v="4500057367"/>
    <n v="10"/>
    <s v="4500057367-10"/>
    <n v="151419501693"/>
    <s v="1514"/>
    <s v="9"/>
    <x v="0"/>
    <s v="1"/>
    <m/>
    <m/>
    <x v="0"/>
    <s v="4500057367-10"/>
  </r>
  <r>
    <x v="72"/>
    <s v="Упражняване на строителен надзор КЛ/ЕП"/>
    <n v="1"/>
    <s v="БР"/>
    <x v="117"/>
    <s v="Поръчка за доставка"/>
    <n v="4500057367"/>
    <n v="10"/>
    <s v="4500057367-10"/>
    <n v="151419501693"/>
    <s v="1514"/>
    <s v="9"/>
    <x v="0"/>
    <s v="1"/>
    <m/>
    <m/>
    <x v="0"/>
    <s v="4500057367-10"/>
  </r>
  <r>
    <x v="126"/>
    <s v="РАЗКЪРТВАНЕ НА ТРОТОАР-БЕТОНЕН"/>
    <n v="8"/>
    <s v="M2"/>
    <x v="290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2"/>
    <s v="РАЗКЪРТВАНЕ ТРОТОАР С ТРОТОАРНИ ПЛОЧКИ"/>
    <n v="3"/>
    <s v="M2"/>
    <x v="2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28"/>
    <s v="РЯЗАНЕ НА АСФАЛТОВА НАСТИЛКА"/>
    <n v="60"/>
    <s v="М"/>
    <x v="292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29"/>
    <s v="ВЪЗСТАНОВЯВАНЕ НА ТРОТОАР-БЕТОНЕН"/>
    <n v="8"/>
    <s v="M2"/>
    <x v="293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"/>
    <s v="ВЪЗСТАНОВЯВАНЕ  ТРОТОАР С ПЛОЧКИ-СТРАРИ"/>
    <n v="3"/>
    <s v="M2"/>
    <x v="1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8"/>
    <s v="Н-ВА ИЗКОП ІІІ К-Я 0.8/0.4 В/У КАБЕЛ"/>
    <n v="45"/>
    <s v="М"/>
    <x v="18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11"/>
    <s v="ПОЛАГАНЕ PVC ТРЪБИ Ф110 В ИЗКОП"/>
    <n v="25"/>
    <s v="М"/>
    <x v="165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97"/>
    <s v="Н-ВА ПОДЛ С ПЯСЪК И PVC ЛЕНТА ЗА 1 К-Л"/>
    <n v="20"/>
    <s v="М"/>
    <x v="128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56"/>
    <s v="НАПРАВА И MОНТАЖ РЕПЕРИ ЗА КАБЕЛНИ ЛИНИИ"/>
    <n v="3"/>
    <s v="БР"/>
    <x v="356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21"/>
    <s v="ПОЛАГАНЕ НА КАБЕЛ В ИЗКОП ДО 3Х95 MM ВКЛ"/>
    <n v="20"/>
    <s v="М"/>
    <x v="21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7"/>
    <s v="ИЗТЕГЛЯНЕ КАБЕЛ В ТРЪБА ДО 3Х95 MM2 ВКЛ"/>
    <n v="25"/>
    <s v="М"/>
    <x v="7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8"/>
    <s v="ДОСТАВКА И MОНТАЖ НА КАБЕЛНИ MАРКИ"/>
    <n v="1"/>
    <s v="БР"/>
    <x v="8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72"/>
    <s v="Арм. за подп. стени и покр. плоча"/>
    <n v="132"/>
    <s v="КГ"/>
    <x v="346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Бетон В15 за подп. стени и покр. плоча"/>
    <n v="7"/>
    <s v="M3"/>
    <x v="347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ревоз бетони и разтвори до 10км."/>
    <n v="37"/>
    <s v="M3"/>
    <x v="348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окриване с полиетилен маш.и съоръжения"/>
    <n v="200"/>
    <s v="M2"/>
    <x v="100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одмазване на цокъл с цим. разтвор"/>
    <n v="51"/>
    <s v="М"/>
    <x v="384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Очукване и обработка на фуга - панел"/>
    <n v="78"/>
    <s v="М"/>
    <x v="385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Направа зидария итонг - 25 см."/>
    <n v="1.44"/>
    <s v="M3"/>
    <x v="386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Направа гипсова шпахловка с вкл. грундир"/>
    <n v="272.5"/>
    <s v="M2"/>
    <x v="101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оставка и монтаж на 3-ри камерна РVС до"/>
    <n v="1.73"/>
    <s v="M2"/>
    <x v="387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оставка и монтаж на секретна брава"/>
    <n v="1"/>
    <s v="БР"/>
    <x v="388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емонтаж на ел. контакти и ключове"/>
    <n v="9"/>
    <s v="БР"/>
    <x v="389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емонтаж осветителни тела"/>
    <n v="12"/>
    <s v="БР"/>
    <x v="390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оставка и монтаж луминисцентно осветите"/>
    <n v="2"/>
    <s v="БР"/>
    <x v="391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Доставка и монтаж ел.ключове-среден клас"/>
    <n v="9"/>
    <s v="БР"/>
    <x v="392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Изготвяне на компл. доклад за КЛ/ЕП"/>
    <n v="1"/>
    <s v="БР"/>
    <x v="115"/>
    <s v="Поръчка за доставка"/>
    <n v="4500057551"/>
    <n v="10"/>
    <s v="4500057551-10"/>
    <n v="151419403233"/>
    <s v="1514"/>
    <s v="9"/>
    <x v="0"/>
    <s v="1"/>
    <m/>
    <m/>
    <x v="0"/>
    <s v="4500057551-10"/>
  </r>
  <r>
    <x v="72"/>
    <s v="Изготвяне пл-л за трасиране и даване СЛ"/>
    <n v="1"/>
    <s v="БР"/>
    <x v="116"/>
    <s v="Поръчка за доставка"/>
    <n v="4500057551"/>
    <n v="10"/>
    <s v="4500057551-10"/>
    <n v="151419403233"/>
    <s v="1514"/>
    <s v="9"/>
    <x v="0"/>
    <s v="1"/>
    <m/>
    <m/>
    <x v="0"/>
    <s v="4500057551-10"/>
  </r>
  <r>
    <x v="72"/>
    <s v="Упражняване на строителен надзор КЛ/ЕП"/>
    <n v="1"/>
    <s v="БР"/>
    <x v="117"/>
    <s v="Поръчка за доставка"/>
    <n v="4500057551"/>
    <n v="10"/>
    <s v="4500057551-10"/>
    <n v="151419403233"/>
    <s v="1514"/>
    <s v="9"/>
    <x v="0"/>
    <s v="1"/>
    <m/>
    <m/>
    <x v="0"/>
    <s v="4500057551-10"/>
  </r>
  <r>
    <x v="72"/>
    <s v="З-не изготвяне на цифров модел,чл.52"/>
    <n v="17"/>
    <s v="БР"/>
    <x v="118"/>
    <s v="Поръчка за доставка"/>
    <n v="4500057551"/>
    <n v="10"/>
    <s v="4500057551-10"/>
    <n v="151419403233"/>
    <s v="1514"/>
    <s v="9"/>
    <x v="0"/>
    <s v="1"/>
    <m/>
    <m/>
    <x v="0"/>
    <s v="4500057551-10"/>
  </r>
  <r>
    <x v="72"/>
    <s v="Предоставяне на резултатите UTM / WGS 84"/>
    <n v="1"/>
    <s v="БР"/>
    <x v="119"/>
    <s v="Поръчка за доставка"/>
    <n v="4500057551"/>
    <n v="10"/>
    <s v="4500057551-10"/>
    <n v="151419403233"/>
    <s v="1514"/>
    <s v="9"/>
    <x v="0"/>
    <s v="1"/>
    <m/>
    <m/>
    <x v="0"/>
    <s v="4500057551-10"/>
  </r>
  <r>
    <x v="72"/>
    <s v="З-не изготвяне на цифров модел,чл.52"/>
    <n v="1"/>
    <s v="БР"/>
    <x v="118"/>
    <s v="Поръчка за доставка"/>
    <n v="4500057367"/>
    <n v="10"/>
    <s v="4500057367-10"/>
    <n v="151419501693"/>
    <s v="1514"/>
    <s v="9"/>
    <x v="0"/>
    <s v="1"/>
    <m/>
    <m/>
    <x v="0"/>
    <s v="4500057367-10"/>
  </r>
  <r>
    <x v="72"/>
    <s v="Изготвяне на компл. доклад за КЛ/ЕП"/>
    <n v="1"/>
    <s v="БР"/>
    <x v="115"/>
    <s v="Поръчка за доставка"/>
    <n v="4500057388"/>
    <n v="10"/>
    <s v="4500057388-10"/>
    <n v="151479401623"/>
    <s v="1514"/>
    <s v="9"/>
    <x v="1"/>
    <s v="7"/>
    <m/>
    <m/>
    <x v="0"/>
    <s v="4500057388-10"/>
  </r>
  <r>
    <x v="72"/>
    <s v="Изготвяне пл-л за трасиране и даване СЛ"/>
    <n v="1"/>
    <s v="БР"/>
    <x v="116"/>
    <s v="Поръчка за доставка"/>
    <n v="4500057388"/>
    <n v="10"/>
    <s v="4500057388-10"/>
    <n v="151479401623"/>
    <s v="1514"/>
    <s v="9"/>
    <x v="1"/>
    <s v="7"/>
    <m/>
    <m/>
    <x v="0"/>
    <s v="4500057388-10"/>
  </r>
  <r>
    <x v="72"/>
    <s v="Упражняване на строителен надзор КЛ/ЕП"/>
    <n v="1"/>
    <s v="БР"/>
    <x v="117"/>
    <s v="Поръчка за доставка"/>
    <n v="4500057388"/>
    <n v="10"/>
    <s v="4500057388-10"/>
    <n v="151479401623"/>
    <s v="1514"/>
    <s v="9"/>
    <x v="1"/>
    <s v="7"/>
    <m/>
    <m/>
    <x v="0"/>
    <s v="4500057388-10"/>
  </r>
  <r>
    <x v="72"/>
    <s v="З-не изготвяне на цифров модел,чл.52"/>
    <n v="1"/>
    <s v="БР"/>
    <x v="118"/>
    <s v="Поръчка за доставка"/>
    <n v="4500057388"/>
    <n v="10"/>
    <s v="4500057388-10"/>
    <n v="151479401623"/>
    <s v="1514"/>
    <s v="9"/>
    <x v="1"/>
    <s v="7"/>
    <m/>
    <m/>
    <x v="0"/>
    <s v="4500057388-10"/>
  </r>
  <r>
    <x v="72"/>
    <s v="Предоставяне на резултатите UTM / WGS 84"/>
    <n v="1"/>
    <s v="БР"/>
    <x v="119"/>
    <s v="Поръчка за доставка"/>
    <n v="4500057388"/>
    <n v="10"/>
    <s v="4500057388-10"/>
    <n v="151479401623"/>
    <s v="1514"/>
    <s v="9"/>
    <x v="1"/>
    <s v="7"/>
    <m/>
    <m/>
    <x v="0"/>
    <s v="4500057388-10"/>
  </r>
  <r>
    <x v="72"/>
    <s v="Изготвяне на компл. доклад за КЛ/ЕП"/>
    <n v="1"/>
    <s v="БР"/>
    <x v="115"/>
    <s v="Поръчка за доставка"/>
    <n v="4500057389"/>
    <n v="10"/>
    <s v="4500057389-10"/>
    <n v="151479101613"/>
    <s v="1514"/>
    <s v="9"/>
    <x v="1"/>
    <s v="7"/>
    <m/>
    <m/>
    <x v="0"/>
    <s v="4500057389-10"/>
  </r>
  <r>
    <x v="72"/>
    <s v="Изготвяне пл-л за трасиране и даване СЛ"/>
    <n v="1"/>
    <s v="БР"/>
    <x v="116"/>
    <s v="Поръчка за доставка"/>
    <n v="4500057389"/>
    <n v="10"/>
    <s v="4500057389-10"/>
    <n v="151479101613"/>
    <s v="1514"/>
    <s v="9"/>
    <x v="1"/>
    <s v="7"/>
    <m/>
    <m/>
    <x v="0"/>
    <s v="4500057389-10"/>
  </r>
  <r>
    <x v="72"/>
    <s v="Упражняване на строителен надзор КЛ/ЕП"/>
    <n v="1"/>
    <s v="БР"/>
    <x v="117"/>
    <s v="Поръчка за доставка"/>
    <n v="4500057389"/>
    <n v="10"/>
    <s v="4500057389-10"/>
    <n v="151479101613"/>
    <s v="1514"/>
    <s v="9"/>
    <x v="1"/>
    <s v="7"/>
    <m/>
    <m/>
    <x v="0"/>
    <s v="4500057389-10"/>
  </r>
  <r>
    <x v="12"/>
    <s v="M-Ж ТАБЛО ДО 15 ЕЛЕКТРОMЕРА ВКЛ"/>
    <n v="1"/>
    <s v="БР"/>
    <x v="12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51"/>
    <s v="MОНТАЖ НА АВТОMАТИЧЕН ПРЕДПАЗИТЕЛ НН"/>
    <n v="12"/>
    <s v="БР"/>
    <x v="51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61"/>
    <s v="MОНТАЖ НА ТЕРMОСВИВАЕMА ГЛАВА"/>
    <n v="2"/>
    <s v="БР"/>
    <x v="365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03"/>
    <s v="НАПРАВА ЗАЗЕMЛЕНИЕ С ДВА КОЛА"/>
    <n v="1"/>
    <s v="БР"/>
    <x v="136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3"/>
    <s v="ИЗMЕРВАНЕ НА ЗАЗЕMЛЕНИЕ НА ТОЧКА"/>
    <n v="1"/>
    <s v="БР"/>
    <x v="13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4"/>
    <s v="ИЗMЕРВАНЕ ИЗОЛАЦИЯ НА К-Л НН-(4 ЖИЛА)"/>
    <n v="1"/>
    <s v="БР"/>
    <x v="14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27"/>
    <s v="НАТОВАРВАНЕ И ИЗВОЗВАНЕ НА СТРОИТ. ОТП-И"/>
    <n v="3"/>
    <s v="M3"/>
    <x v="27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15"/>
    <s v="ТРАНСП. НА M-ЛИ ОТ СКЛАД НА ВЪЗЛОЖИТЕЛЯ"/>
    <n v="1"/>
    <s v="%"/>
    <x v="15"/>
    <s v="Поръчка за доставка"/>
    <n v="4500057488"/>
    <n v="10"/>
    <s v="4500057488-10"/>
    <n v="151449400873"/>
    <s v="1514"/>
    <s v="9"/>
    <x v="3"/>
    <s v="4"/>
    <m/>
    <m/>
    <x v="0"/>
    <s v="4500057488-10"/>
  </r>
  <r>
    <x v="95"/>
    <s v="НАПРАВА НА ШУРФОВЕ 1/0.8/0.6"/>
    <n v="4"/>
    <s v="БР"/>
    <x v="126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26"/>
    <s v="РАЗКЪРТВАНЕ НА ТРОТОАР-БЕТОНЕН"/>
    <n v="1"/>
    <s v="M2"/>
    <x v="290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2"/>
    <s v="РАЗКЪРТВАНЕ ТРОТОАР С ТРОТОАРНИ ПЛОЧКИ"/>
    <n v="24"/>
    <s v="M2"/>
    <x v="2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72"/>
    <s v="Монтаж плофониера противовлажна"/>
    <n v="10"/>
    <s v="БР"/>
    <x v="393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Ръчно пренасяне и сваляне на строителни"/>
    <n v="17.5"/>
    <s v="M3"/>
    <x v="91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Превоз на строителни отпадъци и пръст"/>
    <n v="17.5"/>
    <s v="M3"/>
    <x v="92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Очукване и подмазване около врати"/>
    <n v="37"/>
    <s v="М"/>
    <x v="93"/>
    <s v="Поръчка за доставка"/>
    <n v="4500057447"/>
    <n v="20"/>
    <s v="4500057447-20"/>
    <n v="210500044380"/>
    <s v="2105"/>
    <s v="0"/>
    <x v="0"/>
    <m/>
    <s v="P-1-MN-STSTB-C0000022"/>
    <s v="1"/>
    <x v="1"/>
    <s v="4500057447-20"/>
  </r>
  <r>
    <x v="72"/>
    <s v="Изготвяне на компл. доклад за КЛ/ЕП"/>
    <n v="1"/>
    <s v="БР"/>
    <x v="115"/>
    <s v="Поръчка за доставка"/>
    <n v="4500057553"/>
    <n v="10"/>
    <s v="4500057553-10"/>
    <n v="151419203243"/>
    <s v="1514"/>
    <s v="9"/>
    <x v="0"/>
    <s v="1"/>
    <m/>
    <m/>
    <x v="0"/>
    <s v="4500057553-10"/>
  </r>
  <r>
    <x v="72"/>
    <s v="Изготвяне пл-л за трасиране и даване СЛ"/>
    <n v="15"/>
    <s v="БР"/>
    <x v="116"/>
    <s v="Поръчка за доставка"/>
    <n v="4500057553"/>
    <n v="10"/>
    <s v="4500057553-10"/>
    <n v="151419203243"/>
    <s v="1514"/>
    <s v="9"/>
    <x v="0"/>
    <s v="1"/>
    <m/>
    <m/>
    <x v="0"/>
    <s v="4500057553-10"/>
  </r>
  <r>
    <x v="72"/>
    <s v="Упражняване на строителен надзор КЛ/ЕП"/>
    <n v="1"/>
    <s v="БР"/>
    <x v="117"/>
    <s v="Поръчка за доставка"/>
    <n v="4500057553"/>
    <n v="10"/>
    <s v="4500057553-10"/>
    <n v="151419203243"/>
    <s v="1514"/>
    <s v="9"/>
    <x v="0"/>
    <s v="1"/>
    <m/>
    <m/>
    <x v="0"/>
    <s v="4500057553-10"/>
  </r>
  <r>
    <x v="72"/>
    <s v="З-не изготвяне на цифров модел,чл.52"/>
    <n v="1"/>
    <s v="БР"/>
    <x v="118"/>
    <s v="Поръчка за доставка"/>
    <n v="4500057553"/>
    <n v="10"/>
    <s v="4500057553-10"/>
    <n v="151419203243"/>
    <s v="1514"/>
    <s v="9"/>
    <x v="0"/>
    <s v="1"/>
    <m/>
    <m/>
    <x v="0"/>
    <s v="4500057553-10"/>
  </r>
  <r>
    <x v="72"/>
    <s v="Предоставяне на резултатите UTM / WGS 84"/>
    <n v="1"/>
    <s v="БР"/>
    <x v="119"/>
    <s v="Поръчка за доставка"/>
    <n v="4500057553"/>
    <n v="10"/>
    <s v="4500057553-10"/>
    <n v="151419203243"/>
    <s v="1514"/>
    <s v="9"/>
    <x v="0"/>
    <s v="1"/>
    <m/>
    <m/>
    <x v="0"/>
    <s v="4500057553-10"/>
  </r>
  <r>
    <x v="72"/>
    <s v="Изготвяне на компл. доклад за КЛ/ЕП"/>
    <n v="1"/>
    <s v="БР"/>
    <x v="115"/>
    <s v="Поръчка за доставка"/>
    <n v="4500057554"/>
    <n v="10"/>
    <s v="4500057554-10"/>
    <n v="151479322782"/>
    <s v="1514"/>
    <s v="9"/>
    <x v="1"/>
    <s v="7"/>
    <m/>
    <m/>
    <x v="0"/>
    <s v="4500057554-10"/>
  </r>
  <r>
    <x v="72"/>
    <s v="Изготвяне пл-л за трасиране и даване СЛ"/>
    <n v="1"/>
    <s v="БР"/>
    <x v="116"/>
    <s v="Поръчка за доставка"/>
    <n v="4500057554"/>
    <n v="10"/>
    <s v="4500057554-10"/>
    <n v="151479322782"/>
    <s v="1514"/>
    <s v="9"/>
    <x v="1"/>
    <s v="7"/>
    <m/>
    <m/>
    <x v="0"/>
    <s v="4500057554-10"/>
  </r>
  <r>
    <x v="72"/>
    <s v="Упражняване на строителен надзор КЛ/ЕП"/>
    <n v="1"/>
    <s v="БР"/>
    <x v="117"/>
    <s v="Поръчка за доставка"/>
    <n v="4500057554"/>
    <n v="10"/>
    <s v="4500057554-10"/>
    <n v="151479322782"/>
    <s v="1514"/>
    <s v="9"/>
    <x v="1"/>
    <s v="7"/>
    <m/>
    <m/>
    <x v="0"/>
    <s v="4500057554-10"/>
  </r>
  <r>
    <x v="72"/>
    <s v="З-не изготвяне на цифров модел,чл.52"/>
    <n v="1"/>
    <s v="БР"/>
    <x v="118"/>
    <s v="Поръчка за доставка"/>
    <n v="4500057554"/>
    <n v="10"/>
    <s v="4500057554-10"/>
    <n v="151479322782"/>
    <s v="1514"/>
    <s v="9"/>
    <x v="1"/>
    <s v="7"/>
    <m/>
    <m/>
    <x v="0"/>
    <s v="4500057554-10"/>
  </r>
  <r>
    <x v="72"/>
    <s v="Предоставяне на резултатите UTM / WGS 84"/>
    <n v="1"/>
    <s v="БР"/>
    <x v="119"/>
    <s v="Поръчка за доставка"/>
    <n v="4500057554"/>
    <n v="10"/>
    <s v="4500057554-10"/>
    <n v="151479322782"/>
    <s v="1514"/>
    <s v="9"/>
    <x v="1"/>
    <s v="7"/>
    <m/>
    <m/>
    <x v="0"/>
    <s v="4500057554-10"/>
  </r>
  <r>
    <x v="10"/>
    <s v="ПОДВЪРЗВАНЕ  К-Л КЪM СЪЩ. ТАБЛО/СЪОРЖ."/>
    <n v="20"/>
    <s v="БР"/>
    <x v="10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12"/>
    <s v="M-Ж ТАБЛО ДО 15 ЕЛЕКТРОMЕРА ВКЛ"/>
    <n v="2"/>
    <s v="БР"/>
    <x v="12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50"/>
    <s v="ДЕMОНТАЖ НА ТАБЛО"/>
    <n v="5"/>
    <s v="БР"/>
    <x v="50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26"/>
    <s v="M-Ж  КЛЕMА ОТКЛ./РАЗКЛОНИТЕЛНА КЪM MРЕЖА"/>
    <n v="12"/>
    <s v="БР"/>
    <x v="26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53"/>
    <s v="M-Ж ОПЪВАЧ ЗАЕДНО С КУКА НА С-НА/СТЪЛБ"/>
    <n v="48"/>
    <s v="БР"/>
    <x v="53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5"/>
    <s v="MОНТАЖ НА MАНШОН ИЗОЛИРАН MJPB"/>
    <n v="40"/>
    <s v="БР"/>
    <x v="5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58"/>
    <s v="ДЕMОНТАЖ НА ЕДИНИЧЕН ПРОВОДНИК НН"/>
    <n v="100"/>
    <s v="М"/>
    <x v="58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72"/>
    <s v="З-не изготвяне на цифров модел,чл.52"/>
    <n v="1"/>
    <s v="БР"/>
    <x v="118"/>
    <s v="Поръчка за доставка"/>
    <n v="4500057389"/>
    <n v="10"/>
    <s v="4500057389-10"/>
    <n v="151479101613"/>
    <s v="1514"/>
    <s v="9"/>
    <x v="1"/>
    <s v="7"/>
    <m/>
    <m/>
    <x v="0"/>
    <s v="4500057389-10"/>
  </r>
  <r>
    <x v="72"/>
    <s v="Предоставяне на резултатите UTM / WGS 84"/>
    <n v="1"/>
    <s v="БР"/>
    <x v="119"/>
    <s v="Поръчка за доставка"/>
    <n v="4500057389"/>
    <n v="10"/>
    <s v="4500057389-10"/>
    <n v="151479101613"/>
    <s v="1514"/>
    <s v="9"/>
    <x v="1"/>
    <s v="7"/>
    <m/>
    <m/>
    <x v="0"/>
    <s v="4500057389-10"/>
  </r>
  <r>
    <x v="72"/>
    <s v="ДЕМОНТАЖ НА БОРДЮРИ ОТ БАЗАЛТОВИ ПЛОЧИ"/>
    <n v="22.3"/>
    <s v="M2"/>
    <x v="394"/>
    <s v="Поръчка за доставка"/>
    <n v="4500057138"/>
    <n v="20"/>
    <s v="4500057138-20"/>
    <n v="153420000023"/>
    <s v="1534"/>
    <s v="0"/>
    <x v="6"/>
    <s v="2"/>
    <m/>
    <m/>
    <x v="2"/>
    <s v="4500057138-20"/>
  </r>
  <r>
    <x v="72"/>
    <s v="Д-КА И МОНТАЖ НА  НАСТИЛКА  БАЛЧИШКИ КАМ"/>
    <n v="106"/>
    <s v="M2"/>
    <x v="395"/>
    <s v="Поръчка за доставка"/>
    <n v="4500057138"/>
    <n v="20"/>
    <s v="4500057138-20"/>
    <n v="153420000023"/>
    <s v="1534"/>
    <s v="0"/>
    <x v="6"/>
    <s v="2"/>
    <m/>
    <m/>
    <x v="2"/>
    <s v="4500057138-20"/>
  </r>
  <r>
    <x v="72"/>
    <s v="НАПРАВА НА ПЕРВАЗИ - БАЛЧИШКИ КАМЪК"/>
    <n v="44.61"/>
    <s v="М"/>
    <x v="396"/>
    <s v="Поръчка за доставка"/>
    <n v="4500057138"/>
    <n v="20"/>
    <s v="4500057138-20"/>
    <n v="153420000023"/>
    <s v="1534"/>
    <s v="0"/>
    <x v="6"/>
    <s v="2"/>
    <m/>
    <m/>
    <x v="2"/>
    <s v="4500057138-20"/>
  </r>
  <r>
    <x v="72"/>
    <s v="МОНТАЖ НА АЛ.ВРАТА 1,00/2,00М. БЯЛО"/>
    <n v="1"/>
    <s v="БР"/>
    <x v="397"/>
    <s v="Поръчка за доставка"/>
    <n v="4500057138"/>
    <n v="20"/>
    <s v="4500057138-20"/>
    <n v="153420000023"/>
    <s v="1534"/>
    <s v="0"/>
    <x v="6"/>
    <s v="2"/>
    <m/>
    <m/>
    <x v="2"/>
    <s v="4500057138-20"/>
  </r>
  <r>
    <x v="39"/>
    <s v="ДЕMОНТАЖ НА ИЗОЛАТОР ИНК-20"/>
    <n v="3"/>
    <s v="БР"/>
    <x v="39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28"/>
    <s v="РЯЗАНЕ НА АСФАЛТОВА НАСТИЛКА"/>
    <n v="81"/>
    <s v="М"/>
    <x v="292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6"/>
    <s v="ВЪЗСТАНОВЯВАНЕ НА ТРОТОАР С ПЛОЧКИ-НОВИ"/>
    <n v="12"/>
    <s v="M2"/>
    <x v="6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"/>
    <s v="ВЪЗСТАНОВЯВАНЕ  ТРОТОАР С ПЛОЧКИ-СТРАРИ"/>
    <n v="12"/>
    <s v="M2"/>
    <x v="1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8"/>
    <s v="Н-ВА ИЗКОП ІІІ К-Я 0.8/0.4 В/У КАБЕЛ"/>
    <n v="75"/>
    <s v="М"/>
    <x v="18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11"/>
    <s v="ПОЛАГАНЕ PVC ТРЪБИ Ф110 В ИЗКОП"/>
    <n v="14"/>
    <s v="М"/>
    <x v="165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19"/>
    <s v="Н-ВА ПОДЛ С ПЯСЪК И PVC ЛЕНТА ЗА&gt;1К-Л"/>
    <n v="61"/>
    <s v="М"/>
    <x v="191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56"/>
    <s v="НАПРАВА И MОНТАЖ РЕПЕРИ ЗА КАБЕЛНИ ЛИНИИ"/>
    <n v="3"/>
    <s v="БР"/>
    <x v="356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4"/>
    <s v="ПОЛАГАНЕ НА КАБЕЛ В ИЗКОП ДО 3Х50 MM ВКЛ"/>
    <n v="15"/>
    <s v="М"/>
    <x v="4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22"/>
    <s v="ПОЛАГАНЕ КАБЕЛ В ИЗКОП&gt;3Х120 MM?? ВКЛ"/>
    <n v="61"/>
    <s v="М"/>
    <x v="22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23"/>
    <s v="ИЗТЕГЛЯНЕ КАБЕЛ В ТРЪБИ НАД 3Х120 MM ВКЛ"/>
    <n v="14"/>
    <s v="М"/>
    <x v="23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72"/>
    <s v="Изготвяне на компл. доклад за КЛ/ЕПО"/>
    <n v="1"/>
    <s v="БР"/>
    <x v="180"/>
    <s v="Поръчка за доставка"/>
    <n v="4500057555"/>
    <n v="10"/>
    <s v="4500057555-10"/>
    <n v="151420000283"/>
    <s v="1514"/>
    <s v="0"/>
    <x v="6"/>
    <s v="2"/>
    <m/>
    <m/>
    <x v="2"/>
    <s v="4500057555-10"/>
  </r>
  <r>
    <x v="72"/>
    <s v="Изготвяне пл-л за трасиране и даване СЛ"/>
    <n v="1"/>
    <s v="БР"/>
    <x v="116"/>
    <s v="Поръчка за доставка"/>
    <n v="4500057555"/>
    <n v="10"/>
    <s v="4500057555-10"/>
    <n v="151420000283"/>
    <s v="1514"/>
    <s v="0"/>
    <x v="6"/>
    <s v="2"/>
    <m/>
    <m/>
    <x v="2"/>
    <s v="4500057555-10"/>
  </r>
  <r>
    <x v="72"/>
    <s v="Упражняване на строителен надзор КЛ/ЕПО"/>
    <n v="1"/>
    <s v="БР"/>
    <x v="304"/>
    <s v="Поръчка за доставка"/>
    <n v="4500057555"/>
    <n v="10"/>
    <s v="4500057555-10"/>
    <n v="151420000283"/>
    <s v="1514"/>
    <s v="0"/>
    <x v="6"/>
    <s v="2"/>
    <m/>
    <m/>
    <x v="2"/>
    <s v="4500057555-10"/>
  </r>
  <r>
    <x v="72"/>
    <s v="З-не изготвяне на цифров модел,чл.52"/>
    <n v="1"/>
    <s v="БР"/>
    <x v="118"/>
    <s v="Поръчка за доставка"/>
    <n v="4500057555"/>
    <n v="10"/>
    <s v="4500057555-10"/>
    <n v="151420000283"/>
    <s v="1514"/>
    <s v="0"/>
    <x v="6"/>
    <s v="2"/>
    <m/>
    <m/>
    <x v="2"/>
    <s v="4500057555-10"/>
  </r>
  <r>
    <x v="72"/>
    <s v="Предоставяне на резултатите UTM / WGS 84"/>
    <n v="1"/>
    <s v="БР"/>
    <x v="119"/>
    <s v="Поръчка за доставка"/>
    <n v="4500057555"/>
    <n v="10"/>
    <s v="4500057555-10"/>
    <n v="151420000283"/>
    <s v="1514"/>
    <s v="0"/>
    <x v="6"/>
    <s v="2"/>
    <m/>
    <m/>
    <x v="2"/>
    <s v="4500057555-10"/>
  </r>
  <r>
    <x v="72"/>
    <s v="Изготвяне на компл. доклад за КЛ/ЕП"/>
    <n v="1"/>
    <s v="БР"/>
    <x v="115"/>
    <s v="Поръчка за доставка"/>
    <n v="4500057556"/>
    <n v="10"/>
    <s v="4500057556-10"/>
    <n v="151449523692"/>
    <s v="1514"/>
    <s v="9"/>
    <x v="3"/>
    <s v="4"/>
    <m/>
    <m/>
    <x v="0"/>
    <s v="4500057556-10"/>
  </r>
  <r>
    <x v="72"/>
    <s v="Упражняване на строителен надзор КЛ/ЕП"/>
    <n v="1"/>
    <s v="БР"/>
    <x v="117"/>
    <s v="Поръчка за доставка"/>
    <n v="4500057556"/>
    <n v="10"/>
    <s v="4500057556-10"/>
    <n v="151449523692"/>
    <s v="1514"/>
    <s v="9"/>
    <x v="3"/>
    <s v="4"/>
    <m/>
    <m/>
    <x v="0"/>
    <s v="4500057556-10"/>
  </r>
  <r>
    <x v="72"/>
    <s v="З-не изготвяне на цифров модел,чл.52"/>
    <n v="1"/>
    <s v="БР"/>
    <x v="118"/>
    <s v="Поръчка за доставка"/>
    <n v="4500057556"/>
    <n v="10"/>
    <s v="4500057556-10"/>
    <n v="151449523692"/>
    <s v="1514"/>
    <s v="9"/>
    <x v="3"/>
    <s v="4"/>
    <m/>
    <m/>
    <x v="0"/>
    <s v="4500057556-10"/>
  </r>
  <r>
    <x v="72"/>
    <s v="Предоставяне на резултатите UTM / WGS 84"/>
    <n v="1"/>
    <s v="БР"/>
    <x v="119"/>
    <s v="Поръчка за доставка"/>
    <n v="4500057556"/>
    <n v="10"/>
    <s v="4500057556-10"/>
    <n v="151449523692"/>
    <s v="1514"/>
    <s v="9"/>
    <x v="3"/>
    <s v="4"/>
    <m/>
    <m/>
    <x v="0"/>
    <s v="4500057556-10"/>
  </r>
  <r>
    <x v="72"/>
    <s v="Изготвяне пл-л за трасиране и даване СЛ"/>
    <n v="1"/>
    <s v="БР"/>
    <x v="116"/>
    <s v="Поръчка за доставка"/>
    <n v="4500057556"/>
    <n v="10"/>
    <s v="4500057556-10"/>
    <n v="151449523692"/>
    <s v="1514"/>
    <s v="9"/>
    <x v="3"/>
    <s v="4"/>
    <m/>
    <m/>
    <x v="0"/>
    <s v="4500057556-10"/>
  </r>
  <r>
    <x v="72"/>
    <s v="Изготвяне на компл. доклад за КЛ/ЕП"/>
    <n v="1"/>
    <s v="БР"/>
    <x v="115"/>
    <s v="Поръчка за доставка"/>
    <n v="4500057557"/>
    <n v="10"/>
    <s v="4500057557-10"/>
    <n v="151419603333"/>
    <s v="1514"/>
    <s v="9"/>
    <x v="0"/>
    <s v="1"/>
    <m/>
    <m/>
    <x v="0"/>
    <s v="4500057557-10"/>
  </r>
  <r>
    <x v="72"/>
    <s v="Изготвяне пл-л за трасиране и даване СЛ"/>
    <n v="1"/>
    <s v="БР"/>
    <x v="116"/>
    <s v="Поръчка за доставка"/>
    <n v="4500057557"/>
    <n v="10"/>
    <s v="4500057557-10"/>
    <n v="151419603333"/>
    <s v="1514"/>
    <s v="9"/>
    <x v="0"/>
    <s v="1"/>
    <m/>
    <m/>
    <x v="0"/>
    <s v="4500057557-10"/>
  </r>
  <r>
    <x v="72"/>
    <s v="Упражняване на строителен надзор КЛ/ЕП"/>
    <n v="1"/>
    <s v="БР"/>
    <x v="117"/>
    <s v="Поръчка за доставка"/>
    <n v="4500057557"/>
    <n v="10"/>
    <s v="4500057557-10"/>
    <n v="151419603333"/>
    <s v="1514"/>
    <s v="9"/>
    <x v="0"/>
    <s v="1"/>
    <m/>
    <m/>
    <x v="0"/>
    <s v="4500057557-10"/>
  </r>
  <r>
    <x v="72"/>
    <s v="З-не изготвяне на цифров модел,чл.52"/>
    <n v="1"/>
    <s v="БР"/>
    <x v="118"/>
    <s v="Поръчка за доставка"/>
    <n v="4500057557"/>
    <n v="10"/>
    <s v="4500057557-10"/>
    <n v="151419603333"/>
    <s v="1514"/>
    <s v="9"/>
    <x v="0"/>
    <s v="1"/>
    <m/>
    <m/>
    <x v="0"/>
    <s v="4500057557-10"/>
  </r>
  <r>
    <x v="33"/>
    <s v="Н-ВА НА СТОMАНЕНА КОНСТР. /ВКЛ. БОЯД./"/>
    <n v="27"/>
    <s v="КГ"/>
    <x v="33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36"/>
    <s v="M-Ж НА ИЗОЛ. ИНК-20 / ПОЛИMЕРЕН ПОДПОРЕН"/>
    <n v="3"/>
    <s v="БР"/>
    <x v="36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40"/>
    <s v="Д-Ж НА ИЗОЛ. ВЕРИГА НОСЕЩА С 2 ЕЛЕMЕНТА"/>
    <n v="2"/>
    <s v="БР"/>
    <x v="40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38"/>
    <s v="MОНТАЖ НА ИЗОЛАТОР ПОЛИMЕРЕН-ОПЪВАТЕЛЕН"/>
    <n v="12"/>
    <s v="БР"/>
    <x v="38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46"/>
    <s v="MОНТАЖ НА MОСТОВЕ"/>
    <n v="6"/>
    <s v="БР"/>
    <x v="46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43"/>
    <s v="ДЕMОНТАЖ ТРИПРОВОДНА ЛИНИЯ С АС 50"/>
    <n v="0.28000000000000003"/>
    <s v="KM"/>
    <x v="43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70"/>
    <s v="M-Ж 3-НА ЛИНИЯ С АС 50 В ПЛАНИНСКИ ТЕРЕН"/>
    <n v="0.28000000000000003"/>
    <s v="KM"/>
    <x v="398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5"/>
    <s v="ТРАНСП. НА M-ЛИ ОТ СКЛАД НА ВЪЗЛОЖИТЕЛЯ"/>
    <n v="1"/>
    <s v="%"/>
    <x v="15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71"/>
    <s v="ИЗПРАВЯНЕ НА СРС НMГ951 В ПЛАН ТЕРЕН"/>
    <n v="2"/>
    <s v="БР"/>
    <x v="399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72"/>
    <s v="ИЗПРАВЯНЕ НА СРС ЪM 200951 В ПЛАН ТЕРЕН"/>
    <n v="1"/>
    <s v="БР"/>
    <x v="400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73"/>
    <s v="РЕ-НЕ НА 3-НА Л-Я ПРИ П-НА НА ИЗОЛ. И ДР"/>
    <n v="0.2"/>
    <s v="KM"/>
    <x v="73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8"/>
    <s v="ДОСТАВКА И MОНТАЖ НА КАБЕЛНИ MАРКИ"/>
    <n v="2"/>
    <s v="БР"/>
    <x v="8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73"/>
    <s v="Н-ВА KM ДО3Х70+35 MM24Х70 MM2ВКЛ ЗА4ЖИЛА"/>
    <n v="2"/>
    <s v="БР"/>
    <x v="401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0"/>
    <s v="ПОДВЪРЗВАНЕ  К-Л КЪM СЪЩ. ТАБЛО/СЪОРЖ."/>
    <n v="4"/>
    <s v="БР"/>
    <x v="10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25"/>
    <s v="MОНТАЖ ШК"/>
    <n v="1"/>
    <s v="БР"/>
    <x v="25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74"/>
    <s v="ДЕMОНТАЖ НА ШК"/>
    <n v="1"/>
    <s v="БР"/>
    <x v="402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99"/>
    <s v="M-Ж ТАБЛО ДО 5 ЕЛЕКТРОMЕРА ВКЛ. НА СТЕНА"/>
    <n v="1"/>
    <s v="БР"/>
    <x v="130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61"/>
    <s v="MОНТАЖ НА ТЕРMОСВИВАЕMА ГЛАВА"/>
    <n v="5"/>
    <s v="БР"/>
    <x v="365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03"/>
    <s v="НАПРАВА ЗАЗЕMЛЕНИЕ С ДВА КОЛА"/>
    <n v="1"/>
    <s v="БР"/>
    <x v="136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3"/>
    <s v="ИЗMЕРВАНЕ НА ЗАЗЕMЛЕНИЕ НА ТОЧКА"/>
    <n v="1"/>
    <s v="БР"/>
    <x v="13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4"/>
    <s v="ИЗMЕРВАНЕ ИЗОЛАЦИЯ НА К-Л НН-(4 ЖИЛА)"/>
    <n v="2"/>
    <s v="БР"/>
    <x v="14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27"/>
    <s v="НАТОВАРВАНЕ И ИЗВОЗВАНЕ НА СТРОИТ. ОТП-И"/>
    <n v="7"/>
    <s v="M3"/>
    <x v="27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15"/>
    <s v="ТРАНСП. НА M-ЛИ ОТ СКЛАД НА ВЪЗЛОЖИТЕЛЯ"/>
    <n v="1"/>
    <s v="%"/>
    <x v="15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33"/>
    <s v="Н-ВА НА СТОMАНЕНА КОНСТР. /ВКЛ. БОЯД./"/>
    <n v="10"/>
    <s v="КГ"/>
    <x v="33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72"/>
    <s v="П.не на пр.ка 20КV от храсти с ф до15см."/>
    <n v="4"/>
    <s v="AU"/>
    <x v="297"/>
    <s v="Поръчка за доставка"/>
    <n v="4500057509"/>
    <n v="10"/>
    <s v="4500057509-10"/>
    <n v="210500044422"/>
    <s v="2105"/>
    <s v="0"/>
    <x v="4"/>
    <m/>
    <s v="P-2-MN-MSLEB-A0000017"/>
    <s v="2"/>
    <x v="1"/>
    <s v="4500057509-10"/>
  </r>
  <r>
    <x v="72"/>
    <s v="П.не на пр.ка 20КV от храсти до 20бр."/>
    <n v="0.5"/>
    <s v="AU"/>
    <x v="193"/>
    <s v="Поръчка за доставка"/>
    <n v="4500057509"/>
    <n v="10"/>
    <s v="4500057509-10"/>
    <n v="210500044422"/>
    <s v="2105"/>
    <s v="0"/>
    <x v="4"/>
    <m/>
    <s v="P-2-MN-MSLEB-A0000017"/>
    <s v="2"/>
    <x v="1"/>
    <s v="4500057509-10"/>
  </r>
  <r>
    <x v="72"/>
    <s v="П.не на пр.ка 20КV от храсти от21до50бр."/>
    <n v="1"/>
    <s v="AU"/>
    <x v="295"/>
    <s v="Поръчка за доставка"/>
    <n v="4500057509"/>
    <n v="10"/>
    <s v="4500057509-10"/>
    <n v="210500044422"/>
    <s v="2105"/>
    <s v="0"/>
    <x v="4"/>
    <m/>
    <s v="P-2-MN-MSLEB-A0000017"/>
    <s v="2"/>
    <x v="1"/>
    <s v="4500057509-10"/>
  </r>
  <r>
    <x v="72"/>
    <s v="П.не на пр.ка 20КV от храсти над 50бр."/>
    <n v="6"/>
    <s v="AU"/>
    <x v="403"/>
    <s v="Поръчка за доставка"/>
    <n v="4500057509"/>
    <n v="10"/>
    <s v="4500057509-10"/>
    <n v="210500044422"/>
    <s v="2105"/>
    <s v="0"/>
    <x v="4"/>
    <m/>
    <s v="P-2-MN-MSLEB-A0000017"/>
    <s v="2"/>
    <x v="1"/>
    <s v="4500057509-10"/>
  </r>
  <r>
    <x v="72"/>
    <s v="О.не на един. дърв. ф над30см.мр ННи ВЕЛ"/>
    <n v="57"/>
    <s v="БР"/>
    <x v="296"/>
    <s v="Поръчка за доставка"/>
    <n v="4500057509"/>
    <n v="10"/>
    <s v="4500057509-10"/>
    <n v="210500044422"/>
    <s v="2105"/>
    <s v="0"/>
    <x v="4"/>
    <m/>
    <s v="P-2-MN-MSLEB-A0000017"/>
    <s v="2"/>
    <x v="1"/>
    <s v="4500057509-10"/>
  </r>
  <r>
    <x v="72"/>
    <s v="Предоставяне на резултатите UTM / WGS 84"/>
    <n v="1"/>
    <s v="БР"/>
    <x v="119"/>
    <s v="Поръчка за доставка"/>
    <n v="4500057557"/>
    <n v="10"/>
    <s v="4500057557-10"/>
    <n v="151419603333"/>
    <s v="1514"/>
    <s v="9"/>
    <x v="0"/>
    <s v="1"/>
    <m/>
    <m/>
    <x v="0"/>
    <s v="4500057557-10"/>
  </r>
  <r>
    <x v="72"/>
    <s v="Изготвяне на компл. доклад за КЛ/ЕП"/>
    <n v="1"/>
    <s v="БР"/>
    <x v="115"/>
    <s v="Поръчка за доставка"/>
    <n v="4500057558"/>
    <n v="10"/>
    <s v="4500057558-10"/>
    <n v="151449325322"/>
    <s v="1514"/>
    <s v="9"/>
    <x v="3"/>
    <s v="4"/>
    <m/>
    <m/>
    <x v="0"/>
    <s v="4500057558-10"/>
  </r>
  <r>
    <x v="72"/>
    <s v="Изготвяне пл-л за трасиране и даване СЛ"/>
    <n v="1"/>
    <s v="БР"/>
    <x v="116"/>
    <s v="Поръчка за доставка"/>
    <n v="4500057558"/>
    <n v="10"/>
    <s v="4500057558-10"/>
    <n v="151449325322"/>
    <s v="1514"/>
    <s v="9"/>
    <x v="3"/>
    <s v="4"/>
    <m/>
    <m/>
    <x v="0"/>
    <s v="4500057558-10"/>
  </r>
  <r>
    <x v="72"/>
    <s v="Упражняване на строителен надзор КЛ/ЕП"/>
    <n v="1"/>
    <s v="БР"/>
    <x v="117"/>
    <s v="Поръчка за доставка"/>
    <n v="4500057558"/>
    <n v="10"/>
    <s v="4500057558-10"/>
    <n v="151449325322"/>
    <s v="1514"/>
    <s v="9"/>
    <x v="3"/>
    <s v="4"/>
    <m/>
    <m/>
    <x v="0"/>
    <s v="4500057558-10"/>
  </r>
  <r>
    <x v="72"/>
    <s v="З-не изготвяне на цифров модел,чл.52"/>
    <n v="1"/>
    <s v="БР"/>
    <x v="118"/>
    <s v="Поръчка за доставка"/>
    <n v="4500057558"/>
    <n v="10"/>
    <s v="4500057558-10"/>
    <n v="151449325322"/>
    <s v="1514"/>
    <s v="9"/>
    <x v="3"/>
    <s v="4"/>
    <m/>
    <m/>
    <x v="0"/>
    <s v="4500057558-10"/>
  </r>
  <r>
    <x v="72"/>
    <s v="Предоставяне на резултатите UTM / WGS 84"/>
    <n v="1"/>
    <s v="БР"/>
    <x v="119"/>
    <s v="Поръчка за доставка"/>
    <n v="4500057558"/>
    <n v="10"/>
    <s v="4500057558-10"/>
    <n v="151449325322"/>
    <s v="1514"/>
    <s v="9"/>
    <x v="3"/>
    <s v="4"/>
    <m/>
    <m/>
    <x v="0"/>
    <s v="4500057558-10"/>
  </r>
  <r>
    <x v="45"/>
    <s v="MОНТАЖ НА РАЗЕДЕНИТЕЛ /РОС, РОM/"/>
    <n v="1"/>
    <s v="БР"/>
    <x v="45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75"/>
    <s v="M-Ж НА ТРИФАЗНИ СПУСЪЧНИ ОТКЛОНЕНИЯ СРН"/>
    <n v="1"/>
    <s v="БР"/>
    <x v="404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176"/>
    <s v="ДЕMОНТАЖ НА РАЗЕДЕНИТЕЛ /РОС, РОM/"/>
    <n v="1"/>
    <s v="БР"/>
    <x v="405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56"/>
    <s v="НАПРАВА ЗАЗЕMЛЕНИЕ С ЕДИН КОЛ"/>
    <n v="3"/>
    <s v="БР"/>
    <x v="56"/>
    <s v="Поръчка за доставка"/>
    <n v="4500057472"/>
    <n v="10"/>
    <s v="4500057472-10"/>
    <n v="210500044378"/>
    <s v="2105"/>
    <s v="0"/>
    <x v="4"/>
    <m/>
    <s v="P-2-MN-MSLEB-A0000015"/>
    <s v="2"/>
    <x v="1"/>
    <s v="4500057472-10"/>
  </r>
  <r>
    <x v="72"/>
    <s v="НА-ВАНЕ, ПР-Е И РАЗТ-НЕ НА Б-Н  РЪЧНО УУ"/>
    <n v="90"/>
    <s v="М"/>
    <x v="406"/>
    <s v="Поръчка за доставка"/>
    <n v="4500057472"/>
    <n v="20"/>
    <s v="4500057472-20"/>
    <n v="210500044378"/>
    <s v="2105"/>
    <s v="0"/>
    <x v="4"/>
    <m/>
    <s v="P-2-MN-MSLEB-A0000015"/>
    <s v="2"/>
    <x v="1"/>
    <s v="4500057472-20"/>
  </r>
  <r>
    <x v="72"/>
    <s v="ПР-НЕ НА СРС ПРИ УТ.У. В ПЛ. ТЕРЕН - РЪЧ"/>
    <n v="30"/>
    <s v="М"/>
    <x v="407"/>
    <s v="Поръчка за доставка"/>
    <n v="4500057472"/>
    <n v="20"/>
    <s v="4500057472-20"/>
    <n v="210500044378"/>
    <s v="2105"/>
    <s v="0"/>
    <x v="4"/>
    <m/>
    <s v="P-2-MN-MSLEB-A0000015"/>
    <s v="2"/>
    <x v="1"/>
    <s v="4500057472-20"/>
  </r>
  <r>
    <x v="177"/>
    <s v="ИЗПРАВЯНЕ НА СБС НЦГ - 952 В РАВН ТЕРЕН"/>
    <n v="1"/>
    <s v="БР"/>
    <x v="408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178"/>
    <s v="ДЕMОНТАЖ НА СРС ЪM"/>
    <n v="1"/>
    <s v="БР"/>
    <x v="409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27"/>
    <s v="НАТОВАРВАНЕ И ИЗВОЗВАНЕ НА СТРОИТ. ОТП-И"/>
    <n v="5"/>
    <s v="M3"/>
    <x v="27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69"/>
    <s v="ТРАНСПОРТИРАНЕ НА СБС ОТ СКЛАД ВЪЗЛОЖИТ"/>
    <n v="15"/>
    <s v="KM"/>
    <x v="69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118"/>
    <s v="ТРАНСП. НА СТАРИ M-ЛИ ДО СКЛАД НА ВЪЗЛ."/>
    <n v="25"/>
    <s v="TKM"/>
    <x v="174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95"/>
    <s v="НАПРАВА НА ШУРФОВЕ 1/0.8/0.6"/>
    <n v="4"/>
    <s v="БР"/>
    <x v="12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26"/>
    <s v="РАЗКЪРТВАНЕ НА ТРОТОАР-БЕТОНЕН"/>
    <n v="15"/>
    <s v="M2"/>
    <x v="290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2"/>
    <s v="РАЗКЪРТВАНЕ ТРОТОАР С ТРОТОАРНИ ПЛОЧКИ"/>
    <n v="1.5"/>
    <s v="M2"/>
    <x v="2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27"/>
    <s v="РАЗКЪРТВАНЕ НА АСФАЛТОВА НАСТИЛКА"/>
    <n v="7.2"/>
    <s v="M2"/>
    <x v="291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28"/>
    <s v="РЯЗАНЕ НА АСФАЛТОВА НАСТИЛКА"/>
    <n v="109"/>
    <s v="М"/>
    <x v="292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29"/>
    <s v="ВЪЗСТАНОВЯВАНЕ НА ТРОТОАР-БЕТОНЕН"/>
    <n v="15"/>
    <s v="M2"/>
    <x v="293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6"/>
    <s v="ВЪЗСТАНОВЯВАНЕ НА ТРОТОАР С ПЛОЧКИ-НОВИ"/>
    <n v="1.5"/>
    <s v="M2"/>
    <x v="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33"/>
    <s v="ВЪЗСТАНОВЯВАНЕ НА АСФАЛТОВА НАСТИЛКА-ПЪТ"/>
    <n v="7.2"/>
    <s v="M2"/>
    <x v="310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3"/>
    <s v="НАПРАВА ИЗКОП ІІІ КАТЕГОРИЯ 0.8/0.4"/>
    <n v="188"/>
    <s v="М"/>
    <x v="3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72"/>
    <s v="Проектиране на каб линии до35kV над 500"/>
    <n v="1"/>
    <s v="KM"/>
    <x v="410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План за безопасност и здр. при работа КЛ"/>
    <n v="1"/>
    <s v="БР"/>
    <x v="125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Проект част пожарна безопасност при КЛ"/>
    <n v="1"/>
    <s v="БР"/>
    <x v="306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Съгласуване на скици А3 /вклю. такси/"/>
    <n v="1"/>
    <s v="БР"/>
    <x v="307"/>
    <s v="Поръчка за доставка"/>
    <n v="4500057480"/>
    <n v="10"/>
    <s v="4500057480-10"/>
    <n v="151410000253"/>
    <s v="1514"/>
    <s v="0"/>
    <x v="0"/>
    <s v="1"/>
    <m/>
    <m/>
    <x v="2"/>
    <s v="4500057480-10"/>
  </r>
  <r>
    <x v="72"/>
    <s v="ИЗРАБОТКА И МОНТАЖ НА ЖАЛ.РЕШЕТКА"/>
    <n v="72"/>
    <s v="БР"/>
    <x v="411"/>
    <s v="Поръчка за доставка"/>
    <n v="4500057494"/>
    <n v="10"/>
    <s v="4500057494-10"/>
    <n v="210500044104"/>
    <s v="2105"/>
    <s v="0"/>
    <x v="0"/>
    <m/>
    <s v="P-1-MN-STUWB-C0000018"/>
    <s v="1"/>
    <x v="1"/>
    <s v="4500057494-10"/>
  </r>
  <r>
    <x v="179"/>
    <s v="НАПРАВА ИЗКОП ІІІ КАТЕГОРИЯ 1.1/0.4"/>
    <n v="18"/>
    <s v="М"/>
    <x v="412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23"/>
    <s v="MОНТАЖ РVС ТРЪБИ Ф110 В БЕТОНОВ КОЖУХ"/>
    <n v="21"/>
    <s v="М"/>
    <x v="287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97"/>
    <s v="Н-ВА ПОДЛ С ПЯСЪК И PVC ЛЕНТА ЗА 1 К-Л"/>
    <n v="185"/>
    <s v="М"/>
    <x v="128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57"/>
    <s v="MОНТАЖ MЕТАЛНА ТРЪБА ПО СТЪЛБ/СТЕНА"/>
    <n v="3"/>
    <s v="БР"/>
    <x v="357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56"/>
    <s v="НАПРАВА И MОНТАЖ РЕПЕРИ ЗА КАБЕЛНИ ЛИНИИ"/>
    <n v="11"/>
    <s v="БР"/>
    <x v="35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22"/>
    <s v="ПОЛАГАНЕ КАБЕЛ В ИЗКОП&gt;3Х120 MM?? ВКЛ"/>
    <n v="185"/>
    <s v="М"/>
    <x v="22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23"/>
    <s v="ИЗТЕГЛЯНЕ КАБЕЛ В ТРЪБИ НАД 3Х120 MM ВКЛ"/>
    <n v="21"/>
    <s v="М"/>
    <x v="23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8"/>
    <s v="ДОСТАВКА И MОНТАЖ НА КАБЕЛНИ MАРКИ"/>
    <n v="5"/>
    <s v="БР"/>
    <x v="8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25"/>
    <s v="MОНТАЖ ШК"/>
    <n v="1"/>
    <s v="БР"/>
    <x v="25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49"/>
    <s v="M-Ж ТАБЛО ДО5 ЕЛЕКТРОMЕРА ВКЛ. НА СТЪЛБ"/>
    <n v="2"/>
    <s v="БР"/>
    <x v="49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50"/>
    <s v="ДЕMОНТАЖ НА ТАБЛО"/>
    <n v="2"/>
    <s v="БР"/>
    <x v="50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28"/>
    <s v="MОНТАЖ НА АВТОMАТИЧЕН ПРЕКЪСВАЧ НН"/>
    <n v="1"/>
    <s v="БР"/>
    <x v="28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38"/>
    <s v="ИЗПРАВЯНЕ НА СБС НН В РАВНИНЕН ТЕРЕН"/>
    <n v="4"/>
    <s v="БР"/>
    <x v="315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72"/>
    <s v="Изготвяне на компл. доклад за КЛ/ЕПО"/>
    <n v="1"/>
    <s v="БР"/>
    <x v="180"/>
    <s v="Поръчка за доставка"/>
    <n v="4500051706"/>
    <n v="10"/>
    <s v="4500051706-10"/>
    <n v="151479201662"/>
    <s v="1514"/>
    <s v="9"/>
    <x v="1"/>
    <s v="7"/>
    <m/>
    <m/>
    <x v="0"/>
    <s v="4500051706-10"/>
  </r>
  <r>
    <x v="72"/>
    <s v="Изготвяне пл-л за трасиране и даване СЛ"/>
    <n v="1"/>
    <s v="БР"/>
    <x v="116"/>
    <s v="Поръчка за доставка"/>
    <n v="4500051706"/>
    <n v="10"/>
    <s v="4500051706-10"/>
    <n v="151479201662"/>
    <s v="1514"/>
    <s v="9"/>
    <x v="1"/>
    <s v="7"/>
    <m/>
    <m/>
    <x v="0"/>
    <s v="4500051706-10"/>
  </r>
  <r>
    <x v="72"/>
    <s v="Упражняване на строителен надзор КЛ/ЕПО"/>
    <n v="1"/>
    <s v="БР"/>
    <x v="304"/>
    <s v="Поръчка за доставка"/>
    <n v="4500051706"/>
    <n v="10"/>
    <s v="4500051706-10"/>
    <n v="151479201662"/>
    <s v="1514"/>
    <s v="9"/>
    <x v="1"/>
    <s v="7"/>
    <m/>
    <m/>
    <x v="0"/>
    <s v="4500051706-10"/>
  </r>
  <r>
    <x v="72"/>
    <s v="З-не изготвяне на цифров модел,чл.52"/>
    <n v="1"/>
    <s v="БР"/>
    <x v="118"/>
    <s v="Поръчка за доставка"/>
    <n v="4500051706"/>
    <n v="10"/>
    <s v="4500051706-10"/>
    <n v="151479201662"/>
    <s v="1514"/>
    <s v="9"/>
    <x v="1"/>
    <s v="7"/>
    <m/>
    <m/>
    <x v="0"/>
    <s v="4500051706-10"/>
  </r>
  <r>
    <x v="23"/>
    <s v="ИЗТЕГЛЯНЕ КАБЕЛ В ТРЪБИ НАД 3Х120 MM ВКЛ"/>
    <n v="10"/>
    <s v="М"/>
    <x v="23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8"/>
    <s v="ДОСТАВКА И MОНТАЖ НА КАБЕЛНИ MАРКИ"/>
    <n v="2"/>
    <s v="БР"/>
    <x v="8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9"/>
    <s v="Н-ВА КГНН&gt;3Х95+50(4Х95)MM2 ВКЛ (4ЖИЛА)"/>
    <n v="8"/>
    <s v="БР"/>
    <x v="9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0"/>
    <s v="ПОДВЪРЗВАНЕ  К-Л КЪM СЪЩ. ТАБЛО/СЪОРЖ."/>
    <n v="11"/>
    <s v="БР"/>
    <x v="10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72"/>
    <s v="Проектиране на КЛ до35kV над 500 м"/>
    <n v="2"/>
    <s v="БР"/>
    <x v="413"/>
    <s v="Поръчка за доставка"/>
    <n v="4500043206"/>
    <n v="20"/>
    <s v="4500043206-20"/>
    <n v="151419515311"/>
    <s v="1514"/>
    <s v="9"/>
    <x v="0"/>
    <s v="1"/>
    <m/>
    <m/>
    <x v="0"/>
    <s v="4500043206-20"/>
  </r>
  <r>
    <x v="72"/>
    <s v="Съгласуване на скици А4 /вкл. такси/"/>
    <n v="3"/>
    <s v="БР"/>
    <x v="414"/>
    <s v="Поръчка за доставка"/>
    <n v="4500043206"/>
    <n v="20"/>
    <s v="4500043206-20"/>
    <n v="151419515311"/>
    <s v="1514"/>
    <s v="9"/>
    <x v="0"/>
    <s v="1"/>
    <m/>
    <m/>
    <x v="0"/>
    <s v="4500043206-20"/>
  </r>
  <r>
    <x v="72"/>
    <s v="Набавяне к-лни подложки /вкл. такси/"/>
    <n v="1"/>
    <s v="БР"/>
    <x v="415"/>
    <s v="Поръчка за доставка"/>
    <n v="4500043206"/>
    <n v="20"/>
    <s v="4500043206-20"/>
    <n v="151419515311"/>
    <s v="1514"/>
    <s v="9"/>
    <x v="0"/>
    <s v="1"/>
    <m/>
    <m/>
    <x v="0"/>
    <s v="4500043206-20"/>
  </r>
  <r>
    <x v="28"/>
    <s v="MОНТАЖ НА АВТОMАТИЧЕН ПРЕКЪСВАЧ НН"/>
    <n v="1"/>
    <s v="БР"/>
    <x v="28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56"/>
    <s v="НАПРАВА ЗАЗЕMЛЕНИЕ С ЕДИН КОЛ"/>
    <n v="1"/>
    <s v="БР"/>
    <x v="56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72"/>
    <s v="Проектиране на каб. линии до35kV от 200-"/>
    <n v="1"/>
    <s v="БР"/>
    <x v="190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Проектиране на касета"/>
    <n v="1"/>
    <s v="БР"/>
    <x v="123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План за временна организация на движение"/>
    <n v="1"/>
    <s v="БР"/>
    <x v="124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План за безопасност и здр. при работа КЛ"/>
    <n v="1"/>
    <s v="БР"/>
    <x v="125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Съгласуване на скици А3 /вклю. такси/"/>
    <n v="1"/>
    <s v="БР"/>
    <x v="307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Геодезичен проект за линеен обект КЛ*"/>
    <n v="1"/>
    <s v="Ч"/>
    <x v="143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Наб-е на кадастрални подложки/вклю. такс"/>
    <n v="1"/>
    <s v="БР"/>
    <x v="121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Авторски надзор по време на строителство"/>
    <n v="2"/>
    <s v="БР"/>
    <x v="122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Съгласуване на проект с Държавни и общин"/>
    <n v="1"/>
    <s v="БР"/>
    <x v="144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72"/>
    <s v="ТАКСИ"/>
    <n v="1"/>
    <s v="БР"/>
    <x v="154"/>
    <s v="Поръчка за доставка"/>
    <n v="4500051922"/>
    <n v="10"/>
    <s v="4500051922-10"/>
    <n v="151419214922"/>
    <s v="1514"/>
    <s v="9"/>
    <x v="0"/>
    <s v="1"/>
    <m/>
    <m/>
    <x v="0"/>
    <s v="4500051922-10"/>
  </r>
  <r>
    <x v="13"/>
    <s v="ИЗMЕРВАНЕ НА ЗАЗЕMЛЕНИЕ НА ТОЧКА"/>
    <n v="1"/>
    <s v="БР"/>
    <x v="13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4"/>
    <s v="ИЗMЕРВАНЕ ИЗОЛАЦИЯ НА К-Л НН-(4 ЖИЛА)"/>
    <n v="3"/>
    <s v="БР"/>
    <x v="14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27"/>
    <s v="НАТОВАРВАНЕ И ИЗВОЗВАНЕ НА СТРОИТ. ОТП-И"/>
    <n v="0.5"/>
    <s v="M3"/>
    <x v="27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5"/>
    <s v="ТРАНСП. НА M-ЛИ ОТ СКЛАД НА ВЪЗЛОЖИТЕЛЯ"/>
    <n v="1"/>
    <s v="%"/>
    <x v="15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6"/>
    <s v="НАПРАВА НА ОТВОР В БЕТОН"/>
    <n v="5"/>
    <s v="БР"/>
    <x v="16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72"/>
    <s v="Демонтаж на опъвателна верига"/>
    <n v="3"/>
    <s v="БР"/>
    <x v="416"/>
    <s v="Поръчка за доставка"/>
    <n v="4500052042"/>
    <n v="10"/>
    <s v="4500052042-10"/>
    <n v="151470000802"/>
    <s v="1514"/>
    <s v="0"/>
    <x v="1"/>
    <s v="7"/>
    <m/>
    <m/>
    <x v="2"/>
    <s v="4500052042-10"/>
  </r>
  <r>
    <x v="72"/>
    <s v="Монтаж на мощностен разединител без зами"/>
    <n v="2"/>
    <s v="БР"/>
    <x v="417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Изработка на дребна метална конструкция"/>
    <n v="174"/>
    <s v="КГ"/>
    <x v="418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на вентилни отводи"/>
    <n v="8"/>
    <s v="БР"/>
    <x v="419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11"/>
    <s v="СФАЗИРОВКА НА КЛ НН (ЗА 3-ТЕ ЖИЛА)"/>
    <n v="2"/>
    <s v="БР"/>
    <x v="11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17"/>
    <s v="Д-Ж НА ТРАФОMАШИНА ДО 400KVA ВКЛ БКТП/ТП"/>
    <n v="1"/>
    <s v="БР"/>
    <x v="173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72"/>
    <s v="Монтаж на проводник (АС 50 - 95)"/>
    <n v="32"/>
    <s v="М"/>
    <x v="420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на шкаф за управление и комутация"/>
    <n v="2"/>
    <s v="БР"/>
    <x v="421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на стойки за предпазители СрН"/>
    <n v="4"/>
    <s v="БР"/>
    <x v="422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на Напреженови трансформатори ОМ"/>
    <n v="2"/>
    <s v="БР"/>
    <x v="423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на опъвателни вериги (включително"/>
    <n v="9"/>
    <s v="БР"/>
    <x v="424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заземителен контур"/>
    <n v="33"/>
    <s v="М"/>
    <x v="425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табелки диспечерски наименования"/>
    <n v="3"/>
    <s v="БР"/>
    <x v="426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токови клеми/гилзи съединителни"/>
    <n v="12"/>
    <s v="БР"/>
    <x v="427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Изтегл. кабел СВТ 3х2.5мм2 п/з тръба/к-я"/>
    <n v="17"/>
    <s v="М"/>
    <x v="428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Изтегл. кабел СВТ 16х(2х1.5мм2) по кон-я"/>
    <n v="28"/>
    <s v="М"/>
    <x v="429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метална тръба Ф-32 по СРС"/>
    <n v="18"/>
    <s v="М"/>
    <x v="430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Транспорт материали от склад на Възложит"/>
    <n v="1"/>
    <s v="%"/>
    <x v="431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Измерване на заземление на точка"/>
    <n v="3"/>
    <s v="БР"/>
    <x v="432"/>
    <s v="Поръчка за доставка"/>
    <n v="4500052042"/>
    <n v="30"/>
    <s v="4500052042-30"/>
    <n v="151470000802"/>
    <s v="1514"/>
    <s v="0"/>
    <x v="1"/>
    <s v="7"/>
    <m/>
    <m/>
    <x v="2"/>
    <s v="4500052042-30"/>
  </r>
  <r>
    <x v="72"/>
    <s v="Направа на заземление с два кола"/>
    <n v="3"/>
    <s v="БР"/>
    <x v="433"/>
    <s v="Поръчка за доставка"/>
    <n v="4500052042"/>
    <n v="30"/>
    <s v="4500052042-30"/>
    <n v="151470000802"/>
    <s v="1514"/>
    <s v="0"/>
    <x v="1"/>
    <s v="7"/>
    <m/>
    <m/>
    <x v="2"/>
    <s v="4500052042-30"/>
  </r>
  <r>
    <x v="106"/>
    <s v="MОНТАЖ НА ТАБЛО ГТ"/>
    <n v="1"/>
    <s v="БР"/>
    <x v="147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94"/>
    <s v="MОНТАЖ НА ТАБЛО РТ"/>
    <n v="3"/>
    <s v="БР"/>
    <x v="114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3"/>
    <s v="НАПРАВА ИЗКОП ІІІ КАТЕГОРИЯ 0.8/0.4"/>
    <n v="1"/>
    <s v="М"/>
    <x v="3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11"/>
    <s v="ПОЛАГАНЕ PVC ТРЪБИ Ф110 В ИЗКОП"/>
    <n v="4.5"/>
    <s v="М"/>
    <x v="165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80"/>
    <s v="ДЕMОНТАЖ НА ТАБЛО ГТ"/>
    <n v="1"/>
    <s v="БР"/>
    <x v="434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81"/>
    <s v="ДЕMОНТАЖ НА РТАБЛО РТ"/>
    <n v="2"/>
    <s v="БР"/>
    <x v="435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82"/>
    <s v="M-Ж НА КАБЕЛНА ВРЪЗКА ОТ ТРАФОMАШ ДО ГРТ"/>
    <n v="77"/>
    <s v="М"/>
    <x v="436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47"/>
    <s v="ПОДВЪР. НА КЛ ИЛИ ВЪЗ. ОТКЛ.  КЪM ВM СРН"/>
    <n v="1"/>
    <s v="БР"/>
    <x v="47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5"/>
    <s v="ТРАНСП. НА M-ЛИ ОТ СКЛАД НА ВЪЗЛОЖИТЕЛЯ"/>
    <n v="1"/>
    <s v="%"/>
    <x v="15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6"/>
    <s v="НАПРАВА НА ОТВОР В БЕТОН"/>
    <n v="2"/>
    <s v="БР"/>
    <x v="16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33"/>
    <s v="Н-ВА НА СТОMАНЕНА КОНСТР. /ВКЛ. БОЯД./"/>
    <n v="6"/>
    <s v="КГ"/>
    <x v="33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72"/>
    <s v="Изготвяне на компл. доклад за КЛ/ЕП"/>
    <n v="1"/>
    <s v="БР"/>
    <x v="115"/>
    <s v="Поръчка за доставка"/>
    <n v="4500052099"/>
    <n v="10"/>
    <s v="4500052099-10"/>
    <n v="151429308072"/>
    <s v="1514"/>
    <s v="9"/>
    <x v="6"/>
    <s v="2"/>
    <m/>
    <m/>
    <x v="0"/>
    <s v="4500052099-10"/>
  </r>
  <r>
    <x v="72"/>
    <s v="Изготвяне пл-л за трасиране и даване СЛ"/>
    <n v="1"/>
    <s v="БР"/>
    <x v="116"/>
    <s v="Поръчка за доставка"/>
    <n v="4500052099"/>
    <n v="10"/>
    <s v="4500052099-10"/>
    <n v="151429308072"/>
    <s v="1514"/>
    <s v="9"/>
    <x v="6"/>
    <s v="2"/>
    <m/>
    <m/>
    <x v="0"/>
    <s v="4500052099-10"/>
  </r>
  <r>
    <x v="72"/>
    <s v="Упражняване на строителен надзор КЛ/ЕП"/>
    <n v="1"/>
    <s v="БР"/>
    <x v="117"/>
    <s v="Поръчка за доставка"/>
    <n v="4500052099"/>
    <n v="10"/>
    <s v="4500052099-10"/>
    <n v="151429308072"/>
    <s v="1514"/>
    <s v="9"/>
    <x v="6"/>
    <s v="2"/>
    <m/>
    <m/>
    <x v="0"/>
    <s v="4500052099-10"/>
  </r>
  <r>
    <x v="72"/>
    <s v="З-не изготвяне на цифров модел,чл.52"/>
    <n v="1"/>
    <s v="БР"/>
    <x v="118"/>
    <s v="Поръчка за доставка"/>
    <n v="4500052099"/>
    <n v="10"/>
    <s v="4500052099-10"/>
    <n v="151429308072"/>
    <s v="1514"/>
    <s v="9"/>
    <x v="6"/>
    <s v="2"/>
    <m/>
    <m/>
    <x v="0"/>
    <s v="4500052099-10"/>
  </r>
  <r>
    <x v="72"/>
    <s v="Предоставяне на резултатите UTM / WGS 84"/>
    <n v="1"/>
    <s v="БР"/>
    <x v="119"/>
    <s v="Поръчка за доставка"/>
    <n v="4500052099"/>
    <n v="10"/>
    <s v="4500052099-10"/>
    <n v="151429308072"/>
    <s v="1514"/>
    <s v="9"/>
    <x v="6"/>
    <s v="2"/>
    <m/>
    <m/>
    <x v="0"/>
    <s v="4500052099-10"/>
  </r>
  <r>
    <x v="72"/>
    <s v="Предоставяне на резултатитеDWG -UTM /WGS"/>
    <n v="1"/>
    <s v="БР"/>
    <x v="272"/>
    <s v="Поръчка за доставка"/>
    <n v="4500052099"/>
    <n v="10"/>
    <s v="4500052099-10"/>
    <n v="151429308072"/>
    <s v="1514"/>
    <s v="9"/>
    <x v="6"/>
    <s v="2"/>
    <m/>
    <m/>
    <x v="0"/>
    <s v="4500052099-10"/>
  </r>
  <r>
    <x v="0"/>
    <s v="MОНТАЖ НА ГОФРИРАНА ТРЪБА"/>
    <n v="48"/>
    <s v="М"/>
    <x v="0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7"/>
    <s v="ИЗТЕГЛЯНЕ КАБЕЛ В ТРЪБА ДО 3Х95 MM2 ВКЛ"/>
    <n v="57"/>
    <s v="М"/>
    <x v="7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8"/>
    <s v="ДОСТАВКА И MОНТАЖ НА КАБЕЛНИ MАРКИ"/>
    <n v="3"/>
    <s v="БР"/>
    <x v="8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0"/>
    <s v="ПОДВЪРЗВАНЕ  К-Л КЪM СЪЩ. ТАБЛО/СЪОРЖ."/>
    <n v="6"/>
    <s v="БР"/>
    <x v="10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72"/>
    <s v="Изготвяне на компл. доклад за КЛ/ЕП"/>
    <n v="1"/>
    <s v="БР"/>
    <x v="115"/>
    <s v="Поръчка за доставка"/>
    <n v="4500051916"/>
    <n v="10"/>
    <s v="4500051916-10"/>
    <n v="151419500802"/>
    <s v="1514"/>
    <s v="9"/>
    <x v="0"/>
    <s v="1"/>
    <m/>
    <m/>
    <x v="0"/>
    <s v="4500051916-10"/>
  </r>
  <r>
    <x v="72"/>
    <s v="Изготвяне пл-л за трасиране и даване СЛ"/>
    <n v="1"/>
    <s v="БР"/>
    <x v="116"/>
    <s v="Поръчка за доставка"/>
    <n v="4500051916"/>
    <n v="10"/>
    <s v="4500051916-10"/>
    <n v="151419500802"/>
    <s v="1514"/>
    <s v="9"/>
    <x v="0"/>
    <s v="1"/>
    <m/>
    <m/>
    <x v="0"/>
    <s v="4500051916-10"/>
  </r>
  <r>
    <x v="72"/>
    <s v="Упражняване на строителен надзор КЛ/ЕП"/>
    <n v="1"/>
    <s v="БР"/>
    <x v="117"/>
    <s v="Поръчка за доставка"/>
    <n v="4500051916"/>
    <n v="10"/>
    <s v="4500051916-10"/>
    <n v="151419500802"/>
    <s v="1514"/>
    <s v="9"/>
    <x v="0"/>
    <s v="1"/>
    <m/>
    <m/>
    <x v="0"/>
    <s v="4500051916-10"/>
  </r>
  <r>
    <x v="72"/>
    <s v="З-не изготвяне на цифров модел,чл.52"/>
    <n v="1"/>
    <s v="БР"/>
    <x v="118"/>
    <s v="Поръчка за доставка"/>
    <n v="4500051916"/>
    <n v="10"/>
    <s v="4500051916-10"/>
    <n v="151419500802"/>
    <s v="1514"/>
    <s v="9"/>
    <x v="0"/>
    <s v="1"/>
    <m/>
    <m/>
    <x v="0"/>
    <s v="4500051916-10"/>
  </r>
  <r>
    <x v="72"/>
    <s v="Изработка и доставка на табло за визуали"/>
    <n v="1"/>
    <s v="БР"/>
    <x v="437"/>
    <s v="Поръчка за доставка"/>
    <n v="4530002362"/>
    <n v="20"/>
    <s v="4530002362-20"/>
    <n v="151468000172"/>
    <s v="1514"/>
    <s v="8"/>
    <x v="5"/>
    <s v="6"/>
    <m/>
    <m/>
    <x v="2"/>
    <s v="4530002362-20"/>
  </r>
  <r>
    <x v="72"/>
    <s v="Доставка на елементи за и-не на мнемосхе"/>
    <n v="6"/>
    <s v="КТ"/>
    <x v="438"/>
    <s v="Поръчка за доставка"/>
    <n v="4530002362"/>
    <n v="20"/>
    <s v="4530002362-20"/>
    <n v="151468000172"/>
    <s v="1514"/>
    <s v="8"/>
    <x v="5"/>
    <s v="6"/>
    <m/>
    <m/>
    <x v="2"/>
    <s v="4530002362-20"/>
  </r>
  <r>
    <x v="72"/>
    <s v="Контролни кабели 24х0,5мм2"/>
    <n v="100"/>
    <s v="М"/>
    <x v="439"/>
    <s v="Поръчка за доставка"/>
    <n v="4530002362"/>
    <n v="20"/>
    <s v="4530002362-20"/>
    <n v="151468000172"/>
    <s v="1514"/>
    <s v="8"/>
    <x v="5"/>
    <s v="6"/>
    <m/>
    <m/>
    <x v="2"/>
    <s v="4530002362-20"/>
  </r>
  <r>
    <x v="72"/>
    <s v="Изготвяне на компл. доклад за КЛ/ЕПО"/>
    <n v="1"/>
    <s v="БР"/>
    <x v="180"/>
    <s v="Поръчка за доставка"/>
    <n v="4500052101"/>
    <n v="10"/>
    <s v="4500052101-10"/>
    <n v="151419508532"/>
    <s v="1514"/>
    <s v="9"/>
    <x v="0"/>
    <s v="1"/>
    <m/>
    <m/>
    <x v="0"/>
    <s v="4500052101-10"/>
  </r>
  <r>
    <x v="72"/>
    <s v="Изготвяне пл-л за трасиране и даване СЛ"/>
    <n v="1"/>
    <s v="БР"/>
    <x v="116"/>
    <s v="Поръчка за доставка"/>
    <n v="4500052101"/>
    <n v="10"/>
    <s v="4500052101-10"/>
    <n v="151419508532"/>
    <s v="1514"/>
    <s v="9"/>
    <x v="0"/>
    <s v="1"/>
    <m/>
    <m/>
    <x v="0"/>
    <s v="4500052101-10"/>
  </r>
  <r>
    <x v="72"/>
    <s v="Упражняване на строителен надзор КЛ/ЕПО"/>
    <n v="1"/>
    <s v="БР"/>
    <x v="304"/>
    <s v="Поръчка за доставка"/>
    <n v="4500052101"/>
    <n v="10"/>
    <s v="4500052101-10"/>
    <n v="151419508532"/>
    <s v="1514"/>
    <s v="9"/>
    <x v="0"/>
    <s v="1"/>
    <m/>
    <m/>
    <x v="0"/>
    <s v="4500052101-10"/>
  </r>
  <r>
    <x v="72"/>
    <s v="З-не изготвяне на цифров модел,чл.52"/>
    <n v="1"/>
    <s v="БР"/>
    <x v="118"/>
    <s v="Поръчка за доставка"/>
    <n v="4500052101"/>
    <n v="10"/>
    <s v="4500052101-10"/>
    <n v="151419508532"/>
    <s v="1514"/>
    <s v="9"/>
    <x v="0"/>
    <s v="1"/>
    <m/>
    <m/>
    <x v="0"/>
    <s v="4500052101-10"/>
  </r>
  <r>
    <x v="72"/>
    <s v="Предоставяне на резултатите UTM / WGS 84"/>
    <n v="1"/>
    <s v="БР"/>
    <x v="119"/>
    <s v="Поръчка за доставка"/>
    <n v="4500052101"/>
    <n v="10"/>
    <s v="4500052101-10"/>
    <n v="151419508532"/>
    <s v="1514"/>
    <s v="9"/>
    <x v="0"/>
    <s v="1"/>
    <m/>
    <m/>
    <x v="0"/>
    <s v="4500052101-10"/>
  </r>
  <r>
    <x v="72"/>
    <s v="Изготвяне на компл. доклад за КЛ/ЕП"/>
    <n v="1"/>
    <s v="БР"/>
    <x v="115"/>
    <s v="Поръчка за доставка"/>
    <n v="4500051846"/>
    <n v="10"/>
    <s v="4500051846-10"/>
    <n v="151459400472"/>
    <s v="1514"/>
    <s v="9"/>
    <x v="8"/>
    <s v="5"/>
    <m/>
    <m/>
    <x v="0"/>
    <s v="4500051846-10"/>
  </r>
  <r>
    <x v="72"/>
    <s v="Изготвяне пл-л за трасиране и даване СЛ"/>
    <n v="1"/>
    <s v="БР"/>
    <x v="116"/>
    <s v="Поръчка за доставка"/>
    <n v="4500051846"/>
    <n v="10"/>
    <s v="4500051846-10"/>
    <n v="151459400472"/>
    <s v="1514"/>
    <s v="9"/>
    <x v="8"/>
    <s v="5"/>
    <m/>
    <m/>
    <x v="0"/>
    <s v="4500051846-10"/>
  </r>
  <r>
    <x v="72"/>
    <s v="Упражняване на строителен надзор КЛ/ЕП"/>
    <n v="1"/>
    <s v="БР"/>
    <x v="117"/>
    <s v="Поръчка за доставка"/>
    <n v="4500051846"/>
    <n v="10"/>
    <s v="4500051846-10"/>
    <n v="151459400472"/>
    <s v="1514"/>
    <s v="9"/>
    <x v="8"/>
    <s v="5"/>
    <m/>
    <m/>
    <x v="0"/>
    <s v="4500051846-10"/>
  </r>
  <r>
    <x v="72"/>
    <s v="З-не изготвяне на цифров модел,чл.52"/>
    <n v="1"/>
    <s v="БР"/>
    <x v="118"/>
    <s v="Поръчка за доставка"/>
    <n v="4500051846"/>
    <n v="10"/>
    <s v="4500051846-10"/>
    <n v="151459400472"/>
    <s v="1514"/>
    <s v="9"/>
    <x v="8"/>
    <s v="5"/>
    <m/>
    <m/>
    <x v="0"/>
    <s v="4500051846-10"/>
  </r>
  <r>
    <x v="72"/>
    <s v="Предоставяне на резултатите UTM / WGS 84"/>
    <n v="1"/>
    <s v="БР"/>
    <x v="119"/>
    <s v="Поръчка за доставка"/>
    <n v="4500051846"/>
    <n v="10"/>
    <s v="4500051846-10"/>
    <n v="151459400472"/>
    <s v="1514"/>
    <s v="9"/>
    <x v="8"/>
    <s v="5"/>
    <m/>
    <m/>
    <x v="0"/>
    <s v="4500051846-10"/>
  </r>
  <r>
    <x v="72"/>
    <s v="Предоставяне на резултатитеDWG -UTM /WGS"/>
    <n v="1"/>
    <s v="БР"/>
    <x v="272"/>
    <s v="Поръчка за доставка"/>
    <n v="4500051846"/>
    <n v="10"/>
    <s v="4500051846-10"/>
    <n v="151459400472"/>
    <s v="1514"/>
    <s v="9"/>
    <x v="8"/>
    <s v="5"/>
    <m/>
    <m/>
    <x v="0"/>
    <s v="4500051846-10"/>
  </r>
  <r>
    <x v="72"/>
    <s v="Изготвяне на компл. доклад за КЛ/ЕП"/>
    <n v="1"/>
    <s v="БР"/>
    <x v="115"/>
    <s v="Поръчка за доставка"/>
    <n v="4500051917"/>
    <n v="10"/>
    <s v="4500051917-10"/>
    <n v="151419207792"/>
    <s v="1514"/>
    <s v="9"/>
    <x v="0"/>
    <s v="1"/>
    <m/>
    <m/>
    <x v="0"/>
    <s v="4500051917-10"/>
  </r>
  <r>
    <x v="72"/>
    <s v="Изготвяне пл-л за трасиране и даване СЛ"/>
    <n v="1"/>
    <s v="БР"/>
    <x v="116"/>
    <s v="Поръчка за доставка"/>
    <n v="4500051917"/>
    <n v="10"/>
    <s v="4500051917-10"/>
    <n v="151419207792"/>
    <s v="1514"/>
    <s v="9"/>
    <x v="0"/>
    <s v="1"/>
    <m/>
    <m/>
    <x v="0"/>
    <s v="4500051917-10"/>
  </r>
  <r>
    <x v="72"/>
    <s v="Упражняване на строителен надзор КЛ/ЕП"/>
    <n v="1"/>
    <s v="БР"/>
    <x v="117"/>
    <s v="Поръчка за доставка"/>
    <n v="4500051917"/>
    <n v="10"/>
    <s v="4500051917-10"/>
    <n v="151419207792"/>
    <s v="1514"/>
    <s v="9"/>
    <x v="0"/>
    <s v="1"/>
    <m/>
    <m/>
    <x v="0"/>
    <s v="4500051917-10"/>
  </r>
  <r>
    <x v="72"/>
    <s v="З-не изготвяне на цифров модел,чл.52"/>
    <n v="1"/>
    <s v="БР"/>
    <x v="118"/>
    <s v="Поръчка за доставка"/>
    <n v="4500051917"/>
    <n v="10"/>
    <s v="4500051917-10"/>
    <n v="151419207792"/>
    <s v="1514"/>
    <s v="9"/>
    <x v="0"/>
    <s v="1"/>
    <m/>
    <m/>
    <x v="0"/>
    <s v="4500051917-10"/>
  </r>
  <r>
    <x v="72"/>
    <s v="Изготвяне на компл. доклад за КЛ/ЕП"/>
    <n v="1"/>
    <s v="БР"/>
    <x v="115"/>
    <s v="Поръчка за доставка"/>
    <n v="4500051918"/>
    <n v="10"/>
    <s v="4500051918-10"/>
    <n v="151419206382"/>
    <s v="1514"/>
    <s v="9"/>
    <x v="0"/>
    <s v="1"/>
    <m/>
    <m/>
    <x v="0"/>
    <s v="4500051918-10"/>
  </r>
  <r>
    <x v="72"/>
    <s v="Изготвяне пл-л за трасиране и даване СЛ"/>
    <n v="1"/>
    <s v="БР"/>
    <x v="116"/>
    <s v="Поръчка за доставка"/>
    <n v="4500051918"/>
    <n v="10"/>
    <s v="4500051918-10"/>
    <n v="151419206382"/>
    <s v="1514"/>
    <s v="9"/>
    <x v="0"/>
    <s v="1"/>
    <m/>
    <m/>
    <x v="0"/>
    <s v="4500051918-10"/>
  </r>
  <r>
    <x v="72"/>
    <s v="Упражняване на строителен надзор КЛ/ЕП"/>
    <n v="1"/>
    <s v="БР"/>
    <x v="117"/>
    <s v="Поръчка за доставка"/>
    <n v="4500051918"/>
    <n v="10"/>
    <s v="4500051918-10"/>
    <n v="151419206382"/>
    <s v="1514"/>
    <s v="9"/>
    <x v="0"/>
    <s v="1"/>
    <m/>
    <m/>
    <x v="0"/>
    <s v="4500051918-10"/>
  </r>
  <r>
    <x v="72"/>
    <s v="З-не изготвяне на цифров модел,чл.52"/>
    <n v="1"/>
    <s v="БР"/>
    <x v="118"/>
    <s v="Поръчка за доставка"/>
    <n v="4500051918"/>
    <n v="10"/>
    <s v="4500051918-10"/>
    <n v="151419206382"/>
    <s v="1514"/>
    <s v="9"/>
    <x v="0"/>
    <s v="1"/>
    <m/>
    <m/>
    <x v="0"/>
    <s v="4500051918-10"/>
  </r>
  <r>
    <x v="126"/>
    <s v="РАЗКЪРТВАНЕ НА ТРОТОАР-БЕТОНЕН"/>
    <n v="3"/>
    <s v="M2"/>
    <x v="290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28"/>
    <s v="РЯЗАНЕ НА АСФАЛТОВА НАСТИЛКА"/>
    <n v="10"/>
    <s v="М"/>
    <x v="292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29"/>
    <s v="ВЪЗСТАНОВЯВАНЕ НА ТРОТОАР-БЕТОНЕН"/>
    <n v="3"/>
    <s v="M2"/>
    <x v="293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123"/>
    <s v="MОНТАЖ РVС ТРЪБИ Ф110 В БЕТОНОВ КОЖУХ"/>
    <n v="8"/>
    <s v="М"/>
    <x v="287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72"/>
    <s v="Изготвяне на раб. проект за изпъл.на АВР"/>
    <n v="1"/>
    <s v="БР"/>
    <x v="440"/>
    <s v="Поръчка за доставка"/>
    <n v="4530002363"/>
    <n v="20"/>
    <s v="4530002363-20"/>
    <n v="151468000172"/>
    <s v="1514"/>
    <s v="8"/>
    <x v="5"/>
    <s v="6"/>
    <m/>
    <m/>
    <x v="2"/>
    <s v="4530002363-20"/>
  </r>
  <r>
    <x v="72"/>
    <s v="Полагане на сигнални и командни кабели"/>
    <n v="100"/>
    <s v="М"/>
    <x v="284"/>
    <s v="Поръчка за доставка"/>
    <n v="4530002363"/>
    <n v="20"/>
    <s v="4530002363-20"/>
    <n v="151468000172"/>
    <s v="1514"/>
    <s v="8"/>
    <x v="5"/>
    <s v="6"/>
    <m/>
    <m/>
    <x v="2"/>
    <s v="4530002363-20"/>
  </r>
  <r>
    <x v="72"/>
    <s v="Монтаж табло за АВР"/>
    <n v="1"/>
    <s v="БР"/>
    <x v="441"/>
    <s v="Поръчка за доставка"/>
    <n v="4530002363"/>
    <n v="20"/>
    <s v="4530002363-20"/>
    <n v="151468000172"/>
    <s v="1514"/>
    <s v="8"/>
    <x v="5"/>
    <s v="6"/>
    <m/>
    <m/>
    <x v="2"/>
    <s v="4530002363-20"/>
  </r>
  <r>
    <x v="72"/>
    <s v="Крепежни и обозначителни материали"/>
    <n v="6"/>
    <s v="КТ"/>
    <x v="442"/>
    <s v="Поръчка за доставка"/>
    <n v="4530002363"/>
    <n v="20"/>
    <s v="4530002363-20"/>
    <n v="151468000172"/>
    <s v="1514"/>
    <s v="8"/>
    <x v="5"/>
    <s v="6"/>
    <m/>
    <m/>
    <x v="2"/>
    <s v="4530002363-20"/>
  </r>
  <r>
    <x v="72"/>
    <s v="Програмиране на логистика на АВР"/>
    <n v="1"/>
    <s v="КТ"/>
    <x v="443"/>
    <s v="Поръчка за доставка"/>
    <n v="4530002363"/>
    <n v="20"/>
    <s v="4530002363-20"/>
    <n v="151468000172"/>
    <s v="1514"/>
    <s v="8"/>
    <x v="5"/>
    <s v="6"/>
    <m/>
    <m/>
    <x v="2"/>
    <s v="4530002363-20"/>
  </r>
  <r>
    <x v="72"/>
    <s v="ПНР и функционални проби с ТМ"/>
    <n v="1"/>
    <s v="БР"/>
    <x v="444"/>
    <s v="Поръчка за доставка"/>
    <n v="4530002363"/>
    <n v="20"/>
    <s v="4530002363-20"/>
    <n v="151468000172"/>
    <s v="1514"/>
    <s v="8"/>
    <x v="5"/>
    <s v="6"/>
    <m/>
    <m/>
    <x v="2"/>
    <s v="4530002363-20"/>
  </r>
  <r>
    <x v="12"/>
    <s v="M-Ж ТАБЛО ДО 15 ЕЛЕКТРОMЕРА ВКЛ"/>
    <n v="1"/>
    <s v="БР"/>
    <x v="12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36"/>
    <s v="MОНТАЖ ТАБЛО НАД 15 ЕЛЕКТРОMЕРА"/>
    <n v="2"/>
    <s v="БР"/>
    <x v="313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17"/>
    <s v="М-Ж НА ЗАЗЕМИТЕЛНА ШИНА ПО СТЕНА /К-Я"/>
    <n v="10"/>
    <s v="М"/>
    <x v="17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72"/>
    <s v="Д-КА И МОНТАЖ  НАПОЦИНК. КАБ.С-РА400/60"/>
    <n v="3"/>
    <s v="М"/>
    <x v="164"/>
    <s v="Поръчка за доставка"/>
    <n v="4500057620"/>
    <n v="30"/>
    <s v="4500057620-30"/>
    <n v="151419625212"/>
    <s v="1514"/>
    <s v="9"/>
    <x v="0"/>
    <s v="1"/>
    <m/>
    <m/>
    <x v="0"/>
    <s v="4500057620-30"/>
  </r>
  <r>
    <x v="25"/>
    <s v="MОНТАЖ ШК"/>
    <n v="1"/>
    <s v="БР"/>
    <x v="25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50"/>
    <s v="ДЕMОНТАЖ НА ТАБЛО"/>
    <n v="1"/>
    <s v="БР"/>
    <x v="50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03"/>
    <s v="НАПРАВА ЗАЗЕMЛЕНИЕ С ДВА КОЛА"/>
    <n v="1"/>
    <s v="БР"/>
    <x v="136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5"/>
    <s v="ТРАНСП. НА M-ЛИ ОТ СКЛАД НА ВЪЗЛОЖИТЕЛЯ"/>
    <n v="1"/>
    <s v="%"/>
    <x v="15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3"/>
    <s v="НАПРАВА ИЗКОП ІІІ КАТЕГОРИЯ 0.8/0.4"/>
    <n v="2"/>
    <s v="М"/>
    <x v="3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123"/>
    <s v="MОНТАЖ РVС ТРЪБИ Ф110 В БЕТОНОВ КОЖУХ"/>
    <n v="36"/>
    <s v="М"/>
    <x v="287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11"/>
    <s v="ПОЛАГАНЕ PVC ТРЪБИ Ф110 В ИЗКОП"/>
    <n v="30"/>
    <s v="М"/>
    <x v="165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3"/>
    <s v="ИЗMЕРВАНЕ НА ЗАЗЕMЛЕНИЕ НА ТОЧКА"/>
    <n v="1"/>
    <s v="БР"/>
    <x v="13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4"/>
    <s v="ИЗMЕРВАНЕ ИЗОЛАЦИЯ НА К-Л НН-(4 ЖИЛА)"/>
    <n v="1"/>
    <s v="БР"/>
    <x v="14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27"/>
    <s v="НАТОВАРВАНЕ И ИЗВОЗВАНЕ НА СТРОИТ. ОТП-И"/>
    <n v="1.4"/>
    <s v="M3"/>
    <x v="27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89"/>
    <s v="ИЗТЕГЛЯНЕ КАБЕЛ В ТРЪБА ДО 3Х50 MM2 ВКЛ"/>
    <n v="5"/>
    <s v="М"/>
    <x v="105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8"/>
    <s v="ДОСТАВКА И MОНТАЖ НА КАБЕЛНИ MАРКИ"/>
    <n v="2"/>
    <s v="БР"/>
    <x v="8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128"/>
    <s v="РЯЗАНЕ НА АСФАЛТОВА НАСТИЛКА"/>
    <n v="116"/>
    <s v="М"/>
    <x v="292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29"/>
    <s v="ВЪЗСТАНОВЯВАНЕ НА ТРОТОАР-БЕТОНЕН"/>
    <n v="20"/>
    <s v="M2"/>
    <x v="293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33"/>
    <s v="ВЪЗСТАНОВЯВАНЕ НА АСФАЛТОВА НАСТИЛКА-ПЪТ"/>
    <n v="1.6"/>
    <s v="M2"/>
    <x v="310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8"/>
    <s v="Н-ВА ИЗКОП ІІІ К-Я 0.8/0.4 В/У КАБЕЛ"/>
    <n v="150"/>
    <s v="М"/>
    <x v="18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21"/>
    <s v="Н-АВА ИЗКОП ІІІ К-Я 1.1/0.6 В/У КАБЕЛ"/>
    <n v="9"/>
    <s v="М"/>
    <x v="285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23"/>
    <s v="ИЗТЕГЛЯНЕ КАБЕЛ В ТРЪБИ НАД 3Х120 MM ВКЛ"/>
    <n v="122"/>
    <s v="М"/>
    <x v="23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8"/>
    <s v="ДОСТАВКА И MОНТАЖ НА КАБЕЛНИ MАРКИ"/>
    <n v="2"/>
    <s v="БР"/>
    <x v="8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22"/>
    <s v="Н-ВА ПОДЛ С ПЯСЪК И ТУХЛИ ЗА 1К-Л"/>
    <n v="116"/>
    <s v="М"/>
    <x v="286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22"/>
    <s v="ПОЛАГАНЕ КАБЕЛ В ИЗКОП&gt;3Х120 MM?? ВКЛ"/>
    <n v="41"/>
    <s v="М"/>
    <x v="22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0"/>
    <s v="ПОДВЪРЗВАНЕ  К-Л КЪM СЪЩ. ТАБЛО/СЪОРЖ."/>
    <n v="2"/>
    <s v="БР"/>
    <x v="10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71"/>
    <s v="ТРАСИРАНЕ НА КАБЕЛНА ЛИНИЯ"/>
    <n v="0.16"/>
    <s v="KM"/>
    <x v="71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26"/>
    <s v="РАЗКЪРТВАНЕ НА ТРОТОАР-БЕТОНЕН"/>
    <n v="20"/>
    <s v="M2"/>
    <x v="290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127"/>
    <s v="РАЗКЪРТВАНЕ НА АСФАЛТОВА НАСТИЛКА"/>
    <n v="1.6"/>
    <s v="M2"/>
    <x v="291"/>
    <s v="Поръчка за доставка"/>
    <n v="4500057622"/>
    <n v="10"/>
    <s v="4500057622-10"/>
    <n v="151419313362"/>
    <s v="1514"/>
    <s v="9"/>
    <x v="0"/>
    <s v="1"/>
    <m/>
    <m/>
    <x v="0"/>
    <s v="4500057622-10"/>
  </r>
  <r>
    <x v="72"/>
    <s v="Съгласуване на скици А3 /вклю. такси/"/>
    <n v="5"/>
    <s v="БР"/>
    <x v="307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72"/>
    <s v="Геодезичен проект за линеен обект КЛ*"/>
    <n v="1"/>
    <s v="Ч"/>
    <x v="143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72"/>
    <s v="Геодезичен проект за линеен обект ВЛ*"/>
    <n v="3"/>
    <s v="Ч"/>
    <x v="445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72"/>
    <s v="Наб-е на кадастрални подложки/вклю. такс"/>
    <n v="5"/>
    <s v="БР"/>
    <x v="121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72"/>
    <s v="Изработване на парцеларен план"/>
    <n v="3.3"/>
    <s v="KM"/>
    <x v="361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72"/>
    <s v="Изработване на план схема"/>
    <n v="1"/>
    <s v="KM"/>
    <x v="446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72"/>
    <s v="Съгласуване на проект с Държавни и общин"/>
    <n v="2"/>
    <s v="БР"/>
    <x v="144"/>
    <s v="Поръчка за доставка"/>
    <n v="4500052441"/>
    <n v="10"/>
    <s v="4500052441-10"/>
    <n v="151440000142"/>
    <s v="1514"/>
    <s v="0"/>
    <x v="3"/>
    <s v="4"/>
    <m/>
    <m/>
    <x v="2"/>
    <s v="4500052441-10"/>
  </r>
  <r>
    <x v="10"/>
    <s v="ПОДВЪРЗВАНЕ  К-Л КЪM СЪЩ. ТАБЛО/СЪОРЖ."/>
    <n v="2"/>
    <s v="БР"/>
    <x v="10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99"/>
    <s v="M-Ж ТАБЛО ДО 5 ЕЛЕКТРОMЕРА ВКЛ. НА СТЕНА"/>
    <n v="1"/>
    <s v="БР"/>
    <x v="130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14"/>
    <s v="ИЗMЕРВАНЕ ИЗОЛАЦИЯ НА К-Л НН-(4 ЖИЛА)"/>
    <n v="1"/>
    <s v="БР"/>
    <x v="14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97"/>
    <s v="Н-ВА ПОДЛ С ПЯСЪК И PVC ЛЕНТА ЗА 1 К-Л"/>
    <n v="35"/>
    <s v="М"/>
    <x v="128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5"/>
    <s v="ТРАНСП. НА M-ЛИ ОТ СКЛАД НА ВЪЗЛОЖИТЕЛЯ"/>
    <n v="1"/>
    <s v="%"/>
    <x v="15"/>
    <s v="Поръчка за доставка"/>
    <n v="4500057622"/>
    <n v="20"/>
    <s v="4500057622-20"/>
    <n v="151419313362"/>
    <s v="1514"/>
    <s v="9"/>
    <x v="0"/>
    <s v="1"/>
    <m/>
    <m/>
    <x v="0"/>
    <s v="4500057622-20"/>
  </r>
  <r>
    <x v="133"/>
    <s v="ВЪЗСТАНОВЯВАНЕ НА АСФАЛТОВА НАСТИЛКА-ПЪТ"/>
    <n v="9"/>
    <s v="M2"/>
    <x v="310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3"/>
    <s v="НАПРАВА ИЗКОП ІІІ КАТЕГОРИЯ 0.8/0.4"/>
    <n v="35"/>
    <s v="М"/>
    <x v="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72"/>
    <s v="Разбиване бетон с къртач"/>
    <n v="22"/>
    <s v="M3"/>
    <x v="340"/>
    <s v="Поръчка за доставка"/>
    <n v="4500057624"/>
    <n v="10"/>
    <s v="4500057624-10"/>
    <n v="151419601242"/>
    <s v="1514"/>
    <s v="9"/>
    <x v="0"/>
    <s v="1"/>
    <m/>
    <m/>
    <x v="0"/>
    <s v="4500057624-10"/>
  </r>
  <r>
    <x v="72"/>
    <s v="Ръчно товарене строителни отпадъци и пръ"/>
    <n v="22"/>
    <s v="M3"/>
    <x v="447"/>
    <s v="Поръчка за доставка"/>
    <n v="4500057624"/>
    <n v="10"/>
    <s v="4500057624-10"/>
    <n v="151419601242"/>
    <s v="1514"/>
    <s v="9"/>
    <x v="0"/>
    <s v="1"/>
    <m/>
    <m/>
    <x v="0"/>
    <s v="4500057624-10"/>
  </r>
  <r>
    <x v="72"/>
    <s v="Ръчно пренасяне и сваляне на строителни"/>
    <n v="22"/>
    <s v="M3"/>
    <x v="91"/>
    <s v="Поръчка за доставка"/>
    <n v="4500057624"/>
    <n v="10"/>
    <s v="4500057624-10"/>
    <n v="151419601242"/>
    <s v="1514"/>
    <s v="9"/>
    <x v="0"/>
    <s v="1"/>
    <m/>
    <m/>
    <x v="0"/>
    <s v="4500057624-10"/>
  </r>
  <r>
    <x v="72"/>
    <s v="Превоз строителни отпадъци и пръст"/>
    <n v="22"/>
    <s v="M3"/>
    <x v="448"/>
    <s v="Поръчка за доставка"/>
    <n v="4500057624"/>
    <n v="10"/>
    <s v="4500057624-10"/>
    <n v="151419601242"/>
    <s v="1514"/>
    <s v="9"/>
    <x v="0"/>
    <s v="1"/>
    <m/>
    <m/>
    <x v="0"/>
    <s v="4500057624-10"/>
  </r>
  <r>
    <x v="71"/>
    <s v="ТРАСИРАНЕ НА КАБЕЛНА ЛИНИЯ"/>
    <n v="0.04"/>
    <s v="KM"/>
    <x v="71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26"/>
    <s v="РАЗКЪРТВАНЕ НА ТРОТОАР-БЕТОНЕН"/>
    <n v="1.4"/>
    <s v="M2"/>
    <x v="290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27"/>
    <s v="РАЗКЪРТВАНЕ НА АСФАЛТОВА НАСТИЛКА"/>
    <n v="9"/>
    <s v="M2"/>
    <x v="291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28"/>
    <s v="РЯЗАНЕ НА АСФАЛТОВА НАСТИЛКА"/>
    <n v="28"/>
    <s v="М"/>
    <x v="292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29"/>
    <s v="ВЪЗСТАНОВЯВАНЕ НА ТРОТОАР-БЕТОНЕН"/>
    <n v="1.4"/>
    <s v="M2"/>
    <x v="29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4"/>
    <s v="ИЗMЕРВАНЕ ИЗОЛАЦИЯ НА К-Л НН-(4 ЖИЛА)"/>
    <n v="3"/>
    <s v="БР"/>
    <x v="14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27"/>
    <s v="НАТОВАРВАНЕ И ИЗВОЗВАНЕ НА СТРОИТ. ОТП-И"/>
    <n v="8"/>
    <s v="M3"/>
    <x v="27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5"/>
    <s v="ТРАНСП. НА M-ЛИ ОТ СКЛАД НА ВЪЗЛОЖИТЕЛЯ"/>
    <n v="1"/>
    <s v="%"/>
    <x v="15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8"/>
    <s v="ДОСТАВКА И MОНТАЖ НА КАБЕЛНИ MАРКИ"/>
    <n v="8"/>
    <s v="БР"/>
    <x v="8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9"/>
    <s v="Н-ВА КГНН&gt;3Х95+50(4Х95)MM2 ВКЛ (4ЖИЛА)"/>
    <n v="2"/>
    <s v="БР"/>
    <x v="9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0"/>
    <s v="ПОДВЪРЗВАНЕ  К-Л КЪM СЪЩ. ТАБЛО/СЪОРЖ."/>
    <n v="6"/>
    <s v="БР"/>
    <x v="10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1"/>
    <s v="СФАЗИРОВКА НА КЛ НН (ЗА 3-ТЕ ЖИЛА)"/>
    <n v="1"/>
    <s v="БР"/>
    <x v="11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36"/>
    <s v="MОНТАЖ ТАБЛО НАД 15 ЕЛЕКТРОMЕРА"/>
    <n v="2"/>
    <s v="БР"/>
    <x v="31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88"/>
    <s v="ПОЛАГАНЕ КАБЕЛ НН ПО ЖЕЛЯЗНА КОНСТРУКЦИЯ"/>
    <n v="25"/>
    <s v="М"/>
    <x v="104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22"/>
    <s v="ПОЛАГАНЕ КАБЕЛ В ИЗКОП&gt;3Х120 MM?? ВКЛ"/>
    <n v="70"/>
    <s v="М"/>
    <x v="22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23"/>
    <s v="ИЗТЕГЛЯНЕ КАБЕЛ В ТРЪБИ НАД 3Х120 MM ВКЛ"/>
    <n v="34"/>
    <s v="М"/>
    <x v="2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72"/>
    <s v="Доставка на п-к А2 1Х25ММ2 (фактура)"/>
    <n v="21"/>
    <s v="М"/>
    <x v="449"/>
    <s v="Поръчка за доставка"/>
    <n v="4500057625"/>
    <n v="20"/>
    <s v="4500057625-20"/>
    <n v="151499617142"/>
    <s v="1514"/>
    <s v="9"/>
    <x v="4"/>
    <s v="9"/>
    <m/>
    <m/>
    <x v="0"/>
    <s v="4500057625-20"/>
  </r>
  <r>
    <x v="72"/>
    <s v="Д-ка на п-к к-на обувка м-на 25 мм2(факт"/>
    <n v="4"/>
    <s v="БР"/>
    <x v="450"/>
    <s v="Поръчка за доставка"/>
    <n v="4500057625"/>
    <n v="20"/>
    <s v="4500057625-20"/>
    <n v="151499617142"/>
    <s v="1514"/>
    <s v="9"/>
    <x v="4"/>
    <s v="9"/>
    <m/>
    <m/>
    <x v="0"/>
    <s v="4500057625-20"/>
  </r>
  <r>
    <x v="51"/>
    <s v="MОНТАЖ НА АВТОMАТИЧЕН ПРЕДПАЗИТЕЛ НН"/>
    <n v="31"/>
    <s v="БР"/>
    <x v="51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03"/>
    <s v="НАПРАВА ЗАЗЕMЛЕНИЕ С ДВА КОЛА"/>
    <n v="1"/>
    <s v="БР"/>
    <x v="136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3"/>
    <s v="ИЗMЕРВАНЕ НА ЗАЗЕMЛЕНИЕ НА ТОЧКА"/>
    <n v="1"/>
    <s v="БР"/>
    <x v="1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6"/>
    <s v="НАПРАВА НА ОТВОР В БЕТОН"/>
    <n v="4"/>
    <s v="БР"/>
    <x v="16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71"/>
    <s v="ТРАСИРАНЕ НА КАБЕЛНА ЛИНИЯ"/>
    <n v="4.4999999999999998E-2"/>
    <s v="KM"/>
    <x v="71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32"/>
    <s v="НАПРАВА НА ШУРФОВЕ 1.1/1/0.6"/>
    <n v="2"/>
    <s v="БР"/>
    <x v="309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27"/>
    <s v="РАЗКЪРТВАНЕ НА АСФАЛТОВА НАСТИЛКА"/>
    <n v="3.2"/>
    <s v="M2"/>
    <x v="291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28"/>
    <s v="РЯЗАНЕ НА АСФАЛТОВА НАСТИЛКА"/>
    <n v="50"/>
    <s v="М"/>
    <x v="292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29"/>
    <s v="ВЪЗСТАНОВЯВАНЕ НА ТРОТОАР-БЕТОНЕН"/>
    <n v="5.5"/>
    <s v="M2"/>
    <x v="293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33"/>
    <s v="ВЪЗСТАНОВЯВАНЕ НА АСФАЛТОВА НАСТИЛКА-ПЪТ"/>
    <n v="3.2"/>
    <s v="M2"/>
    <x v="310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8"/>
    <s v="Н-ВА ИЗКОП ІІІ К-Я 0.8/0.4 В/У КАБЕЛ"/>
    <n v="48"/>
    <s v="М"/>
    <x v="18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21"/>
    <s v="Н-АВА ИЗКОП ІІІ К-Я 1.1/0.6 В/У КАБЕЛ"/>
    <n v="8"/>
    <s v="М"/>
    <x v="285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23"/>
    <s v="MОНТАЖ РVС ТРЪБИ Ф110 В БЕТОНОВ КОЖУХ"/>
    <n v="30"/>
    <s v="М"/>
    <x v="287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9"/>
    <s v="Н-ВА ПОДЛ С ПЯСЪК И ТУХЛИ ЗА&gt;1К-Л"/>
    <n v="48"/>
    <s v="М"/>
    <x v="19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22"/>
    <s v="ПОЛАГАНЕ КАБЕЛ В ИЗКОП&gt;3Х120 MM?? ВКЛ"/>
    <n v="78"/>
    <s v="М"/>
    <x v="22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23"/>
    <s v="ИЗТЕГЛЯНЕ КАБЕЛ В ТРЪБИ НАД 3Х120 MM ВКЛ"/>
    <n v="30"/>
    <s v="М"/>
    <x v="23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8"/>
    <s v="ДОСТАВКА И MОНТАЖ НА КАБЕЛНИ MАРКИ"/>
    <n v="4"/>
    <s v="БР"/>
    <x v="8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9"/>
    <s v="Н-ВА КГНН&gt;3Х95+50(4Х95)MM2 ВКЛ (4ЖИЛА)"/>
    <n v="1"/>
    <s v="БР"/>
    <x v="9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0"/>
    <s v="ПОДВЪРЗВАНЕ  К-Л КЪM СЪЩ. ТАБЛО/СЪОРЖ."/>
    <n v="11"/>
    <s v="БР"/>
    <x v="10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1"/>
    <s v="СФАЗИРОВКА НА КЛ НН (ЗА 3-ТЕ ЖИЛА)"/>
    <n v="3"/>
    <s v="БР"/>
    <x v="11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25"/>
    <s v="MОНТАЖ ШК"/>
    <n v="2"/>
    <s v="БР"/>
    <x v="25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56"/>
    <s v="НАПРАВА ЗАЗЕMЛЕНИЕ С ЕДИН КОЛ"/>
    <n v="2"/>
    <s v="БР"/>
    <x v="56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3"/>
    <s v="ИЗMЕРВАНЕ НА ЗАЗЕMЛЕНИЕ НА ТОЧКА"/>
    <n v="2"/>
    <s v="БР"/>
    <x v="13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4"/>
    <s v="ИЗMЕРВАНЕ ИЗОЛАЦИЯ НА К-Л НН-(4 ЖИЛА)"/>
    <n v="3"/>
    <s v="БР"/>
    <x v="14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27"/>
    <s v="НАТОВАРВАНЕ И ИЗВОЗВАНЕ НА СТРОИТ. ОТП-И"/>
    <n v="6"/>
    <s v="M3"/>
    <x v="27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5"/>
    <s v="ТРАНСП. НА M-ЛИ ОТ СКЛАД НА ВЪЗЛОЖИТЕЛЯ"/>
    <n v="1"/>
    <s v="%"/>
    <x v="15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21"/>
    <s v="ПОЛАГАНЕ НА КАБЕЛ В ИЗКОП ДО 3Х95 MM ВКЛ"/>
    <n v="8"/>
    <s v="М"/>
    <x v="21"/>
    <s v="Поръчка за доставка"/>
    <n v="4500053031"/>
    <n v="20"/>
    <s v="4500053031-20"/>
    <n v="151419522230"/>
    <s v="1514"/>
    <s v="9"/>
    <x v="0"/>
    <s v="1"/>
    <m/>
    <m/>
    <x v="0"/>
    <s v="4500053031-20"/>
  </r>
  <r>
    <x v="8"/>
    <s v="ДОСТАВКА И MОНТАЖ НА КАБЕЛНИ MАРКИ"/>
    <n v="2"/>
    <s v="БР"/>
    <x v="8"/>
    <s v="Поръчка за доставка"/>
    <n v="4500053031"/>
    <n v="20"/>
    <s v="4500053031-20"/>
    <n v="151419522230"/>
    <s v="1514"/>
    <s v="9"/>
    <x v="0"/>
    <s v="1"/>
    <m/>
    <m/>
    <x v="0"/>
    <s v="4500053031-20"/>
  </r>
  <r>
    <x v="10"/>
    <s v="ПОДВЪРЗВАНЕ  К-Л КЪM СЪЩ. ТАБЛО/СЪОРЖ."/>
    <n v="4"/>
    <s v="БР"/>
    <x v="10"/>
    <s v="Поръчка за доставка"/>
    <n v="4500053031"/>
    <n v="20"/>
    <s v="4500053031-20"/>
    <n v="151419522230"/>
    <s v="1514"/>
    <s v="9"/>
    <x v="0"/>
    <s v="1"/>
    <m/>
    <m/>
    <x v="0"/>
    <s v="4500053031-20"/>
  </r>
  <r>
    <x v="14"/>
    <s v="ИЗMЕРВАНЕ ИЗОЛАЦИЯ НА К-Л НН-(4 ЖИЛА)"/>
    <n v="2"/>
    <s v="БР"/>
    <x v="14"/>
    <s v="Поръчка за доставка"/>
    <n v="4500053031"/>
    <n v="20"/>
    <s v="4500053031-20"/>
    <n v="151419522230"/>
    <s v="1514"/>
    <s v="9"/>
    <x v="0"/>
    <s v="1"/>
    <m/>
    <m/>
    <x v="0"/>
    <s v="4500053031-20"/>
  </r>
  <r>
    <x v="71"/>
    <s v="ТРАСИРАНЕ НА КАБЕЛНА ЛИНИЯ"/>
    <n v="0.1"/>
    <s v="KM"/>
    <x v="71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26"/>
    <s v="РАЗКЪРТВАНЕ НА ТРОТОАР-БЕТОНЕН"/>
    <n v="0.25"/>
    <s v="M2"/>
    <x v="290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27"/>
    <s v="РАЗКЪРТВАНЕ НА АСФАЛТОВА НАСТИЛКА"/>
    <n v="2"/>
    <s v="M2"/>
    <x v="291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28"/>
    <s v="РЯЗАНЕ НА АСФАЛТОВА НАСТИЛКА"/>
    <n v="48"/>
    <s v="М"/>
    <x v="292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29"/>
    <s v="ВЪЗСТАНОВЯВАНЕ НА ТРОТОАР-БЕТОНЕН"/>
    <n v="6"/>
    <s v="M2"/>
    <x v="293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8"/>
    <s v="Н-ВА ИЗКОП ІІІ К-Я 0.8/0.4 В/У КАБЕЛ"/>
    <n v="0.5"/>
    <s v="М"/>
    <x v="18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21"/>
    <s v="ПОЛАГАНЕ НА КАБЕЛ В ИЗКОП ДО 3Х95 MM ВКЛ"/>
    <n v="0.5"/>
    <s v="М"/>
    <x v="21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7"/>
    <s v="ИЗТЕГЛЯНЕ КАБЕЛ В ТРЪБА ДО 3Х95 MM2 ВКЛ"/>
    <n v="3.5"/>
    <s v="М"/>
    <x v="7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8"/>
    <s v="ДОСТАВКА И MОНТАЖ НА КАБЕЛНИ MАРКИ"/>
    <n v="3"/>
    <s v="БР"/>
    <x v="8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04"/>
    <s v="НАПРАВА КГ СРН, КОMПЛЕКТ ЗА ТРИ ЖИЛА"/>
    <n v="2"/>
    <s v="БР"/>
    <x v="145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0"/>
    <s v="ПОДВЪРЗВАНЕ  К-Л КЪM СЪЩ. ТАБЛО/СЪОРЖ."/>
    <n v="1"/>
    <s v="БР"/>
    <x v="10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39"/>
    <s v="Н-ВА ФУНДАMЕНТ ЗА БКТП ЗА 1 ТРАФОMАШИНА"/>
    <n v="1"/>
    <s v="БР"/>
    <x v="316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16"/>
    <s v="MОНТАЖ НА БКТП"/>
    <n v="1"/>
    <s v="БР"/>
    <x v="172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53"/>
    <s v="M-Ж НА ТРАФОMАШИНА ДО 400KVA ВКЛ БКТП/ТП"/>
    <n v="1"/>
    <s v="БР"/>
    <x v="353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45"/>
    <s v="MОНТАЖ НА РАЗЕДЕНИТЕЛ /РОС, РОM/"/>
    <n v="1"/>
    <s v="БР"/>
    <x v="45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75"/>
    <s v="M-Ж НА ТРИФАЗНИ СПУСЪЧНИ ОТКЛОНЕНИЯ СРН"/>
    <n v="1"/>
    <s v="БР"/>
    <x v="404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03"/>
    <s v="НАПРАВА ЗАЗЕMЛЕНИЕ С ДВА КОЛА"/>
    <n v="4"/>
    <s v="БР"/>
    <x v="136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3"/>
    <s v="ИЗMЕРВАНЕ НА ЗАЗЕMЛЕНИЕ НА ТОЧКА"/>
    <n v="2"/>
    <s v="БР"/>
    <x v="13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4"/>
    <s v="ИЗMЕРВАНЕ ИЗОЛАЦИЯ НА К-Л НН-(4 ЖИЛА)"/>
    <n v="1"/>
    <s v="БР"/>
    <x v="14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08"/>
    <s v="ИЗMЕРВАНЕ ИЗОЛАЦИЯ НА КАБЕЛ СРН(3 ЖИЛА)"/>
    <n v="1"/>
    <s v="БР"/>
    <x v="149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09"/>
    <s v="ИЗПИТВАНЕ И НАЛАДКА НА СИЛОВ ТРАНСФ."/>
    <n v="1"/>
    <s v="БР"/>
    <x v="150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47"/>
    <s v="ПОДВЪР. НА КЛ ИЛИ ВЪЗ. ОТКЛ.  КЪM ВM СРН"/>
    <n v="1"/>
    <s v="БР"/>
    <x v="47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27"/>
    <s v="НАТОВАРВАНЕ И ИЗВОЗВАНЕ НА СТРОИТ. ОТП-И"/>
    <n v="12.4"/>
    <s v="M3"/>
    <x v="27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15"/>
    <s v="ТРАНСП. НА M-ЛИ ОТ СКЛАД НА ВЪЗЛОЖИТЕЛЯ"/>
    <n v="1"/>
    <s v="%"/>
    <x v="15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33"/>
    <s v="Н-ВА НА СТОMАНЕНА КОНСТР. /ВКЛ. БОЯД./"/>
    <n v="15"/>
    <s v="КГ"/>
    <x v="33"/>
    <s v="Поръчка за доставка"/>
    <n v="4500053079"/>
    <n v="10"/>
    <s v="4500053079-10"/>
    <n v="151419452207"/>
    <s v="1514"/>
    <s v="9"/>
    <x v="0"/>
    <s v="1"/>
    <m/>
    <m/>
    <x v="0"/>
    <s v="4500053079-10"/>
  </r>
  <r>
    <x v="72"/>
    <s v="Изготвяне на компл. доклад за КЛ/ЕП"/>
    <n v="1"/>
    <s v="БР"/>
    <x v="115"/>
    <s v="Поръчка за доставка"/>
    <n v="4500052988"/>
    <n v="10"/>
    <s v="4500052988-10"/>
    <n v="151419502432"/>
    <s v="1514"/>
    <s v="9"/>
    <x v="0"/>
    <s v="1"/>
    <m/>
    <m/>
    <x v="0"/>
    <s v="4500052988-10"/>
  </r>
  <r>
    <x v="72"/>
    <s v="Изготвяне пл-л за трасиране и даване СЛ"/>
    <n v="1"/>
    <s v="БР"/>
    <x v="116"/>
    <s v="Поръчка за доставка"/>
    <n v="4500052988"/>
    <n v="10"/>
    <s v="4500052988-10"/>
    <n v="151419502432"/>
    <s v="1514"/>
    <s v="9"/>
    <x v="0"/>
    <s v="1"/>
    <m/>
    <m/>
    <x v="0"/>
    <s v="4500052988-10"/>
  </r>
  <r>
    <x v="72"/>
    <s v="Упражняване на строителен надзор КЛ/ЕП"/>
    <n v="1"/>
    <s v="БР"/>
    <x v="117"/>
    <s v="Поръчка за доставка"/>
    <n v="4500052988"/>
    <n v="10"/>
    <s v="4500052988-10"/>
    <n v="151419502432"/>
    <s v="1514"/>
    <s v="9"/>
    <x v="0"/>
    <s v="1"/>
    <m/>
    <m/>
    <x v="0"/>
    <s v="4500052988-10"/>
  </r>
  <r>
    <x v="72"/>
    <s v="З-не изготвяне на цифров модел,чл.52"/>
    <n v="1"/>
    <s v="БР"/>
    <x v="118"/>
    <s v="Поръчка за доставка"/>
    <n v="4500052988"/>
    <n v="10"/>
    <s v="4500052988-10"/>
    <n v="151419502432"/>
    <s v="1514"/>
    <s v="9"/>
    <x v="0"/>
    <s v="1"/>
    <m/>
    <m/>
    <x v="0"/>
    <s v="4500052988-10"/>
  </r>
  <r>
    <x v="72"/>
    <s v="Предоставяне на резултатите UTM / WGS 84"/>
    <n v="1"/>
    <s v="БР"/>
    <x v="119"/>
    <s v="Поръчка за доставка"/>
    <n v="4500052988"/>
    <n v="10"/>
    <s v="4500052988-10"/>
    <n v="151419502432"/>
    <s v="1514"/>
    <s v="9"/>
    <x v="0"/>
    <s v="1"/>
    <m/>
    <m/>
    <x v="0"/>
    <s v="4500052988-10"/>
  </r>
  <r>
    <x v="72"/>
    <s v="Изготвяне на компл. доклад за КЛ/ЕП"/>
    <n v="1"/>
    <s v="БР"/>
    <x v="115"/>
    <s v="Поръчка за доставка"/>
    <n v="4500052991"/>
    <n v="10"/>
    <s v="4500052991-10"/>
    <n v="151419208342"/>
    <s v="1514"/>
    <s v="9"/>
    <x v="0"/>
    <s v="1"/>
    <m/>
    <m/>
    <x v="0"/>
    <s v="4500052991-10"/>
  </r>
  <r>
    <x v="72"/>
    <s v="Изготвяне пл-л за трасиране и даване СЛ"/>
    <n v="1"/>
    <s v="БР"/>
    <x v="116"/>
    <s v="Поръчка за доставка"/>
    <n v="4500052991"/>
    <n v="10"/>
    <s v="4500052991-10"/>
    <n v="151419208342"/>
    <s v="1514"/>
    <s v="9"/>
    <x v="0"/>
    <s v="1"/>
    <m/>
    <m/>
    <x v="0"/>
    <s v="4500052991-10"/>
  </r>
  <r>
    <x v="72"/>
    <s v="Упражняване на строителен надзор КЛ/ЕП"/>
    <n v="1"/>
    <s v="БР"/>
    <x v="117"/>
    <s v="Поръчка за доставка"/>
    <n v="4500052991"/>
    <n v="10"/>
    <s v="4500052991-10"/>
    <n v="151419208342"/>
    <s v="1514"/>
    <s v="9"/>
    <x v="0"/>
    <s v="1"/>
    <m/>
    <m/>
    <x v="0"/>
    <s v="4500052991-10"/>
  </r>
  <r>
    <x v="72"/>
    <s v="З-не изготвяне на цифров модел,чл.52"/>
    <n v="1"/>
    <s v="БР"/>
    <x v="118"/>
    <s v="Поръчка за доставка"/>
    <n v="4500052991"/>
    <n v="10"/>
    <s v="4500052991-10"/>
    <n v="151419208342"/>
    <s v="1514"/>
    <s v="9"/>
    <x v="0"/>
    <s v="1"/>
    <m/>
    <m/>
    <x v="0"/>
    <s v="4500052991-10"/>
  </r>
  <r>
    <x v="72"/>
    <s v="Предоставяне на резултатите UTM / WGS 84"/>
    <n v="1"/>
    <s v="БР"/>
    <x v="119"/>
    <s v="Поръчка за доставка"/>
    <n v="4500052991"/>
    <n v="10"/>
    <s v="4500052991-10"/>
    <n v="151419208342"/>
    <s v="1514"/>
    <s v="9"/>
    <x v="0"/>
    <s v="1"/>
    <m/>
    <m/>
    <x v="0"/>
    <s v="4500052991-10"/>
  </r>
  <r>
    <x v="72"/>
    <s v="Изготвяне на компл. доклад за КЛ/ЕП"/>
    <n v="1"/>
    <s v="БР"/>
    <x v="115"/>
    <s v="Поръчка за доставка"/>
    <n v="4500052992"/>
    <n v="10"/>
    <s v="4500052992-10"/>
    <n v="151419505602"/>
    <s v="1514"/>
    <s v="9"/>
    <x v="0"/>
    <s v="1"/>
    <m/>
    <m/>
    <x v="0"/>
    <s v="4500052992-10"/>
  </r>
  <r>
    <x v="72"/>
    <s v="Изготвяне пл-л за трасиране и даване СЛ"/>
    <n v="1"/>
    <s v="БР"/>
    <x v="116"/>
    <s v="Поръчка за доставка"/>
    <n v="4500052992"/>
    <n v="10"/>
    <s v="4500052992-10"/>
    <n v="151419505602"/>
    <s v="1514"/>
    <s v="9"/>
    <x v="0"/>
    <s v="1"/>
    <m/>
    <m/>
    <x v="0"/>
    <s v="4500052992-10"/>
  </r>
  <r>
    <x v="72"/>
    <s v="Упражняване на строителен надзор КЛ/ЕП"/>
    <n v="1"/>
    <s v="БР"/>
    <x v="117"/>
    <s v="Поръчка за доставка"/>
    <n v="4500052992"/>
    <n v="10"/>
    <s v="4500052992-10"/>
    <n v="151419505602"/>
    <s v="1514"/>
    <s v="9"/>
    <x v="0"/>
    <s v="1"/>
    <m/>
    <m/>
    <x v="0"/>
    <s v="4500052992-10"/>
  </r>
  <r>
    <x v="72"/>
    <s v="З-не изготвяне на цифров модел,чл.52"/>
    <n v="1"/>
    <s v="БР"/>
    <x v="118"/>
    <s v="Поръчка за доставка"/>
    <n v="4500052992"/>
    <n v="10"/>
    <s v="4500052992-10"/>
    <n v="151419505602"/>
    <s v="1514"/>
    <s v="9"/>
    <x v="0"/>
    <s v="1"/>
    <m/>
    <m/>
    <x v="0"/>
    <s v="4500052992-10"/>
  </r>
  <r>
    <x v="72"/>
    <s v="Предоставяне на резултатите UTM / WGS 84"/>
    <n v="1"/>
    <s v="БР"/>
    <x v="119"/>
    <s v="Поръчка за доставка"/>
    <n v="4500052992"/>
    <n v="10"/>
    <s v="4500052992-10"/>
    <n v="151419505602"/>
    <s v="1514"/>
    <s v="9"/>
    <x v="0"/>
    <s v="1"/>
    <m/>
    <m/>
    <x v="0"/>
    <s v="4500052992-10"/>
  </r>
  <r>
    <x v="72"/>
    <s v="Предоставяне на резултатитеDWG -UTM /WGS"/>
    <n v="1"/>
    <s v="БР"/>
    <x v="272"/>
    <s v="Поръчка за доставка"/>
    <n v="4500052992"/>
    <n v="10"/>
    <s v="4500052992-10"/>
    <n v="151419505602"/>
    <s v="1514"/>
    <s v="9"/>
    <x v="0"/>
    <s v="1"/>
    <m/>
    <m/>
    <x v="0"/>
    <s v="4500052992-10"/>
  </r>
  <r>
    <x v="72"/>
    <s v="Изготвяне на компл. доклад за КЛ/ЕП"/>
    <n v="1"/>
    <s v="БР"/>
    <x v="115"/>
    <s v="Поръчка за доставка"/>
    <n v="4500053057"/>
    <n v="10"/>
    <s v="4500053057-10"/>
    <n v="151460000372"/>
    <s v="1514"/>
    <s v="0"/>
    <x v="5"/>
    <s v="6"/>
    <m/>
    <m/>
    <x v="2"/>
    <s v="4500053057-10"/>
  </r>
  <r>
    <x v="72"/>
    <s v="Изготвяне пл-л за трасиране и даване СЛ"/>
    <n v="39"/>
    <s v="БР"/>
    <x v="116"/>
    <s v="Поръчка за доставка"/>
    <n v="4500053057"/>
    <n v="10"/>
    <s v="4500053057-10"/>
    <n v="151460000372"/>
    <s v="1514"/>
    <s v="0"/>
    <x v="5"/>
    <s v="6"/>
    <m/>
    <m/>
    <x v="2"/>
    <s v="4500053057-10"/>
  </r>
  <r>
    <x v="72"/>
    <s v="Упражняване на строителен надзор КЛ/ЕП"/>
    <n v="1"/>
    <s v="БР"/>
    <x v="117"/>
    <s v="Поръчка за доставка"/>
    <n v="4500053057"/>
    <n v="10"/>
    <s v="4500053057-10"/>
    <n v="151460000372"/>
    <s v="1514"/>
    <s v="0"/>
    <x v="5"/>
    <s v="6"/>
    <m/>
    <m/>
    <x v="2"/>
    <s v="4500053057-10"/>
  </r>
  <r>
    <x v="72"/>
    <s v="З-не изготвяне на цифров модел,чл.52"/>
    <n v="39"/>
    <s v="БР"/>
    <x v="118"/>
    <s v="Поръчка за доставка"/>
    <n v="4500053057"/>
    <n v="10"/>
    <s v="4500053057-10"/>
    <n v="151460000372"/>
    <s v="1514"/>
    <s v="0"/>
    <x v="5"/>
    <s v="6"/>
    <m/>
    <m/>
    <x v="2"/>
    <s v="4500053057-10"/>
  </r>
  <r>
    <x v="72"/>
    <s v="Изготвяне на компл. доклад за КЛ/ЕП"/>
    <n v="1"/>
    <s v="БР"/>
    <x v="115"/>
    <s v="Поръчка за доставка"/>
    <n v="4500053058"/>
    <n v="10"/>
    <s v="4500053058-10"/>
    <n v="151460000382"/>
    <s v="1514"/>
    <s v="0"/>
    <x v="5"/>
    <s v="6"/>
    <m/>
    <m/>
    <x v="2"/>
    <s v="4500053058-10"/>
  </r>
  <r>
    <x v="72"/>
    <s v="Изготвяне пл-л за трасиране и даване СЛ"/>
    <n v="38"/>
    <s v="БР"/>
    <x v="116"/>
    <s v="Поръчка за доставка"/>
    <n v="4500053058"/>
    <n v="10"/>
    <s v="4500053058-10"/>
    <n v="151460000382"/>
    <s v="1514"/>
    <s v="0"/>
    <x v="5"/>
    <s v="6"/>
    <m/>
    <m/>
    <x v="2"/>
    <s v="4500053058-10"/>
  </r>
  <r>
    <x v="72"/>
    <s v="Упражняване на строителен надзор КЛ/ЕП"/>
    <n v="1"/>
    <s v="БР"/>
    <x v="117"/>
    <s v="Поръчка за доставка"/>
    <n v="4500053058"/>
    <n v="10"/>
    <s v="4500053058-10"/>
    <n v="151460000382"/>
    <s v="1514"/>
    <s v="0"/>
    <x v="5"/>
    <s v="6"/>
    <m/>
    <m/>
    <x v="2"/>
    <s v="4500053058-10"/>
  </r>
  <r>
    <x v="72"/>
    <s v="З-не изготвяне на цифров модел,чл.52"/>
    <n v="38"/>
    <s v="БР"/>
    <x v="118"/>
    <s v="Поръчка за доставка"/>
    <n v="4500053058"/>
    <n v="10"/>
    <s v="4500053058-10"/>
    <n v="151460000382"/>
    <s v="1514"/>
    <s v="0"/>
    <x v="5"/>
    <s v="6"/>
    <m/>
    <m/>
    <x v="2"/>
    <s v="4500053058-10"/>
  </r>
  <r>
    <x v="72"/>
    <s v="Изготвяне на компл. доклад за КЛ/ЕПО"/>
    <n v="1"/>
    <s v="БР"/>
    <x v="180"/>
    <s v="Поръчка за доставка"/>
    <n v="4500053132"/>
    <n v="10"/>
    <s v="4500053132-10"/>
    <n v="151419312180"/>
    <s v="1514"/>
    <s v="9"/>
    <x v="0"/>
    <s v="1"/>
    <m/>
    <m/>
    <x v="0"/>
    <s v="4500053132-10"/>
  </r>
  <r>
    <x v="72"/>
    <s v="Изготвяне на компл. доклад за КЛ/ЕП"/>
    <n v="1"/>
    <s v="БР"/>
    <x v="115"/>
    <s v="Поръчка за доставка"/>
    <n v="4500053282"/>
    <n v="10"/>
    <s v="4500053282-10"/>
    <n v="151429215682"/>
    <s v="1514"/>
    <s v="9"/>
    <x v="6"/>
    <s v="2"/>
    <m/>
    <m/>
    <x v="0"/>
    <s v="4500053282-10"/>
  </r>
  <r>
    <x v="72"/>
    <s v="Упражняване на строителен надзор КЛ/ЕП"/>
    <n v="1"/>
    <s v="БР"/>
    <x v="117"/>
    <s v="Поръчка за доставка"/>
    <n v="4500053282"/>
    <n v="10"/>
    <s v="4500053282-10"/>
    <n v="151429215682"/>
    <s v="1514"/>
    <s v="9"/>
    <x v="6"/>
    <s v="2"/>
    <m/>
    <m/>
    <x v="0"/>
    <s v="4500053282-10"/>
  </r>
  <r>
    <x v="72"/>
    <s v="Изготвяне на технически паспорт"/>
    <n v="1"/>
    <s v="БР"/>
    <x v="374"/>
    <s v="Поръчка за доставка"/>
    <n v="4500053282"/>
    <n v="10"/>
    <s v="4500053282-10"/>
    <n v="151429215682"/>
    <s v="1514"/>
    <s v="9"/>
    <x v="6"/>
    <s v="2"/>
    <m/>
    <m/>
    <x v="0"/>
    <s v="4500053282-10"/>
  </r>
  <r>
    <x v="72"/>
    <s v="З-не изготвяне на цифров модел,чл.52"/>
    <n v="1"/>
    <s v="БР"/>
    <x v="118"/>
    <s v="Поръчка за доставка"/>
    <n v="4500053282"/>
    <n v="10"/>
    <s v="4500053282-10"/>
    <n v="151429215682"/>
    <s v="1514"/>
    <s v="9"/>
    <x v="6"/>
    <s v="2"/>
    <m/>
    <m/>
    <x v="0"/>
    <s v="4500053282-10"/>
  </r>
  <r>
    <x v="72"/>
    <s v="Предоставяне на резултатите UTM / WGS 84"/>
    <n v="1"/>
    <s v="БР"/>
    <x v="119"/>
    <s v="Поръчка за доставка"/>
    <n v="4500053282"/>
    <n v="10"/>
    <s v="4500053282-10"/>
    <n v="151429215682"/>
    <s v="1514"/>
    <s v="9"/>
    <x v="6"/>
    <s v="2"/>
    <m/>
    <m/>
    <x v="0"/>
    <s v="4500053282-10"/>
  </r>
  <r>
    <x v="72"/>
    <s v="Изготвяне на компл. доклад за КЛ/ЕП"/>
    <n v="1"/>
    <s v="БР"/>
    <x v="115"/>
    <s v="Поръчка за доставка"/>
    <n v="4500053285"/>
    <n v="10"/>
    <s v="4500053285-10"/>
    <n v="151460000282"/>
    <s v="1514"/>
    <s v="0"/>
    <x v="5"/>
    <s v="6"/>
    <m/>
    <m/>
    <x v="2"/>
    <s v="4500053285-10"/>
  </r>
  <r>
    <x v="72"/>
    <s v="Изготвяне пл-л за трасиране и даване СЛ"/>
    <n v="1"/>
    <s v="БР"/>
    <x v="116"/>
    <s v="Поръчка за доставка"/>
    <n v="4500053285"/>
    <n v="10"/>
    <s v="4500053285-10"/>
    <n v="151460000282"/>
    <s v="1514"/>
    <s v="0"/>
    <x v="5"/>
    <s v="6"/>
    <m/>
    <m/>
    <x v="2"/>
    <s v="4500053285-10"/>
  </r>
  <r>
    <x v="72"/>
    <s v="Упражняване на строителен надзор КЛ/ЕП"/>
    <n v="1"/>
    <s v="БР"/>
    <x v="117"/>
    <s v="Поръчка за доставка"/>
    <n v="4500053285"/>
    <n v="10"/>
    <s v="4500053285-10"/>
    <n v="151460000282"/>
    <s v="1514"/>
    <s v="0"/>
    <x v="5"/>
    <s v="6"/>
    <m/>
    <m/>
    <x v="2"/>
    <s v="4500053285-10"/>
  </r>
  <r>
    <x v="72"/>
    <s v="З-не изготвяне на цифров модел,чл.52"/>
    <n v="1"/>
    <s v="БР"/>
    <x v="118"/>
    <s v="Поръчка за доставка"/>
    <n v="4500053285"/>
    <n v="10"/>
    <s v="4500053285-10"/>
    <n v="151460000282"/>
    <s v="1514"/>
    <s v="0"/>
    <x v="5"/>
    <s v="6"/>
    <m/>
    <m/>
    <x v="2"/>
    <s v="4500053285-10"/>
  </r>
  <r>
    <x v="72"/>
    <s v="Изготвяне на компл. доклад за КЛ/ЕП"/>
    <n v="1"/>
    <s v="БР"/>
    <x v="115"/>
    <s v="Поръчка за доставка"/>
    <n v="4500053286"/>
    <n v="10"/>
    <s v="4500053286-10"/>
    <n v="151469312302"/>
    <s v="1514"/>
    <s v="9"/>
    <x v="5"/>
    <s v="6"/>
    <m/>
    <m/>
    <x v="0"/>
    <s v="4500053286-10"/>
  </r>
  <r>
    <x v="72"/>
    <s v="Изготвяне пл-л за трасиране и даване СЛ"/>
    <n v="1"/>
    <s v="БР"/>
    <x v="116"/>
    <s v="Поръчка за доставка"/>
    <n v="4500053286"/>
    <n v="10"/>
    <s v="4500053286-10"/>
    <n v="151469312302"/>
    <s v="1514"/>
    <s v="9"/>
    <x v="5"/>
    <s v="6"/>
    <m/>
    <m/>
    <x v="0"/>
    <s v="4500053286-10"/>
  </r>
  <r>
    <x v="72"/>
    <s v="Упражняване на строителен надзор КЛ/ЕП"/>
    <n v="1"/>
    <s v="БР"/>
    <x v="117"/>
    <s v="Поръчка за доставка"/>
    <n v="4500053286"/>
    <n v="10"/>
    <s v="4500053286-10"/>
    <n v="151469312302"/>
    <s v="1514"/>
    <s v="9"/>
    <x v="5"/>
    <s v="6"/>
    <m/>
    <m/>
    <x v="0"/>
    <s v="4500053286-10"/>
  </r>
  <r>
    <x v="72"/>
    <s v="З-не изготвяне на цифров модел,чл.52"/>
    <n v="1"/>
    <s v="БР"/>
    <x v="118"/>
    <s v="Поръчка за доставка"/>
    <n v="4500053286"/>
    <n v="10"/>
    <s v="4500053286-10"/>
    <n v="151469312302"/>
    <s v="1514"/>
    <s v="9"/>
    <x v="5"/>
    <s v="6"/>
    <m/>
    <m/>
    <x v="0"/>
    <s v="4500053286-10"/>
  </r>
  <r>
    <x v="72"/>
    <s v="Изготвяне пл-л за трасиране и даване СЛ"/>
    <n v="1"/>
    <s v="БР"/>
    <x v="116"/>
    <s v="Поръчка за доставка"/>
    <n v="4500053132"/>
    <n v="10"/>
    <s v="4500053132-10"/>
    <n v="151419312180"/>
    <s v="1514"/>
    <s v="9"/>
    <x v="0"/>
    <s v="1"/>
    <m/>
    <m/>
    <x v="0"/>
    <s v="4500053132-10"/>
  </r>
  <r>
    <x v="72"/>
    <s v="Упражняване на строителен надзор КЛ/ЕПО"/>
    <n v="1"/>
    <s v="БР"/>
    <x v="304"/>
    <s v="Поръчка за доставка"/>
    <n v="4500053132"/>
    <n v="10"/>
    <s v="4500053132-10"/>
    <n v="151419312180"/>
    <s v="1514"/>
    <s v="9"/>
    <x v="0"/>
    <s v="1"/>
    <m/>
    <m/>
    <x v="0"/>
    <s v="4500053132-10"/>
  </r>
  <r>
    <x v="72"/>
    <s v="З-не изготвяне на цифров модел,чл.52"/>
    <n v="10"/>
    <s v="БР"/>
    <x v="118"/>
    <s v="Поръчка за доставка"/>
    <n v="4500053132"/>
    <n v="10"/>
    <s v="4500053132-10"/>
    <n v="151419312180"/>
    <s v="1514"/>
    <s v="9"/>
    <x v="0"/>
    <s v="1"/>
    <m/>
    <m/>
    <x v="0"/>
    <s v="4500053132-10"/>
  </r>
  <r>
    <x v="72"/>
    <s v="Предоставяне на резултатите UTM / WGS 84"/>
    <n v="1"/>
    <s v="БР"/>
    <x v="119"/>
    <s v="Поръчка за доставка"/>
    <n v="4500053132"/>
    <n v="10"/>
    <s v="4500053132-10"/>
    <n v="151419312180"/>
    <s v="1514"/>
    <s v="9"/>
    <x v="0"/>
    <s v="1"/>
    <m/>
    <m/>
    <x v="0"/>
    <s v="4500053132-10"/>
  </r>
  <r>
    <x v="72"/>
    <s v="Изготвяне на компл. доклад за КЛ/ЕП"/>
    <n v="1"/>
    <s v="БР"/>
    <x v="115"/>
    <s v="Поръчка за доставка"/>
    <n v="4500053133"/>
    <n v="10"/>
    <s v="4500053133-10"/>
    <n v="151419507322"/>
    <s v="1514"/>
    <s v="9"/>
    <x v="0"/>
    <s v="1"/>
    <m/>
    <m/>
    <x v="0"/>
    <s v="4500053133-10"/>
  </r>
  <r>
    <x v="72"/>
    <s v="Предоставяне на резултатитеDWG -UTM /WGS"/>
    <n v="1"/>
    <s v="БР"/>
    <x v="272"/>
    <s v="Поръчка за доставка"/>
    <n v="4500053282"/>
    <n v="10"/>
    <s v="4500053282-10"/>
    <n v="151429215682"/>
    <s v="1514"/>
    <s v="9"/>
    <x v="6"/>
    <s v="2"/>
    <m/>
    <m/>
    <x v="0"/>
    <s v="4500053282-10"/>
  </r>
  <r>
    <x v="72"/>
    <s v="Изготвяне пл-л за трасиране и даване СЛ"/>
    <n v="1"/>
    <s v="БР"/>
    <x v="116"/>
    <s v="Поръчка за доставка"/>
    <n v="4500053133"/>
    <n v="10"/>
    <s v="4500053133-10"/>
    <n v="151419507322"/>
    <s v="1514"/>
    <s v="9"/>
    <x v="0"/>
    <s v="1"/>
    <m/>
    <m/>
    <x v="0"/>
    <s v="4500053133-10"/>
  </r>
  <r>
    <x v="72"/>
    <s v="Упражняване на строителен надзор КЛ/ЕП"/>
    <n v="1"/>
    <s v="БР"/>
    <x v="117"/>
    <s v="Поръчка за доставка"/>
    <n v="4500053133"/>
    <n v="10"/>
    <s v="4500053133-10"/>
    <n v="151419507322"/>
    <s v="1514"/>
    <s v="9"/>
    <x v="0"/>
    <s v="1"/>
    <m/>
    <m/>
    <x v="0"/>
    <s v="4500053133-10"/>
  </r>
  <r>
    <x v="72"/>
    <s v="З-не изготвяне на цифров модел,чл.52"/>
    <n v="1"/>
    <s v="БР"/>
    <x v="118"/>
    <s v="Поръчка за доставка"/>
    <n v="4500053133"/>
    <n v="10"/>
    <s v="4500053133-10"/>
    <n v="151419507322"/>
    <s v="1514"/>
    <s v="9"/>
    <x v="0"/>
    <s v="1"/>
    <m/>
    <m/>
    <x v="0"/>
    <s v="4500053133-10"/>
  </r>
  <r>
    <x v="72"/>
    <s v="Предоставяне на резултатите UTM / WGS 84"/>
    <n v="1"/>
    <s v="БР"/>
    <x v="119"/>
    <s v="Поръчка за доставка"/>
    <n v="4500053133"/>
    <n v="10"/>
    <s v="4500053133-10"/>
    <n v="151419507322"/>
    <s v="1514"/>
    <s v="9"/>
    <x v="0"/>
    <s v="1"/>
    <m/>
    <m/>
    <x v="0"/>
    <s v="4500053133-10"/>
  </r>
  <r>
    <x v="72"/>
    <s v="Предоставяне на резултатитеDWG -UTM /WGS"/>
    <n v="1"/>
    <s v="БР"/>
    <x v="272"/>
    <s v="Поръчка за доставка"/>
    <n v="4500053133"/>
    <n v="10"/>
    <s v="4500053133-10"/>
    <n v="151419507322"/>
    <s v="1514"/>
    <s v="9"/>
    <x v="0"/>
    <s v="1"/>
    <m/>
    <m/>
    <x v="0"/>
    <s v="4500053133-10"/>
  </r>
  <r>
    <x v="72"/>
    <s v="Изготвяне на компл. доклад за КЛ/ЕП"/>
    <n v="1"/>
    <s v="БР"/>
    <x v="115"/>
    <s v="Поръчка за доставка"/>
    <n v="4500053419"/>
    <n v="10"/>
    <s v="4500053419-10"/>
    <n v="151419400932"/>
    <s v="1514"/>
    <s v="9"/>
    <x v="0"/>
    <s v="1"/>
    <m/>
    <m/>
    <x v="0"/>
    <s v="4500053419-10"/>
  </r>
  <r>
    <x v="72"/>
    <s v="Изготвяне пл-л за трасиране и даване СЛ"/>
    <n v="1"/>
    <s v="БР"/>
    <x v="116"/>
    <s v="Поръчка за доставка"/>
    <n v="4500053419"/>
    <n v="10"/>
    <s v="4500053419-10"/>
    <n v="151419400932"/>
    <s v="1514"/>
    <s v="9"/>
    <x v="0"/>
    <s v="1"/>
    <m/>
    <m/>
    <x v="0"/>
    <s v="4500053419-10"/>
  </r>
  <r>
    <x v="72"/>
    <s v="Упражняване на строителен надзор КЛ/ЕП"/>
    <n v="1"/>
    <s v="БР"/>
    <x v="117"/>
    <s v="Поръчка за доставка"/>
    <n v="4500053419"/>
    <n v="10"/>
    <s v="4500053419-10"/>
    <n v="151419400932"/>
    <s v="1514"/>
    <s v="9"/>
    <x v="0"/>
    <s v="1"/>
    <m/>
    <m/>
    <x v="0"/>
    <s v="4500053419-10"/>
  </r>
  <r>
    <x v="72"/>
    <s v="З-не изготвяне на цифров модел,чл.52"/>
    <n v="1"/>
    <s v="БР"/>
    <x v="118"/>
    <s v="Поръчка за доставка"/>
    <n v="4500053419"/>
    <n v="10"/>
    <s v="4500053419-10"/>
    <n v="151419400932"/>
    <s v="1514"/>
    <s v="9"/>
    <x v="0"/>
    <s v="1"/>
    <m/>
    <m/>
    <x v="0"/>
    <s v="4500053419-10"/>
  </r>
  <r>
    <x v="72"/>
    <s v="Предоставяне на резултатите UTM / WGS 84"/>
    <n v="1"/>
    <s v="БР"/>
    <x v="119"/>
    <s v="Поръчка за доставка"/>
    <n v="4500053419"/>
    <n v="10"/>
    <s v="4500053419-10"/>
    <n v="151419400932"/>
    <s v="1514"/>
    <s v="9"/>
    <x v="0"/>
    <s v="1"/>
    <m/>
    <m/>
    <x v="0"/>
    <s v="4500053419-10"/>
  </r>
  <r>
    <x v="72"/>
    <s v="Предоставяне на резултатитеDWG -UTM /WGS"/>
    <n v="1"/>
    <s v="БР"/>
    <x v="272"/>
    <s v="Поръчка за доставка"/>
    <n v="4500053419"/>
    <n v="10"/>
    <s v="4500053419-10"/>
    <n v="151419400932"/>
    <s v="1514"/>
    <s v="9"/>
    <x v="0"/>
    <s v="1"/>
    <m/>
    <m/>
    <x v="0"/>
    <s v="4500053419-10"/>
  </r>
  <r>
    <x v="72"/>
    <s v="Изготвяне на компл. доклад за КЛ/ЕП"/>
    <n v="1"/>
    <s v="БР"/>
    <x v="115"/>
    <s v="Поръчка за доставка"/>
    <n v="4500053363"/>
    <n v="10"/>
    <s v="4500053363-10"/>
    <n v="151419219371"/>
    <s v="1514"/>
    <s v="9"/>
    <x v="0"/>
    <s v="1"/>
    <m/>
    <m/>
    <x v="0"/>
    <s v="4500053363-10"/>
  </r>
  <r>
    <x v="72"/>
    <s v="Изготвяне пл-л за трасиране и даване СЛ"/>
    <n v="1"/>
    <s v="БР"/>
    <x v="116"/>
    <s v="Поръчка за доставка"/>
    <n v="4500053363"/>
    <n v="10"/>
    <s v="4500053363-10"/>
    <n v="151419219371"/>
    <s v="1514"/>
    <s v="9"/>
    <x v="0"/>
    <s v="1"/>
    <m/>
    <m/>
    <x v="0"/>
    <s v="4500053363-10"/>
  </r>
  <r>
    <x v="72"/>
    <s v="Упражняване на строителен надзор КЛ/ЕП"/>
    <n v="1"/>
    <s v="БР"/>
    <x v="117"/>
    <s v="Поръчка за доставка"/>
    <n v="4500053363"/>
    <n v="10"/>
    <s v="4500053363-10"/>
    <n v="151419219371"/>
    <s v="1514"/>
    <s v="9"/>
    <x v="0"/>
    <s v="1"/>
    <m/>
    <m/>
    <x v="0"/>
    <s v="4500053363-10"/>
  </r>
  <r>
    <x v="72"/>
    <s v="З-не изготвяне на цифров модел,чл.52"/>
    <n v="1"/>
    <s v="БР"/>
    <x v="118"/>
    <s v="Поръчка за доставка"/>
    <n v="4500053363"/>
    <n v="10"/>
    <s v="4500053363-10"/>
    <n v="151419219371"/>
    <s v="1514"/>
    <s v="9"/>
    <x v="0"/>
    <s v="1"/>
    <m/>
    <m/>
    <x v="0"/>
    <s v="4500053363-10"/>
  </r>
  <r>
    <x v="72"/>
    <s v="Предоставяне на резултатите UTM / WGS 84"/>
    <n v="1"/>
    <s v="БР"/>
    <x v="119"/>
    <s v="Поръчка за доставка"/>
    <n v="4500053363"/>
    <n v="10"/>
    <s v="4500053363-10"/>
    <n v="151419219371"/>
    <s v="1514"/>
    <s v="9"/>
    <x v="0"/>
    <s v="1"/>
    <m/>
    <m/>
    <x v="0"/>
    <s v="4500053363-10"/>
  </r>
  <r>
    <x v="72"/>
    <s v="Изготвяне на компл. доклад за КЛ/ЕП"/>
    <n v="1"/>
    <s v="БР"/>
    <x v="115"/>
    <s v="Поръчка за доставка"/>
    <n v="4500053305"/>
    <n v="10"/>
    <s v="4500053305-10"/>
    <n v="151419504952"/>
    <s v="1514"/>
    <s v="9"/>
    <x v="0"/>
    <s v="1"/>
    <m/>
    <m/>
    <x v="0"/>
    <s v="4500053305-10"/>
  </r>
  <r>
    <x v="72"/>
    <s v="Изготвяне пл-л за трасиране и даване СЛ"/>
    <n v="1"/>
    <s v="БР"/>
    <x v="116"/>
    <s v="Поръчка за доставка"/>
    <n v="4500053305"/>
    <n v="10"/>
    <s v="4500053305-10"/>
    <n v="151419504952"/>
    <s v="1514"/>
    <s v="9"/>
    <x v="0"/>
    <s v="1"/>
    <m/>
    <m/>
    <x v="0"/>
    <s v="4500053305-10"/>
  </r>
  <r>
    <x v="72"/>
    <s v="Упражняване на строителен надзор КЛ/ЕП"/>
    <n v="1"/>
    <s v="БР"/>
    <x v="117"/>
    <s v="Поръчка за доставка"/>
    <n v="4500053305"/>
    <n v="10"/>
    <s v="4500053305-10"/>
    <n v="151419504952"/>
    <s v="1514"/>
    <s v="9"/>
    <x v="0"/>
    <s v="1"/>
    <m/>
    <m/>
    <x v="0"/>
    <s v="4500053305-10"/>
  </r>
  <r>
    <x v="72"/>
    <s v="З-не изготвяне на цифров модел,чл.52"/>
    <n v="1"/>
    <s v="БР"/>
    <x v="118"/>
    <s v="Поръчка за доставка"/>
    <n v="4500053305"/>
    <n v="10"/>
    <s v="4500053305-10"/>
    <n v="151419504952"/>
    <s v="1514"/>
    <s v="9"/>
    <x v="0"/>
    <s v="1"/>
    <m/>
    <m/>
    <x v="0"/>
    <s v="4500053305-10"/>
  </r>
  <r>
    <x v="72"/>
    <s v="Предоставяне на резултатите UTM / WGS 84"/>
    <n v="1"/>
    <s v="БР"/>
    <x v="119"/>
    <s v="Поръчка за доставка"/>
    <n v="4500053305"/>
    <n v="10"/>
    <s v="4500053305-10"/>
    <n v="151419504952"/>
    <s v="1514"/>
    <s v="9"/>
    <x v="0"/>
    <s v="1"/>
    <m/>
    <m/>
    <x v="0"/>
    <s v="4500053305-10"/>
  </r>
  <r>
    <x v="72"/>
    <s v="Предоставяне на резултатитеDWG -UTM /WGS"/>
    <n v="1"/>
    <s v="БР"/>
    <x v="272"/>
    <s v="Поръчка за доставка"/>
    <n v="4500053363"/>
    <n v="10"/>
    <s v="4500053363-10"/>
    <n v="151419219371"/>
    <s v="1514"/>
    <s v="9"/>
    <x v="0"/>
    <s v="1"/>
    <m/>
    <m/>
    <x v="0"/>
    <s v="4500053363-10"/>
  </r>
  <r>
    <x v="72"/>
    <s v="Изготвяне на компл. доклад за КЛ/ЕП"/>
    <n v="1"/>
    <s v="БР"/>
    <x v="115"/>
    <s v="Поръчка за доставка"/>
    <n v="4500053307"/>
    <n v="10"/>
    <s v="4500053307-10"/>
    <n v="151419315022"/>
    <s v="1514"/>
    <s v="9"/>
    <x v="0"/>
    <s v="1"/>
    <m/>
    <m/>
    <x v="0"/>
    <s v="4500053307-10"/>
  </r>
  <r>
    <x v="72"/>
    <s v="Изготвяне пл-л за трасиране и даване СЛ"/>
    <n v="1"/>
    <s v="БР"/>
    <x v="116"/>
    <s v="Поръчка за доставка"/>
    <n v="4500053307"/>
    <n v="10"/>
    <s v="4500053307-10"/>
    <n v="151419315022"/>
    <s v="1514"/>
    <s v="9"/>
    <x v="0"/>
    <s v="1"/>
    <m/>
    <m/>
    <x v="0"/>
    <s v="4500053307-10"/>
  </r>
  <r>
    <x v="72"/>
    <s v="Упражняване на строителен надзор КЛ/ЕП"/>
    <n v="1"/>
    <s v="БР"/>
    <x v="117"/>
    <s v="Поръчка за доставка"/>
    <n v="4500053307"/>
    <n v="10"/>
    <s v="4500053307-10"/>
    <n v="151419315022"/>
    <s v="1514"/>
    <s v="9"/>
    <x v="0"/>
    <s v="1"/>
    <m/>
    <m/>
    <x v="0"/>
    <s v="4500053307-10"/>
  </r>
  <r>
    <x v="72"/>
    <s v="З-не изготвяне на цифров модел,чл.52"/>
    <n v="1"/>
    <s v="БР"/>
    <x v="118"/>
    <s v="Поръчка за доставка"/>
    <n v="4500053307"/>
    <n v="10"/>
    <s v="4500053307-10"/>
    <n v="151419315022"/>
    <s v="1514"/>
    <s v="9"/>
    <x v="0"/>
    <s v="1"/>
    <m/>
    <m/>
    <x v="0"/>
    <s v="4500053307-10"/>
  </r>
  <r>
    <x v="72"/>
    <s v="Предоставяне на резултатите UTM / WGS 84"/>
    <n v="1"/>
    <s v="БР"/>
    <x v="119"/>
    <s v="Поръчка за доставка"/>
    <n v="4500053307"/>
    <n v="10"/>
    <s v="4500053307-10"/>
    <n v="151419315022"/>
    <s v="1514"/>
    <s v="9"/>
    <x v="0"/>
    <s v="1"/>
    <m/>
    <m/>
    <x v="0"/>
    <s v="4500053307-10"/>
  </r>
  <r>
    <x v="72"/>
    <s v="Изготвяне на компл. доклад за КЛ/ЕПО"/>
    <n v="1"/>
    <s v="БР"/>
    <x v="180"/>
    <s v="Поръчка за доставка"/>
    <n v="4500053447"/>
    <n v="10"/>
    <s v="4500053447-10"/>
    <n v="151470001202"/>
    <s v="1514"/>
    <s v="0"/>
    <x v="1"/>
    <s v="7"/>
    <m/>
    <m/>
    <x v="2"/>
    <s v="4500053447-10"/>
  </r>
  <r>
    <x v="72"/>
    <s v="Изготвяне пл-л за трасиране и даване СЛ"/>
    <n v="1"/>
    <s v="БР"/>
    <x v="116"/>
    <s v="Поръчка за доставка"/>
    <n v="4500053447"/>
    <n v="10"/>
    <s v="4500053447-10"/>
    <n v="151470001202"/>
    <s v="1514"/>
    <s v="0"/>
    <x v="1"/>
    <s v="7"/>
    <m/>
    <m/>
    <x v="2"/>
    <s v="4500053447-10"/>
  </r>
  <r>
    <x v="72"/>
    <s v="Упражняване на строителен надзор КЛ/ЕПО"/>
    <n v="1"/>
    <s v="БР"/>
    <x v="304"/>
    <s v="Поръчка за доставка"/>
    <n v="4500053447"/>
    <n v="10"/>
    <s v="4500053447-10"/>
    <n v="151470001202"/>
    <s v="1514"/>
    <s v="0"/>
    <x v="1"/>
    <s v="7"/>
    <m/>
    <m/>
    <x v="2"/>
    <s v="4500053447-10"/>
  </r>
  <r>
    <x v="72"/>
    <s v="З-не изготвяне на цифров модел,чл.52"/>
    <n v="1"/>
    <s v="БР"/>
    <x v="118"/>
    <s v="Поръчка за доставка"/>
    <n v="4500053447"/>
    <n v="10"/>
    <s v="4500053447-10"/>
    <n v="151470001202"/>
    <s v="1514"/>
    <s v="0"/>
    <x v="1"/>
    <s v="7"/>
    <m/>
    <m/>
    <x v="2"/>
    <s v="4500053447-10"/>
  </r>
  <r>
    <x v="72"/>
    <s v="Изготвяне на компл. доклад за КЛ/ЕП"/>
    <n v="1"/>
    <s v="БР"/>
    <x v="115"/>
    <s v="Поръчка за доставка"/>
    <n v="4500053313"/>
    <n v="10"/>
    <s v="4500053313-10"/>
    <n v="151419314932"/>
    <s v="1514"/>
    <s v="9"/>
    <x v="0"/>
    <s v="1"/>
    <m/>
    <m/>
    <x v="0"/>
    <s v="4500053313-10"/>
  </r>
  <r>
    <x v="72"/>
    <s v="Изготвяне пл-л за трасиране и даване СЛ"/>
    <n v="1"/>
    <s v="БР"/>
    <x v="116"/>
    <s v="Поръчка за доставка"/>
    <n v="4500053313"/>
    <n v="10"/>
    <s v="4500053313-10"/>
    <n v="151419314932"/>
    <s v="1514"/>
    <s v="9"/>
    <x v="0"/>
    <s v="1"/>
    <m/>
    <m/>
    <x v="0"/>
    <s v="4500053313-10"/>
  </r>
  <r>
    <x v="72"/>
    <s v="Упражняване на строителен надзор КЛ/ЕП"/>
    <n v="1"/>
    <s v="БР"/>
    <x v="117"/>
    <s v="Поръчка за доставка"/>
    <n v="4500053313"/>
    <n v="10"/>
    <s v="4500053313-10"/>
    <n v="151419314932"/>
    <s v="1514"/>
    <s v="9"/>
    <x v="0"/>
    <s v="1"/>
    <m/>
    <m/>
    <x v="0"/>
    <s v="4500053313-10"/>
  </r>
  <r>
    <x v="72"/>
    <s v="З-не изготвяне на цифров модел,чл.52"/>
    <n v="1"/>
    <s v="БР"/>
    <x v="118"/>
    <s v="Поръчка за доставка"/>
    <n v="4500053313"/>
    <n v="10"/>
    <s v="4500053313-10"/>
    <n v="151419314932"/>
    <s v="1514"/>
    <s v="9"/>
    <x v="0"/>
    <s v="1"/>
    <m/>
    <m/>
    <x v="0"/>
    <s v="4500053313-10"/>
  </r>
  <r>
    <x v="72"/>
    <s v="Предоставяне на резултатите UTM / WGS 84"/>
    <n v="1"/>
    <s v="БР"/>
    <x v="119"/>
    <s v="Поръчка за доставка"/>
    <n v="4500053313"/>
    <n v="10"/>
    <s v="4500053313-10"/>
    <n v="151419314932"/>
    <s v="1514"/>
    <s v="9"/>
    <x v="0"/>
    <s v="1"/>
    <m/>
    <m/>
    <x v="0"/>
    <s v="4500053313-10"/>
  </r>
  <r>
    <x v="72"/>
    <s v="Предоставяне на резултатитеDWG -UTM /WGS"/>
    <n v="1"/>
    <s v="БР"/>
    <x v="272"/>
    <s v="Поръчка за доставка"/>
    <n v="4500053313"/>
    <n v="10"/>
    <s v="4500053313-10"/>
    <n v="151419314932"/>
    <s v="1514"/>
    <s v="9"/>
    <x v="0"/>
    <s v="1"/>
    <m/>
    <m/>
    <x v="0"/>
    <s v="4500053313-10"/>
  </r>
  <r>
    <x v="72"/>
    <s v="Изготвяне на компл. доклад за КЛ/ЕП"/>
    <n v="1"/>
    <s v="БР"/>
    <x v="115"/>
    <s v="Поръчка за доставка"/>
    <n v="4500053611"/>
    <n v="10"/>
    <s v="4500053611-10"/>
    <n v="151419415052"/>
    <s v="1514"/>
    <s v="9"/>
    <x v="0"/>
    <s v="1"/>
    <m/>
    <m/>
    <x v="0"/>
    <s v="4500053611-10"/>
  </r>
  <r>
    <x v="72"/>
    <s v="Изготвяне пл-л за трасиране и даване СЛ"/>
    <n v="1"/>
    <s v="БР"/>
    <x v="116"/>
    <s v="Поръчка за доставка"/>
    <n v="4500053611"/>
    <n v="10"/>
    <s v="4500053611-10"/>
    <n v="151419415052"/>
    <s v="1514"/>
    <s v="9"/>
    <x v="0"/>
    <s v="1"/>
    <m/>
    <m/>
    <x v="0"/>
    <s v="4500053611-10"/>
  </r>
  <r>
    <x v="72"/>
    <s v="Упражняване на строителен надзор КЛ/ЕП"/>
    <n v="1"/>
    <s v="БР"/>
    <x v="117"/>
    <s v="Поръчка за доставка"/>
    <n v="4500053611"/>
    <n v="10"/>
    <s v="4500053611-10"/>
    <n v="151419415052"/>
    <s v="1514"/>
    <s v="9"/>
    <x v="0"/>
    <s v="1"/>
    <m/>
    <m/>
    <x v="0"/>
    <s v="4500053611-10"/>
  </r>
  <r>
    <x v="72"/>
    <s v="З-не изготвяне на цифров модел,чл.52"/>
    <n v="1"/>
    <s v="БР"/>
    <x v="118"/>
    <s v="Поръчка за доставка"/>
    <n v="4500053611"/>
    <n v="10"/>
    <s v="4500053611-10"/>
    <n v="151419415052"/>
    <s v="1514"/>
    <s v="9"/>
    <x v="0"/>
    <s v="1"/>
    <m/>
    <m/>
    <x v="0"/>
    <s v="4500053611-10"/>
  </r>
  <r>
    <x v="72"/>
    <s v="Изготвяне на компл. доклад за КЛ/ЕП"/>
    <n v="1"/>
    <s v="БР"/>
    <x v="115"/>
    <s v="Поръчка за доставка"/>
    <n v="4500053612"/>
    <n v="10"/>
    <s v="4500053612-10"/>
    <n v="151419208722"/>
    <s v="1514"/>
    <s v="9"/>
    <x v="0"/>
    <s v="1"/>
    <m/>
    <m/>
    <x v="0"/>
    <s v="4500053612-10"/>
  </r>
  <r>
    <x v="72"/>
    <s v="Изготвяне пл-л за трасиране и даване СЛ"/>
    <n v="1"/>
    <s v="БР"/>
    <x v="116"/>
    <s v="Поръчка за доставка"/>
    <n v="4500053612"/>
    <n v="10"/>
    <s v="4500053612-10"/>
    <n v="151419208722"/>
    <s v="1514"/>
    <s v="9"/>
    <x v="0"/>
    <s v="1"/>
    <m/>
    <m/>
    <x v="0"/>
    <s v="4500053612-10"/>
  </r>
  <r>
    <x v="72"/>
    <s v="Упражняване на строителен надзор КЛ/ЕП"/>
    <n v="1"/>
    <s v="БР"/>
    <x v="117"/>
    <s v="Поръчка за доставка"/>
    <n v="4500053612"/>
    <n v="10"/>
    <s v="4500053612-10"/>
    <n v="151419208722"/>
    <s v="1514"/>
    <s v="9"/>
    <x v="0"/>
    <s v="1"/>
    <m/>
    <m/>
    <x v="0"/>
    <s v="4500053612-10"/>
  </r>
  <r>
    <x v="72"/>
    <s v="З-не изготвяне на цифров модел,чл.52"/>
    <n v="1"/>
    <s v="БР"/>
    <x v="118"/>
    <s v="Поръчка за доставка"/>
    <n v="4500053612"/>
    <n v="10"/>
    <s v="4500053612-10"/>
    <n v="151419208722"/>
    <s v="1514"/>
    <s v="9"/>
    <x v="0"/>
    <s v="1"/>
    <m/>
    <m/>
    <x v="0"/>
    <s v="4500053612-10"/>
  </r>
  <r>
    <x v="72"/>
    <s v="Изготвяне на компл. доклад за КЛ/ЕП"/>
    <n v="1"/>
    <s v="БР"/>
    <x v="115"/>
    <s v="Поръчка за доставка"/>
    <n v="4500053613"/>
    <n v="10"/>
    <s v="4500053613-10"/>
    <n v="151419543237"/>
    <s v="1514"/>
    <s v="9"/>
    <x v="0"/>
    <s v="1"/>
    <m/>
    <m/>
    <x v="0"/>
    <s v="4500053613-10"/>
  </r>
  <r>
    <x v="72"/>
    <s v="Изготвяне пл-л за трасиране и даване СЛ"/>
    <n v="1"/>
    <s v="БР"/>
    <x v="116"/>
    <s v="Поръчка за доставка"/>
    <n v="4500053613"/>
    <n v="10"/>
    <s v="4500053613-10"/>
    <n v="151419543237"/>
    <s v="1514"/>
    <s v="9"/>
    <x v="0"/>
    <s v="1"/>
    <m/>
    <m/>
    <x v="0"/>
    <s v="4500053613-10"/>
  </r>
  <r>
    <x v="72"/>
    <s v="Упражняване на строителен надзор КЛ/ЕП"/>
    <n v="1"/>
    <s v="БР"/>
    <x v="117"/>
    <s v="Поръчка за доставка"/>
    <n v="4500053613"/>
    <n v="10"/>
    <s v="4500053613-10"/>
    <n v="151419543237"/>
    <s v="1514"/>
    <s v="9"/>
    <x v="0"/>
    <s v="1"/>
    <m/>
    <m/>
    <x v="0"/>
    <s v="4500053613-10"/>
  </r>
  <r>
    <x v="72"/>
    <s v="З-не изготвяне на цифров модел,чл.52"/>
    <n v="1"/>
    <s v="БР"/>
    <x v="118"/>
    <s v="Поръчка за доставка"/>
    <n v="4500053613"/>
    <n v="10"/>
    <s v="4500053613-10"/>
    <n v="151419543237"/>
    <s v="1514"/>
    <s v="9"/>
    <x v="0"/>
    <s v="1"/>
    <m/>
    <m/>
    <x v="0"/>
    <s v="4500053613-10"/>
  </r>
  <r>
    <x v="72"/>
    <s v="Предоставяне на резултатите UTM / WGS 84"/>
    <n v="1"/>
    <s v="БР"/>
    <x v="119"/>
    <s v="Поръчка за доставка"/>
    <n v="4500053613"/>
    <n v="10"/>
    <s v="4500053613-10"/>
    <n v="151419543237"/>
    <s v="1514"/>
    <s v="9"/>
    <x v="0"/>
    <s v="1"/>
    <m/>
    <m/>
    <x v="0"/>
    <s v="4500053613-10"/>
  </r>
  <r>
    <x v="72"/>
    <s v="Предоставяне на резултатитеDWG -UTM /WGS"/>
    <n v="1"/>
    <s v="БР"/>
    <x v="272"/>
    <s v="Поръчка за доставка"/>
    <n v="4500053613"/>
    <n v="10"/>
    <s v="4500053613-10"/>
    <n v="151419543237"/>
    <s v="1514"/>
    <s v="9"/>
    <x v="0"/>
    <s v="1"/>
    <m/>
    <m/>
    <x v="0"/>
    <s v="4500053613-10"/>
  </r>
  <r>
    <x v="183"/>
    <s v="ИЗПРАВЯНЕ НА СБС НЦГ - 951 В РАВН ТЕРЕН"/>
    <n v="3"/>
    <s v="БР"/>
    <x v="451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159"/>
    <s v="ДЕMОНТАЖ НА СБС СРН"/>
    <n v="3"/>
    <s v="БР"/>
    <x v="359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15"/>
    <s v="ТРАНСП. НА M-ЛИ ОТ СКЛАД НА ВЪЗЛОЖИТЕЛЯ"/>
    <n v="1"/>
    <s v="%"/>
    <x v="15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72"/>
    <s v="Предоставяне на резултатите DWG"/>
    <n v="1"/>
    <s v="БР"/>
    <x v="452"/>
    <s v="Поръчка за доставка"/>
    <n v="4530002695"/>
    <n v="10"/>
    <s v="4530002695-10"/>
    <n v="151410000992"/>
    <s v="1514"/>
    <s v="0"/>
    <x v="0"/>
    <s v="1"/>
    <m/>
    <m/>
    <x v="2"/>
    <s v="4530002695-10"/>
  </r>
  <r>
    <x v="118"/>
    <s v="ТРАНСП. НА СТАРИ M-ЛИ ДО СКЛАД НА ВЪЗЛ."/>
    <n v="1"/>
    <s v="TKM"/>
    <x v="174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69"/>
    <s v="ТРАНСПОРТИРАНЕ НА СБС ОТ СКЛАД ВЪЗЛОЖИТ"/>
    <n v="30"/>
    <s v="KM"/>
    <x v="69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72"/>
    <s v="Изготвяне на компл. доклад за КЛ/ЕП"/>
    <n v="1"/>
    <s v="БР"/>
    <x v="115"/>
    <s v="Поръчка за доставка"/>
    <n v="4500053503"/>
    <n v="10"/>
    <s v="4500053503-10"/>
    <n v="151449503232"/>
    <s v="1514"/>
    <s v="9"/>
    <x v="3"/>
    <s v="4"/>
    <m/>
    <m/>
    <x v="0"/>
    <s v="4500053503-10"/>
  </r>
  <r>
    <x v="72"/>
    <s v="Изготвяне пл-л за трасиране и даване СЛ"/>
    <n v="1"/>
    <s v="БР"/>
    <x v="116"/>
    <s v="Поръчка за доставка"/>
    <n v="4500053503"/>
    <n v="10"/>
    <s v="4500053503-10"/>
    <n v="151449503232"/>
    <s v="1514"/>
    <s v="9"/>
    <x v="3"/>
    <s v="4"/>
    <m/>
    <m/>
    <x v="0"/>
    <s v="4500053503-10"/>
  </r>
  <r>
    <x v="72"/>
    <s v="Упражняване на строителен надзор КЛ/ЕП"/>
    <n v="1"/>
    <s v="БР"/>
    <x v="117"/>
    <s v="Поръчка за доставка"/>
    <n v="4500053503"/>
    <n v="10"/>
    <s v="4500053503-10"/>
    <n v="151449503232"/>
    <s v="1514"/>
    <s v="9"/>
    <x v="3"/>
    <s v="4"/>
    <m/>
    <m/>
    <x v="0"/>
    <s v="4500053503-10"/>
  </r>
  <r>
    <x v="72"/>
    <s v="З-не изготвяне на цифров модел,чл.52"/>
    <n v="1"/>
    <s v="БР"/>
    <x v="118"/>
    <s v="Поръчка за доставка"/>
    <n v="4500053503"/>
    <n v="10"/>
    <s v="4500053503-10"/>
    <n v="151449503232"/>
    <s v="1514"/>
    <s v="9"/>
    <x v="3"/>
    <s v="4"/>
    <m/>
    <m/>
    <x v="0"/>
    <s v="4500053503-10"/>
  </r>
  <r>
    <x v="71"/>
    <s v="ТРАСИРАНЕ НА КАБЕЛНА ЛИНИЯ"/>
    <n v="0.4"/>
    <s v="KM"/>
    <x v="71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72"/>
    <s v="Предоставяне на резултатите UTM / WGS 84"/>
    <n v="1"/>
    <s v="БР"/>
    <x v="119"/>
    <s v="Поръчка за доставка"/>
    <n v="4500053503"/>
    <n v="10"/>
    <s v="4500053503-10"/>
    <n v="151449503232"/>
    <s v="1514"/>
    <s v="9"/>
    <x v="3"/>
    <s v="4"/>
    <m/>
    <m/>
    <x v="0"/>
    <s v="4500053503-10"/>
  </r>
  <r>
    <x v="72"/>
    <s v="Предоставяне на резултатитеDWG -UTM /WGS"/>
    <n v="1"/>
    <s v="БР"/>
    <x v="272"/>
    <s v="Поръчка за доставка"/>
    <n v="4500053503"/>
    <n v="10"/>
    <s v="4500053503-10"/>
    <n v="151449503232"/>
    <s v="1514"/>
    <s v="9"/>
    <x v="3"/>
    <s v="4"/>
    <m/>
    <m/>
    <x v="0"/>
    <s v="4500053503-10"/>
  </r>
  <r>
    <x v="127"/>
    <s v="РАЗКЪРТВАНЕ НА АСФАЛТОВА НАСТИЛКА"/>
    <n v="10"/>
    <s v="M2"/>
    <x v="291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28"/>
    <s v="РЯЗАНЕ НА АСФАЛТОВА НАСТИЛКА"/>
    <n v="50"/>
    <s v="М"/>
    <x v="292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33"/>
    <s v="ВЪЗСТАНОВЯВАНЕ НА АСФАЛТОВА НАСТИЛКА-ПЪТ"/>
    <n v="7.7"/>
    <s v="M2"/>
    <x v="310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3"/>
    <s v="НАПРАВА ИЗКОП ІІІ КАТЕГОРИЯ 0.8/0.4"/>
    <n v="14"/>
    <s v="М"/>
    <x v="3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23"/>
    <s v="MОНТАЖ РVС ТРЪБИ Ф110 В БЕТОНОВ КОЖУХ"/>
    <n v="24"/>
    <s v="М"/>
    <x v="287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97"/>
    <s v="Н-ВА ПОДЛ С ПЯСЪК И PVC ЛЕНТА ЗА 1 К-Л"/>
    <n v="376"/>
    <s v="М"/>
    <x v="128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56"/>
    <s v="НАПРАВА И MОНТАЖ РЕПЕРИ ЗА КАБЕЛНИ ЛИНИИ"/>
    <n v="6"/>
    <s v="БР"/>
    <x v="356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23"/>
    <s v="ИЗТЕГЛЯНЕ КАБЕЛ В ТРЪБИ НАД 3Х120 MM ВКЛ"/>
    <n v="30"/>
    <s v="М"/>
    <x v="23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22"/>
    <s v="ПОЛАГАНЕ КАБЕЛ В ИЗКОП&gt;3Х120 MM?? ВКЛ"/>
    <n v="370"/>
    <s v="М"/>
    <x v="22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8"/>
    <s v="ДОСТАВКА И MОНТАЖ НА КАБЕЛНИ MАРКИ"/>
    <n v="2"/>
    <s v="БР"/>
    <x v="8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0"/>
    <s v="ПОДВЪРЗВАНЕ  К-Л КЪM СЪЩ. ТАБЛО/СЪОРЖ."/>
    <n v="4"/>
    <s v="БР"/>
    <x v="10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72"/>
    <s v="Изготвяне пл-л за трасиране и даване СЛ"/>
    <n v="1"/>
    <s v="БР"/>
    <x v="116"/>
    <s v="Поръчка за доставка"/>
    <n v="4500053677"/>
    <n v="10"/>
    <s v="4500053677-10"/>
    <n v="151479611979"/>
    <s v="1514"/>
    <s v="9"/>
    <x v="1"/>
    <s v="7"/>
    <m/>
    <m/>
    <x v="0"/>
    <s v="4500053677-10"/>
  </r>
  <r>
    <x v="72"/>
    <s v="Упражняване на строителен надзор КЛ/ЕП"/>
    <n v="1"/>
    <s v="БР"/>
    <x v="117"/>
    <s v="Поръчка за доставка"/>
    <n v="4500053677"/>
    <n v="10"/>
    <s v="4500053677-10"/>
    <n v="151479611979"/>
    <s v="1514"/>
    <s v="9"/>
    <x v="1"/>
    <s v="7"/>
    <m/>
    <m/>
    <x v="0"/>
    <s v="4500053677-10"/>
  </r>
  <r>
    <x v="72"/>
    <s v="З-не изготвяне на цифров модел,чл.52"/>
    <n v="1"/>
    <s v="БР"/>
    <x v="118"/>
    <s v="Поръчка за доставка"/>
    <n v="4500053677"/>
    <n v="10"/>
    <s v="4500053677-10"/>
    <n v="151479611979"/>
    <s v="1514"/>
    <s v="9"/>
    <x v="1"/>
    <s v="7"/>
    <m/>
    <m/>
    <x v="0"/>
    <s v="4500053677-10"/>
  </r>
  <r>
    <x v="72"/>
    <s v="Предоставяне на резултатите UTM / WGS 84"/>
    <n v="1"/>
    <s v="БР"/>
    <x v="119"/>
    <s v="Поръчка за доставка"/>
    <n v="4500053677"/>
    <n v="10"/>
    <s v="4500053677-10"/>
    <n v="151479611979"/>
    <s v="1514"/>
    <s v="9"/>
    <x v="1"/>
    <s v="7"/>
    <m/>
    <m/>
    <x v="0"/>
    <s v="4500053677-10"/>
  </r>
  <r>
    <x v="72"/>
    <s v="Предоставяне на резултатитеDWG -UTM /WGS"/>
    <n v="1"/>
    <s v="БР"/>
    <x v="272"/>
    <s v="Поръчка за доставка"/>
    <n v="4500053677"/>
    <n v="10"/>
    <s v="4500053677-10"/>
    <n v="151479611979"/>
    <s v="1514"/>
    <s v="9"/>
    <x v="1"/>
    <s v="7"/>
    <m/>
    <m/>
    <x v="0"/>
    <s v="4500053677-10"/>
  </r>
  <r>
    <x v="25"/>
    <s v="MОНТАЖ ШК"/>
    <n v="1"/>
    <s v="БР"/>
    <x v="25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49"/>
    <s v="M-Ж ТАБЛО ДО5 ЕЛЕКТРОMЕРА ВКЛ. НА СТЪЛБ"/>
    <n v="1"/>
    <s v="БР"/>
    <x v="49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03"/>
    <s v="НАПРАВА ЗАЗЕMЛЕНИЕ С ДВА КОЛА"/>
    <n v="1"/>
    <s v="БР"/>
    <x v="136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3"/>
    <s v="ИЗMЕРВАНЕ НА ЗАЗЕMЛЕНИЕ НА ТОЧКА"/>
    <n v="1"/>
    <s v="БР"/>
    <x v="13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4"/>
    <s v="ИЗMЕРВАНЕ ИЗОЛАЦИЯ НА К-Л НН-(4 ЖИЛА)"/>
    <n v="2"/>
    <s v="БР"/>
    <x v="14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5"/>
    <s v="ТРАНСП. НА M-ЛИ ОТ СКЛАД НА ВЪЗЛОЖИТЕЛЯ"/>
    <n v="1"/>
    <s v="%"/>
    <x v="15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72"/>
    <s v="Изготвяне на компл. доклад за КЛ/ЕП"/>
    <n v="1"/>
    <s v="БР"/>
    <x v="115"/>
    <s v="Поръчка за доставка"/>
    <n v="4500053508"/>
    <n v="10"/>
    <s v="4500053508-10"/>
    <n v="151469307462"/>
    <s v="1514"/>
    <s v="9"/>
    <x v="5"/>
    <s v="6"/>
    <m/>
    <m/>
    <x v="0"/>
    <s v="4500053508-10"/>
  </r>
  <r>
    <x v="72"/>
    <s v="Изготвяне пл-л за трасиране и даване СЛ"/>
    <n v="1"/>
    <s v="БР"/>
    <x v="116"/>
    <s v="Поръчка за доставка"/>
    <n v="4500053508"/>
    <n v="10"/>
    <s v="4500053508-10"/>
    <n v="151469307462"/>
    <s v="1514"/>
    <s v="9"/>
    <x v="5"/>
    <s v="6"/>
    <m/>
    <m/>
    <x v="0"/>
    <s v="4500053508-10"/>
  </r>
  <r>
    <x v="72"/>
    <s v="Упражняване на строителен надзор КЛ/ЕП"/>
    <n v="1"/>
    <s v="БР"/>
    <x v="117"/>
    <s v="Поръчка за доставка"/>
    <n v="4500053508"/>
    <n v="10"/>
    <s v="4500053508-10"/>
    <n v="151469307462"/>
    <s v="1514"/>
    <s v="9"/>
    <x v="5"/>
    <s v="6"/>
    <m/>
    <m/>
    <x v="0"/>
    <s v="4500053508-10"/>
  </r>
  <r>
    <x v="72"/>
    <s v="З-не изготвяне на цифров модел,чл.52"/>
    <n v="1"/>
    <s v="БР"/>
    <x v="118"/>
    <s v="Поръчка за доставка"/>
    <n v="4500053508"/>
    <n v="10"/>
    <s v="4500053508-10"/>
    <n v="151469307462"/>
    <s v="1514"/>
    <s v="9"/>
    <x v="5"/>
    <s v="6"/>
    <m/>
    <m/>
    <x v="0"/>
    <s v="4500053508-10"/>
  </r>
  <r>
    <x v="171"/>
    <s v="ИЗПРАВЯНЕ НА СРС НMГ951 В ПЛАН ТЕРЕН"/>
    <n v="9"/>
    <s v="БР"/>
    <x v="399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59"/>
    <s v="ДЕMОНТАЖ НА СБС СРН"/>
    <n v="9"/>
    <s v="БР"/>
    <x v="359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72"/>
    <s v="ИЗПРАВЯНЕ НА СРС ЪM 200951 В ПЛАН ТЕРЕН"/>
    <n v="1"/>
    <s v="БР"/>
    <x v="400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84"/>
    <s v="ИЗПРАВЯНЕ  СРС ЪM 600 951 В ПЛАН  ТЕРЕН"/>
    <n v="1"/>
    <s v="БР"/>
    <x v="453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78"/>
    <s v="ДЕMОНТАЖ НА СРС ЪM"/>
    <n v="2"/>
    <s v="БР"/>
    <x v="409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85"/>
    <s v="M-Ж 3-НА ЛИНИЯ С АС 70 В ПЛАНИНСКИ ТЕРЕН"/>
    <n v="0.2"/>
    <s v="KM"/>
    <x v="454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36"/>
    <s v="M-Ж НА ИЗОЛ. ИНК-20 / ПОЛИMЕРЕН ПОДПОРЕН"/>
    <n v="27"/>
    <s v="БР"/>
    <x v="36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86"/>
    <s v="ДЕMОНТАЖ НА ИЗОЛАТОР ПОЛИMЕРЕН-НОСЕЩ"/>
    <n v="27"/>
    <s v="БР"/>
    <x v="455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67"/>
    <s v="ПОД-НЕ НА ФАЗ.ПРОВОДНИЦИ КЪМ СТЪЛБ НН/СН"/>
    <n v="27"/>
    <s v="БР"/>
    <x v="371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72"/>
    <s v="Доставка на Beckhoff(CX 9001)"/>
    <n v="1"/>
    <s v="БР"/>
    <x v="456"/>
    <s v="Поръчка за доставка"/>
    <n v="4500053843"/>
    <n v="20"/>
    <s v="4500053843-20"/>
    <n v="151438000012"/>
    <s v="1514"/>
    <s v="8"/>
    <x v="2"/>
    <s v="3"/>
    <m/>
    <m/>
    <x v="2"/>
    <s v="4500053843-20"/>
  </r>
  <r>
    <x v="46"/>
    <s v="MОНТАЖ НА MОСТОВЕ"/>
    <n v="3"/>
    <s v="БР"/>
    <x v="46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44"/>
    <s v="ДЕMОНТАЖ НА MОСТОВЕ"/>
    <n v="9"/>
    <s v="БР"/>
    <x v="44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56"/>
    <s v="НАПРАВА ЗАЗЕMЛЕНИЕ С ЕДИН КОЛ"/>
    <n v="11"/>
    <s v="БР"/>
    <x v="56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3"/>
    <s v="ИЗMЕРВАНЕ НА ЗАЗЕMЛЕНИЕ НА ТОЧКА"/>
    <n v="11"/>
    <s v="БР"/>
    <x v="13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5"/>
    <s v="ТРАНСП. НА M-ЛИ ОТ СКЛАД НА ВЪЗЛОЖИТЕЛЯ"/>
    <n v="1"/>
    <s v="%"/>
    <x v="15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72"/>
    <s v="НОСЕНЕ НА СТЪЛБ НА РЪКА"/>
    <n v="1388"/>
    <s v="М"/>
    <x v="457"/>
    <s v="Поръчка за доставка"/>
    <n v="4500057704"/>
    <n v="20"/>
    <s v="4500057704-20"/>
    <n v="151470000233"/>
    <s v="1514"/>
    <s v="0"/>
    <x v="1"/>
    <s v="7"/>
    <m/>
    <m/>
    <x v="2"/>
    <s v="4500057704-20"/>
  </r>
  <r>
    <x v="118"/>
    <s v="ТРАНСП. НА СТАРИ M-ЛИ ДО СКЛАД НА ВЪЗЛ."/>
    <n v="85"/>
    <s v="TKM"/>
    <x v="174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187"/>
    <s v="M-Ж НА ОТКЛОНИТЕЛНА КОНЗОЛА ЗА СРС СРН"/>
    <n v="1"/>
    <s v="БР"/>
    <x v="458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72"/>
    <s v="НОСЕНЕ НА БЕТОН НА РЪКА ДО СТЪЛБ/1МКУБ/"/>
    <n v="2831.52"/>
    <s v="М"/>
    <x v="459"/>
    <s v="Поръчка за доставка"/>
    <n v="4500057704"/>
    <n v="20"/>
    <s v="4500057704-20"/>
    <n v="151470000233"/>
    <s v="1514"/>
    <s v="0"/>
    <x v="1"/>
    <s v="7"/>
    <m/>
    <m/>
    <x v="2"/>
    <s v="4500057704-20"/>
  </r>
  <r>
    <x v="72"/>
    <s v="Изг. на раб. проект за рех на СТМ ВС"/>
    <n v="1"/>
    <s v="БР"/>
    <x v="460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Полагане на кабели на ново об в поле ЗРУ"/>
    <n v="11"/>
    <s v="БР"/>
    <x v="461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Полагане на сигнални и командни кабели"/>
    <n v="210"/>
    <s v="М"/>
    <x v="284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Монтаж на оборудване на табло за телемех"/>
    <n v="1"/>
    <s v="БР"/>
    <x v="462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Крепежи и обозначителни материали"/>
    <n v="11"/>
    <s v="КТ"/>
    <x v="463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Инт на ТМ на п/ст към сървър в ЛАЗ-П/Ст,"/>
    <n v="11"/>
    <s v="БР"/>
    <x v="464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Изготвяне на компл. доклад за КЛ/ЕП"/>
    <n v="1"/>
    <s v="БР"/>
    <x v="115"/>
    <s v="Поръчка за доставка"/>
    <n v="4500053765"/>
    <n v="10"/>
    <s v="4500053765-10"/>
    <n v="151419507312"/>
    <s v="1514"/>
    <s v="9"/>
    <x v="0"/>
    <s v="1"/>
    <m/>
    <m/>
    <x v="0"/>
    <s v="4500053765-10"/>
  </r>
  <r>
    <x v="72"/>
    <s v="Изготвяне пл-л за трасиране и даване СЛ"/>
    <n v="1"/>
    <s v="БР"/>
    <x v="116"/>
    <s v="Поръчка за доставка"/>
    <n v="4500053765"/>
    <n v="10"/>
    <s v="4500053765-10"/>
    <n v="151419507312"/>
    <s v="1514"/>
    <s v="9"/>
    <x v="0"/>
    <s v="1"/>
    <m/>
    <m/>
    <x v="0"/>
    <s v="4500053765-10"/>
  </r>
  <r>
    <x v="72"/>
    <s v="Упражняване на строителен надзор КЛ/ЕП"/>
    <n v="1"/>
    <s v="БР"/>
    <x v="117"/>
    <s v="Поръчка за доставка"/>
    <n v="4500053765"/>
    <n v="10"/>
    <s v="4500053765-10"/>
    <n v="151419507312"/>
    <s v="1514"/>
    <s v="9"/>
    <x v="0"/>
    <s v="1"/>
    <m/>
    <m/>
    <x v="0"/>
    <s v="4500053765-10"/>
  </r>
  <r>
    <x v="72"/>
    <s v="З-не изготвяне на цифров модел,чл.52"/>
    <n v="1"/>
    <s v="БР"/>
    <x v="118"/>
    <s v="Поръчка за доставка"/>
    <n v="4500053765"/>
    <n v="10"/>
    <s v="4500053765-10"/>
    <n v="151419507312"/>
    <s v="1514"/>
    <s v="9"/>
    <x v="0"/>
    <s v="1"/>
    <m/>
    <m/>
    <x v="0"/>
    <s v="4500053765-10"/>
  </r>
  <r>
    <x v="72"/>
    <s v="Предоставяне на резултатите UTM / WGS 84"/>
    <n v="1"/>
    <s v="БР"/>
    <x v="119"/>
    <s v="Поръчка за доставка"/>
    <n v="4500053765"/>
    <n v="10"/>
    <s v="4500053765-10"/>
    <n v="151419507312"/>
    <s v="1514"/>
    <s v="9"/>
    <x v="0"/>
    <s v="1"/>
    <m/>
    <m/>
    <x v="0"/>
    <s v="4500053765-10"/>
  </r>
  <r>
    <x v="72"/>
    <s v="Предоставяне на резултатитеDWG -UTM /WGS"/>
    <n v="1"/>
    <s v="БР"/>
    <x v="272"/>
    <s v="Поръчка за доставка"/>
    <n v="4500053765"/>
    <n v="10"/>
    <s v="4500053765-10"/>
    <n v="151419507312"/>
    <s v="1514"/>
    <s v="9"/>
    <x v="0"/>
    <s v="1"/>
    <m/>
    <m/>
    <x v="0"/>
    <s v="4500053765-10"/>
  </r>
  <r>
    <x v="72"/>
    <s v="Изготвяне на компл. доклад за КЛ/ЕП"/>
    <n v="1"/>
    <s v="БР"/>
    <x v="115"/>
    <s v="Поръчка за доставка"/>
    <n v="4500053767"/>
    <n v="10"/>
    <s v="4500053767-10"/>
    <n v="151419407392"/>
    <s v="1514"/>
    <s v="9"/>
    <x v="0"/>
    <s v="1"/>
    <m/>
    <m/>
    <x v="0"/>
    <s v="4500053767-10"/>
  </r>
  <r>
    <x v="72"/>
    <s v="Изготвяне пл-л за трасиране и даване СЛ"/>
    <n v="1"/>
    <s v="БР"/>
    <x v="116"/>
    <s v="Поръчка за доставка"/>
    <n v="4500053767"/>
    <n v="10"/>
    <s v="4500053767-10"/>
    <n v="151419407392"/>
    <s v="1514"/>
    <s v="9"/>
    <x v="0"/>
    <s v="1"/>
    <m/>
    <m/>
    <x v="0"/>
    <s v="4500053767-10"/>
  </r>
  <r>
    <x v="72"/>
    <s v="Упражняване на строителен надзор КЛ/ЕП"/>
    <n v="1"/>
    <s v="БР"/>
    <x v="117"/>
    <s v="Поръчка за доставка"/>
    <n v="4500053767"/>
    <n v="10"/>
    <s v="4500053767-10"/>
    <n v="151419407392"/>
    <s v="1514"/>
    <s v="9"/>
    <x v="0"/>
    <s v="1"/>
    <m/>
    <m/>
    <x v="0"/>
    <s v="4500053767-10"/>
  </r>
  <r>
    <x v="72"/>
    <s v="З-не изготвяне на цифров модел,чл.52"/>
    <n v="1"/>
    <s v="БР"/>
    <x v="118"/>
    <s v="Поръчка за доставка"/>
    <n v="4500053767"/>
    <n v="10"/>
    <s v="4500053767-10"/>
    <n v="151419407392"/>
    <s v="1514"/>
    <s v="9"/>
    <x v="0"/>
    <s v="1"/>
    <m/>
    <m/>
    <x v="0"/>
    <s v="4500053767-10"/>
  </r>
  <r>
    <x v="72"/>
    <s v="Предоставяне на резултатите UTM / WGS 84"/>
    <n v="1"/>
    <s v="БР"/>
    <x v="119"/>
    <s v="Поръчка за доставка"/>
    <n v="4500053767"/>
    <n v="10"/>
    <s v="4500053767-10"/>
    <n v="151419407392"/>
    <s v="1514"/>
    <s v="9"/>
    <x v="0"/>
    <s v="1"/>
    <m/>
    <m/>
    <x v="0"/>
    <s v="4500053767-10"/>
  </r>
  <r>
    <x v="72"/>
    <s v="Предоставяне на резултатитеDWG -UTM /WGS"/>
    <n v="1"/>
    <s v="БР"/>
    <x v="272"/>
    <s v="Поръчка за доставка"/>
    <n v="4500053767"/>
    <n v="10"/>
    <s v="4500053767-10"/>
    <n v="151419407392"/>
    <s v="1514"/>
    <s v="9"/>
    <x v="0"/>
    <s v="1"/>
    <m/>
    <m/>
    <x v="0"/>
    <s v="4500053767-10"/>
  </r>
  <r>
    <x v="72"/>
    <s v="Изгр на  комуникационен канал - GPRS"/>
    <n v="1"/>
    <s v="БР"/>
    <x v="465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72"/>
    <s v="Пусково-наладъчни работа  функц проби ТМ"/>
    <n v="11"/>
    <s v="БР"/>
    <x v="466"/>
    <s v="Поръчка за доставка"/>
    <n v="4500053843"/>
    <n v="160"/>
    <s v="4500053843-160"/>
    <n v="151438000012"/>
    <s v="1514"/>
    <s v="8"/>
    <x v="2"/>
    <s v="3"/>
    <m/>
    <m/>
    <x v="2"/>
    <s v="4500053843-160"/>
  </r>
  <r>
    <x v="188"/>
    <s v="ДЕMОНТАЖ НА КОНЗОЛИ/КУКИ СРН"/>
    <n v="27"/>
    <s v="БР"/>
    <x v="467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38"/>
    <s v="MОНТАЖ НА ИЗОЛАТОР ПОЛИMЕРЕН-ОПЪВАТЕЛЕН"/>
    <n v="15"/>
    <s v="БР"/>
    <x v="38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72"/>
    <s v="Изготвяне на компл. доклад за КЛ/ЕП"/>
    <n v="1"/>
    <s v="БР"/>
    <x v="115"/>
    <s v="Поръчка за доставка"/>
    <n v="4500053769"/>
    <n v="10"/>
    <s v="4500053769-10"/>
    <n v="151419229511"/>
    <s v="1514"/>
    <s v="9"/>
    <x v="0"/>
    <s v="1"/>
    <m/>
    <m/>
    <x v="0"/>
    <s v="4500053769-10"/>
  </r>
  <r>
    <x v="72"/>
    <s v="Изготвяне пл-л за трасиране и даване СЛ"/>
    <n v="1"/>
    <s v="БР"/>
    <x v="116"/>
    <s v="Поръчка за доставка"/>
    <n v="4500053769"/>
    <n v="10"/>
    <s v="4500053769-10"/>
    <n v="151419229511"/>
    <s v="1514"/>
    <s v="9"/>
    <x v="0"/>
    <s v="1"/>
    <m/>
    <m/>
    <x v="0"/>
    <s v="4500053769-10"/>
  </r>
  <r>
    <x v="72"/>
    <s v="Упражняване на строителен надзор КЛ/ЕП"/>
    <n v="1"/>
    <s v="БР"/>
    <x v="117"/>
    <s v="Поръчка за доставка"/>
    <n v="4500053769"/>
    <n v="10"/>
    <s v="4500053769-10"/>
    <n v="151419229511"/>
    <s v="1514"/>
    <s v="9"/>
    <x v="0"/>
    <s v="1"/>
    <m/>
    <m/>
    <x v="0"/>
    <s v="4500053769-10"/>
  </r>
  <r>
    <x v="72"/>
    <s v="З-не изготвяне на цифров модел,чл.52"/>
    <n v="1"/>
    <s v="БР"/>
    <x v="118"/>
    <s v="Поръчка за доставка"/>
    <n v="4500053769"/>
    <n v="10"/>
    <s v="4500053769-10"/>
    <n v="151419229511"/>
    <s v="1514"/>
    <s v="9"/>
    <x v="0"/>
    <s v="1"/>
    <m/>
    <m/>
    <x v="0"/>
    <s v="4500053769-10"/>
  </r>
  <r>
    <x v="72"/>
    <s v="Предоставяне на резултатите UTM / WGS 84"/>
    <n v="1"/>
    <s v="БР"/>
    <x v="119"/>
    <s v="Поръчка за доставка"/>
    <n v="4500053769"/>
    <n v="10"/>
    <s v="4500053769-10"/>
    <n v="151419229511"/>
    <s v="1514"/>
    <s v="9"/>
    <x v="0"/>
    <s v="1"/>
    <m/>
    <m/>
    <x v="0"/>
    <s v="4500053769-10"/>
  </r>
  <r>
    <x v="72"/>
    <s v="Предоставяне на резултатитеDWG -UTM /WGS"/>
    <n v="1"/>
    <s v="БР"/>
    <x v="272"/>
    <s v="Поръчка за доставка"/>
    <n v="4500053769"/>
    <n v="10"/>
    <s v="4500053769-10"/>
    <n v="151419229511"/>
    <s v="1514"/>
    <s v="9"/>
    <x v="0"/>
    <s v="1"/>
    <m/>
    <m/>
    <x v="0"/>
    <s v="4500053769-10"/>
  </r>
  <r>
    <x v="72"/>
    <s v="Изготвяне на компл. доклад за КЛ/ЕП"/>
    <n v="1"/>
    <s v="БР"/>
    <x v="115"/>
    <s v="Поръчка за доставка"/>
    <n v="4500053770"/>
    <n v="10"/>
    <s v="4500053770-10"/>
    <n v="151419528348"/>
    <s v="1514"/>
    <s v="9"/>
    <x v="0"/>
    <s v="1"/>
    <m/>
    <m/>
    <x v="0"/>
    <s v="4500053770-10"/>
  </r>
  <r>
    <x v="72"/>
    <s v="Изготвяне пл-л за трасиране и даване СЛ"/>
    <n v="1"/>
    <s v="БР"/>
    <x v="116"/>
    <s v="Поръчка за доставка"/>
    <n v="4500053770"/>
    <n v="10"/>
    <s v="4500053770-10"/>
    <n v="151419528348"/>
    <s v="1514"/>
    <s v="9"/>
    <x v="0"/>
    <s v="1"/>
    <m/>
    <m/>
    <x v="0"/>
    <s v="4500053770-10"/>
  </r>
  <r>
    <x v="72"/>
    <s v="Упражняване на строителен надзор КЛ/ЕП"/>
    <n v="1"/>
    <s v="БР"/>
    <x v="117"/>
    <s v="Поръчка за доставка"/>
    <n v="4500053770"/>
    <n v="10"/>
    <s v="4500053770-10"/>
    <n v="151419528348"/>
    <s v="1514"/>
    <s v="9"/>
    <x v="0"/>
    <s v="1"/>
    <m/>
    <m/>
    <x v="0"/>
    <s v="4500053770-10"/>
  </r>
  <r>
    <x v="72"/>
    <s v="З-не изготвяне на цифров модел,чл.52"/>
    <n v="1"/>
    <s v="БР"/>
    <x v="118"/>
    <s v="Поръчка за доставка"/>
    <n v="4500053770"/>
    <n v="10"/>
    <s v="4500053770-10"/>
    <n v="151419528348"/>
    <s v="1514"/>
    <s v="9"/>
    <x v="0"/>
    <s v="1"/>
    <m/>
    <m/>
    <x v="0"/>
    <s v="4500053770-10"/>
  </r>
  <r>
    <x v="72"/>
    <s v="Предоставяне на резултатите UTM / WGS 84"/>
    <n v="1"/>
    <s v="БР"/>
    <x v="119"/>
    <s v="Поръчка за доставка"/>
    <n v="4500053770"/>
    <n v="10"/>
    <s v="4500053770-10"/>
    <n v="151419528348"/>
    <s v="1514"/>
    <s v="9"/>
    <x v="0"/>
    <s v="1"/>
    <m/>
    <m/>
    <x v="0"/>
    <s v="4500053770-10"/>
  </r>
  <r>
    <x v="72"/>
    <s v="Предоставяне на резултатитеDWG -UTM /WGS"/>
    <n v="1"/>
    <s v="БР"/>
    <x v="272"/>
    <s v="Поръчка за доставка"/>
    <n v="4500053770"/>
    <n v="10"/>
    <s v="4500053770-10"/>
    <n v="151419528348"/>
    <s v="1514"/>
    <s v="9"/>
    <x v="0"/>
    <s v="1"/>
    <m/>
    <m/>
    <x v="0"/>
    <s v="4500053770-10"/>
  </r>
  <r>
    <x v="72"/>
    <s v="Изготвяне на компл. доклад за КЛ/ЕП"/>
    <n v="1"/>
    <s v="БР"/>
    <x v="115"/>
    <s v="Поръчка за доставка"/>
    <n v="4500053878"/>
    <n v="10"/>
    <s v="4500053878-10"/>
    <n v="151419314362"/>
    <s v="1514"/>
    <s v="9"/>
    <x v="0"/>
    <s v="1"/>
    <m/>
    <m/>
    <x v="0"/>
    <s v="4500053878-10"/>
  </r>
  <r>
    <x v="72"/>
    <s v="Изготвяне пл-л за трасиране и даване СЛ"/>
    <n v="1"/>
    <s v="БР"/>
    <x v="116"/>
    <s v="Поръчка за доставка"/>
    <n v="4500053878"/>
    <n v="10"/>
    <s v="4500053878-10"/>
    <n v="151419314362"/>
    <s v="1514"/>
    <s v="9"/>
    <x v="0"/>
    <s v="1"/>
    <m/>
    <m/>
    <x v="0"/>
    <s v="4500053878-10"/>
  </r>
  <r>
    <x v="72"/>
    <s v="Упражняване на строителен надзор КЛ/ЕП"/>
    <n v="1"/>
    <s v="БР"/>
    <x v="117"/>
    <s v="Поръчка за доставка"/>
    <n v="4500053878"/>
    <n v="10"/>
    <s v="4500053878-10"/>
    <n v="151419314362"/>
    <s v="1514"/>
    <s v="9"/>
    <x v="0"/>
    <s v="1"/>
    <m/>
    <m/>
    <x v="0"/>
    <s v="4500053878-10"/>
  </r>
  <r>
    <x v="72"/>
    <s v="З-не изготвяне на цифров модел,чл.52"/>
    <n v="1"/>
    <s v="БР"/>
    <x v="118"/>
    <s v="Поръчка за доставка"/>
    <n v="4500053878"/>
    <n v="10"/>
    <s v="4500053878-10"/>
    <n v="151419314362"/>
    <s v="1514"/>
    <s v="9"/>
    <x v="0"/>
    <s v="1"/>
    <m/>
    <m/>
    <x v="0"/>
    <s v="4500053878-10"/>
  </r>
  <r>
    <x v="72"/>
    <s v="Предоставяне на резултатите UTM / WGS 84"/>
    <n v="1"/>
    <s v="БР"/>
    <x v="119"/>
    <s v="Поръчка за доставка"/>
    <n v="4500053878"/>
    <n v="10"/>
    <s v="4500053878-10"/>
    <n v="151419314362"/>
    <s v="1514"/>
    <s v="9"/>
    <x v="0"/>
    <s v="1"/>
    <m/>
    <m/>
    <x v="0"/>
    <s v="4500053878-10"/>
  </r>
  <r>
    <x v="62"/>
    <s v="ДОСТАВКА И MОНТАЖ НА ПИЛОН - 6M"/>
    <n v="4"/>
    <s v="БР"/>
    <x v="62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0"/>
    <s v="MОНТАЖ НА ГОФРИРАНА ТРЪБА"/>
    <n v="28"/>
    <s v="М"/>
    <x v="0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51"/>
    <s v="ПОЛАГАНЕ НА КАБЕЛ В ТРЪБА ПО КОНСТРУКЦИЯ"/>
    <n v="28"/>
    <s v="М"/>
    <x v="336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49"/>
    <s v="M-Ж ТАБЛО ДО5 ЕЛЕКТРОMЕРА ВКЛ. НА СТЪЛБ"/>
    <n v="6"/>
    <s v="БР"/>
    <x v="49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26"/>
    <s v="M-Ж  КЛЕMА ОТКЛ./РАЗКЛОНИТЕЛНА КЪM MРЕЖА"/>
    <n v="22"/>
    <s v="БР"/>
    <x v="26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53"/>
    <s v="M-Ж ОПЪВАЧ ЗАЕДНО С КУКА НА С-НА/СТЪЛБ"/>
    <n v="36"/>
    <s v="БР"/>
    <x v="53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55"/>
    <s v="ТЕГЛЕНЕ НА УСУКАН ПРОВОДНИК 4Х16"/>
    <n v="100"/>
    <s v="М"/>
    <x v="55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68"/>
    <s v="У-НЕ НА УИП/КАБЕЛ ПО СТЪЛБ/ФАСАДА"/>
    <n v="98"/>
    <s v="М"/>
    <x v="372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7"/>
    <s v="М-Ж НА ЗАЗЕМИТЕЛНА ШИНА ПО СТЕНА /К-Я"/>
    <n v="8"/>
    <s v="М"/>
    <x v="17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8"/>
    <s v="Н-ВА ИЗКОП ІІІ К-Я 0.8/0.4 В/У КАБЕЛ"/>
    <n v="30"/>
    <s v="М"/>
    <x v="18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19"/>
    <s v="Н-ВА ПОДЛ С ПЯСЪК И PVC ЛЕНТА ЗА&gt;1К-Л"/>
    <n v="30"/>
    <s v="М"/>
    <x v="191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4"/>
    <s v="ПОЛАГАНЕ НА КАБЕЛ В ИЗКОП ДО 3Х50 MM ВКЛ"/>
    <n v="5"/>
    <s v="М"/>
    <x v="4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73"/>
    <s v="Н-ВА KM ДО3Х70+35 MM24Х70 MM2ВКЛ ЗА4ЖИЛА"/>
    <n v="18"/>
    <s v="БР"/>
    <x v="401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51"/>
    <s v="MОНТАЖ НА АВТОMАТИЧЕН ПРЕДПАЗИТЕЛ НН"/>
    <n v="32"/>
    <s v="БР"/>
    <x v="51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72"/>
    <s v="Изготвяне на компл. доклад за КЛ/ЕП"/>
    <n v="1"/>
    <s v="БР"/>
    <x v="115"/>
    <s v="Поръчка за доставка"/>
    <n v="4500053920"/>
    <n v="10"/>
    <s v="4500053920-10"/>
    <n v="151419509432"/>
    <s v="1514"/>
    <s v="9"/>
    <x v="0"/>
    <s v="1"/>
    <m/>
    <m/>
    <x v="0"/>
    <s v="4500053920-10"/>
  </r>
  <r>
    <x v="72"/>
    <s v="Изготвяне пл-л за трасиране и даване СЛ"/>
    <n v="1"/>
    <s v="БР"/>
    <x v="116"/>
    <s v="Поръчка за доставка"/>
    <n v="4500053920"/>
    <n v="10"/>
    <s v="4500053920-10"/>
    <n v="151419509432"/>
    <s v="1514"/>
    <s v="9"/>
    <x v="0"/>
    <s v="1"/>
    <m/>
    <m/>
    <x v="0"/>
    <s v="4500053920-10"/>
  </r>
  <r>
    <x v="72"/>
    <s v="Упражняване на строителен надзор КЛ/ЕП"/>
    <n v="1"/>
    <s v="БР"/>
    <x v="117"/>
    <s v="Поръчка за доставка"/>
    <n v="4500053920"/>
    <n v="10"/>
    <s v="4500053920-10"/>
    <n v="151419509432"/>
    <s v="1514"/>
    <s v="9"/>
    <x v="0"/>
    <s v="1"/>
    <m/>
    <m/>
    <x v="0"/>
    <s v="4500053920-10"/>
  </r>
  <r>
    <x v="72"/>
    <s v="З-не изготвяне на цифров модел,чл.52"/>
    <n v="1"/>
    <s v="БР"/>
    <x v="118"/>
    <s v="Поръчка за доставка"/>
    <n v="4500053920"/>
    <n v="10"/>
    <s v="4500053920-10"/>
    <n v="151419509432"/>
    <s v="1514"/>
    <s v="9"/>
    <x v="0"/>
    <s v="1"/>
    <m/>
    <m/>
    <x v="0"/>
    <s v="4500053920-10"/>
  </r>
  <r>
    <x v="72"/>
    <s v="Изготвяне на компл. доклад за КЛ/ЕП"/>
    <n v="1"/>
    <s v="БР"/>
    <x v="115"/>
    <s v="Поръчка за доставка"/>
    <n v="4500053968"/>
    <n v="10"/>
    <s v="4500053968-10"/>
    <n v="151419428801"/>
    <s v="1514"/>
    <s v="9"/>
    <x v="0"/>
    <s v="1"/>
    <m/>
    <m/>
    <x v="0"/>
    <s v="4500053968-10"/>
  </r>
  <r>
    <x v="72"/>
    <s v="Изготвяне пл-л за трасиране и даване СЛ"/>
    <n v="1"/>
    <s v="БР"/>
    <x v="116"/>
    <s v="Поръчка за доставка"/>
    <n v="4500053968"/>
    <n v="10"/>
    <s v="4500053968-10"/>
    <n v="151419428801"/>
    <s v="1514"/>
    <s v="9"/>
    <x v="0"/>
    <s v="1"/>
    <m/>
    <m/>
    <x v="0"/>
    <s v="4500053968-10"/>
  </r>
  <r>
    <x v="72"/>
    <s v="Упражняване на строителен надзор КЛ/ЕП"/>
    <n v="1"/>
    <s v="БР"/>
    <x v="117"/>
    <s v="Поръчка за доставка"/>
    <n v="4500053968"/>
    <n v="10"/>
    <s v="4500053968-10"/>
    <n v="151419428801"/>
    <s v="1514"/>
    <s v="9"/>
    <x v="0"/>
    <s v="1"/>
    <m/>
    <m/>
    <x v="0"/>
    <s v="4500053968-10"/>
  </r>
  <r>
    <x v="72"/>
    <s v="З-не изготвяне на цифров модел,чл.52"/>
    <n v="1"/>
    <s v="БР"/>
    <x v="118"/>
    <s v="Поръчка за доставка"/>
    <n v="4500053968"/>
    <n v="10"/>
    <s v="4500053968-10"/>
    <n v="151419428801"/>
    <s v="1514"/>
    <s v="9"/>
    <x v="0"/>
    <s v="1"/>
    <m/>
    <m/>
    <x v="0"/>
    <s v="4500053968-10"/>
  </r>
  <r>
    <x v="23"/>
    <s v="ИЗТЕГЛЯНЕ КАБЕЛ В ТРЪБИ НАД 3Х120 MM ВКЛ"/>
    <n v="15"/>
    <s v="М"/>
    <x v="23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56"/>
    <s v="НАПРАВА ЗАЗЕMЛЕНИЕ С ЕДИН КОЛ"/>
    <n v="2"/>
    <s v="БР"/>
    <x v="56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3"/>
    <s v="ИЗMЕРВАНЕ НА ЗАЗЕMЛЕНИЕ НА ТОЧКА"/>
    <n v="2"/>
    <s v="БР"/>
    <x v="13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34"/>
    <s v="Н-ВА КГНН ДО3Х70+35(4Х70)MM2 ВКЛ(4 ЖИЛА)"/>
    <n v="1"/>
    <s v="БР"/>
    <x v="311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5"/>
    <s v="ТРАНСП. НА M-ЛИ ОТ СКЛАД НА ВЪЗЛОЖИТЕЛЯ"/>
    <n v="1"/>
    <s v="%"/>
    <x v="15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38"/>
    <s v="ИЗПРАВЯНЕ НА СБС НН В РАВНИНЕН ТЕРЕН"/>
    <n v="18"/>
    <s v="БР"/>
    <x v="315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65"/>
    <s v="M-Ж НА ТЕРMОСВИВАЕMИ ТАПИ НА ИЗОЛИРАН ПВ"/>
    <n v="16"/>
    <s v="БР"/>
    <x v="65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66"/>
    <s v="MОНТАЖ НА КЛЕMА НОСЕЩА С КОНЗОЛА ЗА УИП"/>
    <n v="9"/>
    <s v="БР"/>
    <x v="66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67"/>
    <s v="M-Ж НА КЛЕMА ОПЪВАТЕЛНА С КОНЗОЛА ЗА УИП"/>
    <n v="31"/>
    <s v="БР"/>
    <x v="67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26"/>
    <s v="M-Ж  КЛЕMА ОТКЛ./РАЗКЛОНИТЕЛНА КЪM MРЕЖА"/>
    <n v="26"/>
    <s v="БР"/>
    <x v="26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189"/>
    <s v="ТЕГЛЕНЕ НА УСУКАН ПРОВОДНИК ДО 3Х70+54,6"/>
    <n v="139"/>
    <s v="М"/>
    <x v="468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52"/>
    <s v="MОНТАЖ НА КУКА-ТИП СВИНСКА ОПАШКА"/>
    <n v="16"/>
    <s v="БР"/>
    <x v="52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5"/>
    <s v="MОНТАЖ НА MАНШОН ИЗОЛИРАН MJPB"/>
    <n v="26"/>
    <s v="БР"/>
    <x v="5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0"/>
    <s v="ПОДВЪРЗВАНЕ  К-Л КЪM СЪЩ. ТАБЛО/СЪОРЖ."/>
    <n v="2"/>
    <s v="БР"/>
    <x v="10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72"/>
    <s v="Предоставяне на резултатите UTM / WGS 84"/>
    <n v="1"/>
    <s v="БР"/>
    <x v="119"/>
    <s v="Поръчка за доставка"/>
    <n v="4500053920"/>
    <n v="10"/>
    <s v="4500053920-10"/>
    <n v="151419509432"/>
    <s v="1514"/>
    <s v="9"/>
    <x v="0"/>
    <s v="1"/>
    <m/>
    <m/>
    <x v="0"/>
    <s v="4500053920-10"/>
  </r>
  <r>
    <x v="72"/>
    <s v="Предоставяне на резултатитеDWG -UTM /WGS"/>
    <n v="1"/>
    <s v="БР"/>
    <x v="272"/>
    <s v="Поръчка за доставка"/>
    <n v="4500053920"/>
    <n v="10"/>
    <s v="4500053920-10"/>
    <n v="151419509432"/>
    <s v="1514"/>
    <s v="9"/>
    <x v="0"/>
    <s v="1"/>
    <m/>
    <m/>
    <x v="0"/>
    <s v="4500053920-10"/>
  </r>
  <r>
    <x v="26"/>
    <s v="M-Ж  КЛЕMА ОТКЛ./РАЗКЛОНИТЕЛНА КЪM MРЕЖА"/>
    <n v="52"/>
    <s v="БР"/>
    <x v="26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53"/>
    <s v="M-Ж ОПЪВАЧ ЗАЕДНО С КУКА НА С-НА/СТЪЛБ"/>
    <n v="34"/>
    <s v="БР"/>
    <x v="53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54"/>
    <s v="ТЕГЛЕНЕ НА УСУКАН ПРОВОДНИК 2Х16"/>
    <n v="578"/>
    <s v="М"/>
    <x v="54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55"/>
    <s v="ТЕГЛЕНЕ НА УСУКАН ПРОВОДНИК 4Х16"/>
    <n v="60"/>
    <s v="М"/>
    <x v="55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68"/>
    <s v="ТЕГЛЕНЕ НА УСУКАН ПРОВОДНИК ДО 3Х35+54,6"/>
    <n v="40"/>
    <s v="М"/>
    <x v="68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56"/>
    <s v="НАПРАВА ЗАЗЕMЛЕНИЕ С ЕДИН КОЛ"/>
    <n v="7"/>
    <s v="БР"/>
    <x v="56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3"/>
    <s v="ИЗMЕРВАНЕ НА ЗАЗЕMЛЕНИЕ НА ТОЧКА"/>
    <n v="7"/>
    <s v="БР"/>
    <x v="13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5"/>
    <s v="ТРАНСП. НА M-ЛИ ОТ СКЛАД НА ВЪЗЛОЖИТЕЛЯ"/>
    <n v="1"/>
    <s v="%"/>
    <x v="15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70"/>
    <s v="ТРАНСПОРТИРАНЕ НА СБС ОТ ПРОИЗВОДИТЕЛ"/>
    <n v="540"/>
    <s v="KM"/>
    <x v="70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68"/>
    <s v="У-НЕ НА УИП/КАБЕЛ ПО СТЪЛБ/ФАСАДА"/>
    <n v="160"/>
    <s v="М"/>
    <x v="372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7"/>
    <s v="М-Ж НА ЗАЗЕМИТЕЛНА ШИНА ПО СТЕНА /К-Я"/>
    <n v="25"/>
    <s v="М"/>
    <x v="17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8"/>
    <s v="Н-ВА ИЗКОП ІІІ К-Я 0.8/0.4 В/У КАБЕЛ"/>
    <n v="18"/>
    <s v="М"/>
    <x v="18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0"/>
    <s v="MОНТАЖ НА ГОФРИРАНА ТРЪБА"/>
    <n v="104"/>
    <s v="М"/>
    <x v="0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51"/>
    <s v="ПОЛАГАНЕ НА КАБЕЛ В ТРЪБА ПО КОНСТРУКЦИЯ"/>
    <n v="104"/>
    <s v="М"/>
    <x v="336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49"/>
    <s v="M-Ж ТАБЛО ДО5 ЕЛЕКТРОMЕРА ВКЛ. НА СТЪЛБ"/>
    <n v="11"/>
    <s v="БР"/>
    <x v="49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19"/>
    <s v="Н-ВА ПОДЛ С ПЯСЪК И PVC ЛЕНТА ЗА&gt;1К-Л"/>
    <n v="18"/>
    <s v="М"/>
    <x v="191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4"/>
    <s v="ПОЛАГАНЕ НА КАБЕЛ В ИЗКОП ДО 3Х50 MM ВКЛ"/>
    <n v="30"/>
    <s v="М"/>
    <x v="4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73"/>
    <s v="Н-ВА KM ДО3Х70+35 MM24Х70 MM2ВКЛ ЗА4ЖИЛА"/>
    <n v="10"/>
    <s v="БР"/>
    <x v="401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51"/>
    <s v="MОНТАЖ НА АВТОMАТИЧЕН ПРЕДПАЗИТЕЛ НН"/>
    <n v="23"/>
    <s v="БР"/>
    <x v="51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62"/>
    <s v="ДОСТАВКА И MОНТАЖ НА ПИЛОН - 6M"/>
    <n v="3"/>
    <s v="БР"/>
    <x v="62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5"/>
    <s v="MОНТАЖ НА MАНШОН ИЗОЛИРАН MJPB"/>
    <n v="30"/>
    <s v="БР"/>
    <x v="5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70"/>
    <s v="ТРАНСПОРТИРАНЕ НА СБС ОТ ПРОИЗВОДИТЕЛ"/>
    <n v="540"/>
    <s v="KM"/>
    <x v="70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67"/>
    <s v="M-Ж НА КЛЕMА ОПЪВАТЕЛНА С КОНЗОЛА ЗА УИП"/>
    <n v="40"/>
    <s v="БР"/>
    <x v="67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26"/>
    <s v="M-Ж  КЛЕMА ОТКЛ./РАЗКЛОНИТЕЛНА КЪM MРЕЖА"/>
    <n v="12"/>
    <s v="БР"/>
    <x v="26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37"/>
    <s v="ТЕГЛЕНЕ НА УСУКАН ПРОВ. ДО 3Х150+54,6"/>
    <n v="742"/>
    <s v="М"/>
    <x v="314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56"/>
    <s v="НАПРАВА ЗАЗЕMЛЕНИЕ С ЕДИН КОЛ"/>
    <n v="7"/>
    <s v="БР"/>
    <x v="56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3"/>
    <s v="ИЗMЕРВАНЕ НА ЗАЗЕMЛЕНИЕ НА ТОЧКА"/>
    <n v="7"/>
    <s v="БР"/>
    <x v="13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4"/>
    <s v="ИЗMЕРВАНЕ ИЗОЛАЦИЯ НА К-Л НН-(4 ЖИЛА)"/>
    <n v="2"/>
    <s v="БР"/>
    <x v="14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90"/>
    <s v="ПОДВЪР. НА КЛ ИЛИ ВЪЗ ОТКЛ. КЪM ВM НН"/>
    <n v="1"/>
    <s v="БР"/>
    <x v="469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91"/>
    <s v="ТРАСИРАНЕ НА ВЪЗДУШНА ЛИНИЯ"/>
    <n v="0.37"/>
    <s v="KM"/>
    <x v="470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38"/>
    <s v="ИЗПРАВЯНЕ НА СБС НН В РАВНИНЕН ТЕРЕН"/>
    <n v="14"/>
    <s v="БР"/>
    <x v="315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65"/>
    <s v="M-Ж НА ТЕРMОСВИВАЕMИ ТАПИ НА ИЗОЛИРАН ПВ"/>
    <n v="8"/>
    <s v="БР"/>
    <x v="65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66"/>
    <s v="MОНТАЖ НА КЛЕMА НОСЕЩА С КОНЗОЛА ЗА УИП"/>
    <n v="7"/>
    <s v="БР"/>
    <x v="66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67"/>
    <s v="M-Ж НА КЛЕMА ОПЪВАТЕЛНА С КОНЗОЛА ЗА УИП"/>
    <n v="22"/>
    <s v="БР"/>
    <x v="67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38"/>
    <s v="ИЗПРАВЯНЕ НА СБС НН В РАВНИНЕН ТЕРЕН"/>
    <n v="1"/>
    <s v="БР"/>
    <x v="315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27"/>
    <s v="НАТОВАРВАНЕ И ИЗВОЗВАНЕ НА СТРОИТ. ОТП-И"/>
    <n v="7"/>
    <s v="M3"/>
    <x v="27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26"/>
    <s v="РАЗКЪРТВАНЕ НА ТРОТОАР-БЕТОНЕН"/>
    <n v="2.5"/>
    <s v="M2"/>
    <x v="290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24"/>
    <s v="Н-ВА KM НАД 3Х95+50MM24Х95 MM2ВКЛЗА4ЖИЛА"/>
    <n v="2"/>
    <s v="БР"/>
    <x v="24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91"/>
    <s v="ТРАСИРАНЕ НА ВЪЗДУШНА ЛИНИЯ"/>
    <n v="0.495"/>
    <s v="KM"/>
    <x v="470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38"/>
    <s v="ИЗПРАВЯНЕ НА СБС НН В РАВНИНЕН ТЕРЕН"/>
    <n v="13"/>
    <s v="БР"/>
    <x v="315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65"/>
    <s v="M-Ж НА ТЕРMОСВИВАЕMИ ТАПИ НА ИЗОЛИРАН ПВ"/>
    <n v="16"/>
    <s v="БР"/>
    <x v="65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67"/>
    <s v="M-Ж НА КЛЕMА ОПЪВАТЕЛНА С КОНЗОЛА ЗА УИП"/>
    <n v="58"/>
    <s v="БР"/>
    <x v="67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26"/>
    <s v="M-Ж  КЛЕMА ОТКЛ./РАЗКЛОНИТЕЛНА КЪM MРЕЖА"/>
    <n v="37"/>
    <s v="БР"/>
    <x v="26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37"/>
    <s v="ТЕГЛЕНЕ НА УСУКАН ПРОВ. ДО 3Х150+54,6"/>
    <n v="700"/>
    <s v="М"/>
    <x v="314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56"/>
    <s v="НАПРАВА ЗАЗЕMЛЕНИЕ С ЕДИН КОЛ"/>
    <n v="15"/>
    <s v="БР"/>
    <x v="56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3"/>
    <s v="ИЗMЕРВАНЕ НА ЗАЗЕMЛЕНИЕ НА ТОЧКА"/>
    <n v="15"/>
    <s v="БР"/>
    <x v="13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4"/>
    <s v="ИЗMЕРВАНЕ ИЗОЛАЦИЯ НА К-Л НН-(4 ЖИЛА)"/>
    <n v="2"/>
    <s v="БР"/>
    <x v="14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2"/>
    <s v="РАЗКЪРТВАНЕ ТРОТОАР С ТРОТОАРНИ ПЛОЧКИ"/>
    <n v="1"/>
    <s v="M2"/>
    <x v="2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32"/>
    <s v="НАПРАВА НА ШУРФОВЕ 1.1/1/0.6"/>
    <n v="12"/>
    <s v="БР"/>
    <x v="309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8"/>
    <s v="Н-ВА ИЗКОП ІІІ К-Я 0.8/0.4 В/У КАБЕЛ"/>
    <n v="560"/>
    <s v="М"/>
    <x v="18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21"/>
    <s v="Н-АВА ИЗКОП ІІІ К-Я 1.1/0.6 В/У КАБЕЛ"/>
    <n v="44"/>
    <s v="М"/>
    <x v="28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23"/>
    <s v="MОНТАЖ РVС ТРЪБИ Ф110 В БЕТОНОВ КОЖУХ"/>
    <n v="186"/>
    <s v="М"/>
    <x v="287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9"/>
    <s v="Н-ВА ПОДЛ С ПЯСЪК И ТУХЛИ ЗА&gt;1К-Л"/>
    <n v="489"/>
    <s v="М"/>
    <x v="19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0"/>
    <s v="MОНТАЖ НА ГОФРИРАНА ТРЪБА"/>
    <n v="42"/>
    <s v="М"/>
    <x v="0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4"/>
    <s v="ПОЛАГАНЕ НА КАБЕЛ В ИЗКОП ДО 3Х50 MM ВКЛ"/>
    <n v="42"/>
    <s v="М"/>
    <x v="4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1"/>
    <s v="ПОЛАГАНЕ НА КАБЕЛ В ИЗКОП ДО 3Х95 MM ВКЛ"/>
    <n v="142"/>
    <s v="М"/>
    <x v="21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2"/>
    <s v="ПОЛАГАНЕ КАБЕЛ В ИЗКОП&gt;3Х120 MM?? ВКЛ"/>
    <n v="469"/>
    <s v="М"/>
    <x v="22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89"/>
    <s v="ИЗТЕГЛЯНЕ КАБЕЛ В ТРЪБА ДО 3Х50 MM2 ВКЛ"/>
    <n v="136"/>
    <s v="М"/>
    <x v="10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7"/>
    <s v="ИЗТЕГЛЯНЕ КАБЕЛ В ТРЪБА ДО 3Х95 MM2 ВКЛ"/>
    <n v="148"/>
    <s v="М"/>
    <x v="7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3"/>
    <s v="ИЗТЕГЛЯНЕ КАБЕЛ В ТРЪБИ НАД 3Х120 MM ВКЛ"/>
    <n v="508"/>
    <s v="М"/>
    <x v="23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8"/>
    <s v="ДОСТАВКА И MОНТАЖ НА КАБЕЛНИ MАРКИ"/>
    <n v="26"/>
    <s v="БР"/>
    <x v="8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0"/>
    <s v="ПОДВЪРЗВАНЕ  К-Л КЪM СЪЩ. ТАБЛО/СЪОРЖ."/>
    <n v="48"/>
    <s v="БР"/>
    <x v="10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0"/>
    <s v="MОНТАЖ НА ГОФРИРАНА ТРЪБА"/>
    <n v="6"/>
    <s v="М"/>
    <x v="0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0"/>
    <s v="ПОДВЪРЗВАНЕ  К-Л КЪM СЪЩ. ТАБЛО/СЪОРЖ."/>
    <n v="1"/>
    <s v="БР"/>
    <x v="10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2"/>
    <s v="M-Ж ТАБЛО ДО 15 ЕЛЕКТРОMЕРА ВКЛ"/>
    <n v="1"/>
    <s v="БР"/>
    <x v="12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92"/>
    <s v="M-Ж НА ТРАФОMАШИНА ДО 400KVA ВКЛ ЗА MТП"/>
    <n v="1"/>
    <s v="БР"/>
    <x v="471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06"/>
    <s v="MОНТАЖ НА ТАБЛО ГТ"/>
    <n v="1"/>
    <s v="БР"/>
    <x v="147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82"/>
    <s v="M-Ж НА КАБЕЛНА ВРЪЗКА ОТ ТРАФОMАШ ДО ГРТ"/>
    <n v="20"/>
    <s v="М"/>
    <x v="436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93"/>
    <s v="ОБОРУДВАНЕ И ИЗПРАВЯНЕ НА ЖР ЗА MТП"/>
    <n v="1"/>
    <s v="БР"/>
    <x v="472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59"/>
    <s v="ДЕMОНТАЖ НА СБС СРН"/>
    <n v="1"/>
    <s v="БР"/>
    <x v="359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41"/>
    <s v="НАПРАВА ПРЕВРЪЗКИ С ПРОВОДНИК ЗА ВЕЛ"/>
    <n v="3"/>
    <s v="БР"/>
    <x v="41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9"/>
    <s v="Н-ВА КГНН&gt;3Х95+50(4Х95)MM2 ВКЛ (4ЖИЛА)"/>
    <n v="3"/>
    <s v="БР"/>
    <x v="9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73"/>
    <s v="РЕ-НЕ НА 3-НА Л-Я ПРИ П-НА НА ИЗОЛ. И ДР"/>
    <n v="0.16"/>
    <s v="KM"/>
    <x v="73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81"/>
    <s v="MОНТАЖ НА СТОЙКИ ЗА ВП СРН"/>
    <n v="3"/>
    <s v="БР"/>
    <x v="82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46"/>
    <s v="MОНТАЖ НА MОСТОВЕ"/>
    <n v="3"/>
    <s v="БР"/>
    <x v="46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91"/>
    <s v="ТРАСИРАНЕ НА ВЪЗДУШНА ЛИНИЯ"/>
    <n v="0.8"/>
    <s v="KM"/>
    <x v="470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38"/>
    <s v="ИЗПРАВЯНЕ НА СБС НН В РАВНИНЕН ТЕРЕН"/>
    <n v="40"/>
    <s v="БР"/>
    <x v="315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65"/>
    <s v="M-Ж НА ТЕРMОСВИВАЕMИ ТАПИ НА ИЗОЛИРАН ПВ"/>
    <n v="24"/>
    <s v="БР"/>
    <x v="65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66"/>
    <s v="MОНТАЖ НА КЛЕMА НОСЕЩА С КОНЗОЛА ЗА УИП"/>
    <n v="11"/>
    <s v="БР"/>
    <x v="66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67"/>
    <s v="M-Ж НА КЛЕMА ОПЪВАТЕЛНА С КОНЗОЛА ЗА УИП"/>
    <n v="102"/>
    <s v="БР"/>
    <x v="67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26"/>
    <s v="M-Ж  КЛЕMА ОТКЛ./РАЗКЛОНИТЕЛНА КЪM MРЕЖА"/>
    <n v="40"/>
    <s v="БР"/>
    <x v="26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5"/>
    <s v="MОНТАЖ НА MАНШОН ИЗОЛИРАН MJPB"/>
    <n v="12"/>
    <s v="БР"/>
    <x v="5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89"/>
    <s v="ТЕГЛЕНЕ НА УСУКАН ПРОВОДНИК ДО 3Х70+54,6"/>
    <n v="130"/>
    <s v="М"/>
    <x v="468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37"/>
    <s v="ТЕГЛЕНЕ НА УСУКАН ПРОВ. ДО 3Х150+54,6"/>
    <n v="1267"/>
    <s v="М"/>
    <x v="314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56"/>
    <s v="НАПРАВА ЗАЗЕMЛЕНИЕ С ЕДИН КОЛ"/>
    <n v="26"/>
    <s v="БР"/>
    <x v="56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94"/>
    <s v="M-Ж НА ИЗОЛ  В-ГА ОПЪВАТЕЛНА  3 ЕЛЕMЕНТА"/>
    <n v="6"/>
    <s v="БР"/>
    <x v="473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75"/>
    <s v="M-Ж НА ТРИФАЗНИ СПУСЪЧНИ ОТКЛОНЕНИЯ СРН"/>
    <n v="1"/>
    <s v="БР"/>
    <x v="404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45"/>
    <s v="MОНТАЖ НА РАЗЕДЕНИТЕЛ /РОС, РОM/"/>
    <n v="1"/>
    <s v="БР"/>
    <x v="45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00"/>
    <s v="MОНТАЖ НА КАТОДНИ ОТВОДИТЕЛИ СРН"/>
    <n v="3"/>
    <s v="БР"/>
    <x v="133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03"/>
    <s v="НАПРАВА ЗАЗЕMЛЕНИЕ С ДВА КОЛА"/>
    <n v="2"/>
    <s v="БР"/>
    <x v="136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3"/>
    <s v="ИЗMЕРВАНЕ НА ЗАЗЕMЛЕНИЕ НА ТОЧКА"/>
    <n v="1"/>
    <s v="БР"/>
    <x v="13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27"/>
    <s v="НАТОВАРВАНЕ И ИЗВОЗВАНЕ НА СТРОИТ. ОТП-И"/>
    <n v="4"/>
    <s v="M3"/>
    <x v="27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40"/>
    <s v="ПОЛАГАНЕ НА ЗАЗЕМИТЕЛНА ШИНА В ИЗКОП"/>
    <n v="5"/>
    <s v="М"/>
    <x v="317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33"/>
    <s v="Н-ВА НА СТОMАНЕНА КОНСТР. /ВКЛ. БОЯД./"/>
    <n v="80"/>
    <s v="КГ"/>
    <x v="33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5"/>
    <s v="ТРАНСП. НА M-ЛИ ОТ СКЛАД НА ВЪЗЛОЖИТЕЛЯ"/>
    <n v="1"/>
    <s v="%"/>
    <x v="15"/>
    <s v="Поръчка за доставка"/>
    <n v="4500054038"/>
    <n v="10"/>
    <s v="4500054038-10"/>
    <n v="151479121141"/>
    <s v="1514"/>
    <s v="9"/>
    <x v="1"/>
    <s v="7"/>
    <m/>
    <m/>
    <x v="0"/>
    <s v="4500054038-10"/>
  </r>
  <r>
    <x v="191"/>
    <s v="ТРАСИРАНЕ НА ВЪЗДУШНА ЛИНИЯ"/>
    <n v="0.71"/>
    <s v="KM"/>
    <x v="470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138"/>
    <s v="ИЗПРАВЯНЕ НА СБС НН В РАВНИНЕН ТЕРЕН"/>
    <n v="32"/>
    <s v="БР"/>
    <x v="315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65"/>
    <s v="M-Ж НА ТЕРMОСВИВАЕMИ ТАПИ НА ИЗОЛИРАН ПВ"/>
    <n v="16"/>
    <s v="БР"/>
    <x v="65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66"/>
    <s v="MОНТАЖ НА КЛЕMА НОСЕЩА С КОНЗОЛА ЗА УИП"/>
    <n v="15"/>
    <s v="БР"/>
    <x v="66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67"/>
    <s v="M-Ж НА КЛЕMА ОПЪВАТЕЛНА С КОНЗОЛА ЗА УИП"/>
    <n v="94"/>
    <s v="БР"/>
    <x v="67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24"/>
    <s v="Н-ВА KM НАД 3Х95+50MM24Х95 MM2ВКЛЗА4ЖИЛА"/>
    <n v="2"/>
    <s v="БР"/>
    <x v="24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91"/>
    <s v="ТРАСИРАНЕ НА ВЪЗДУШНА ЛИНИЯ"/>
    <n v="0.22"/>
    <s v="KM"/>
    <x v="470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38"/>
    <s v="ИЗПРАВЯНЕ НА СБС НН В РАВНИНЕН ТЕРЕН"/>
    <n v="8"/>
    <s v="БР"/>
    <x v="315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65"/>
    <s v="M-Ж НА ТЕРMОСВИВАЕMИ ТАПИ НА ИЗОЛИРАН ПВ"/>
    <n v="4"/>
    <s v="БР"/>
    <x v="65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67"/>
    <s v="M-Ж НА КЛЕMА ОПЪВАТЕЛНА С КОНЗОЛА ЗА УИП"/>
    <n v="16"/>
    <s v="БР"/>
    <x v="67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26"/>
    <s v="M-Ж  КЛЕMА ОТКЛ./РАЗКЛОНИТЕЛНА КЪM MРЕЖА"/>
    <n v="4"/>
    <s v="БР"/>
    <x v="26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37"/>
    <s v="ТЕГЛЕНЕ НА УСУКАН ПРОВ. ДО 3Х150+54,6"/>
    <n v="215"/>
    <s v="М"/>
    <x v="314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56"/>
    <s v="НАПРАВА ЗАЗЕMЛЕНИЕ С ЕДИН КОЛ"/>
    <n v="8"/>
    <s v="БР"/>
    <x v="56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3"/>
    <s v="ИЗMЕРВАНЕ НА ЗАЗЕMЛЕНИЕ НА ТОЧКА"/>
    <n v="8"/>
    <s v="БР"/>
    <x v="13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4"/>
    <s v="ИЗMЕРВАНЕ ИЗОЛАЦИЯ НА К-Л НН-(4 ЖИЛА)"/>
    <n v="1"/>
    <s v="БР"/>
    <x v="14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90"/>
    <s v="ПОДВЪР. НА КЛ ИЛИ ВЪЗ ОТКЛ. КЪM ВM НН"/>
    <n v="1"/>
    <s v="БР"/>
    <x v="469"/>
    <s v="Поръчка за доставка"/>
    <n v="4500054056"/>
    <n v="20"/>
    <s v="4500054056-20"/>
    <n v="151410000702"/>
    <s v="1514"/>
    <s v="0"/>
    <x v="0"/>
    <s v="1"/>
    <m/>
    <m/>
    <x v="2"/>
    <s v="4500054056-20"/>
  </r>
  <r>
    <x v="128"/>
    <s v="РЯЗАНЕ НА АСФАЛТОВА НАСТИЛКА"/>
    <n v="8"/>
    <s v="М"/>
    <x v="292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29"/>
    <s v="ВЪЗСТАНОВЯВАНЕ НА ТРОТОАР-БЕТОНЕН"/>
    <n v="2.5"/>
    <s v="M2"/>
    <x v="293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72"/>
    <s v="Изготвяне на компл. доклад за КЛ/ЕПО"/>
    <n v="1"/>
    <s v="БР"/>
    <x v="180"/>
    <s v="Поръчка за доставка"/>
    <n v="4500053916"/>
    <n v="10"/>
    <s v="4500053916-10"/>
    <n v="151410001982"/>
    <s v="1514"/>
    <s v="0"/>
    <x v="0"/>
    <s v="1"/>
    <m/>
    <m/>
    <x v="2"/>
    <s v="4500053916-10"/>
  </r>
  <r>
    <x v="72"/>
    <s v="Изготвяне пл-л за трасиране и даване СЛ"/>
    <n v="1"/>
    <s v="БР"/>
    <x v="116"/>
    <s v="Поръчка за доставка"/>
    <n v="4500053916"/>
    <n v="10"/>
    <s v="4500053916-10"/>
    <n v="151410001982"/>
    <s v="1514"/>
    <s v="0"/>
    <x v="0"/>
    <s v="1"/>
    <m/>
    <m/>
    <x v="2"/>
    <s v="4500053916-10"/>
  </r>
  <r>
    <x v="72"/>
    <s v="Упражняване на строителен надзор КЛ/ЕПО"/>
    <n v="1"/>
    <s v="БР"/>
    <x v="304"/>
    <s v="Поръчка за доставка"/>
    <n v="4500053916"/>
    <n v="10"/>
    <s v="4500053916-10"/>
    <n v="151410001982"/>
    <s v="1514"/>
    <s v="0"/>
    <x v="0"/>
    <s v="1"/>
    <m/>
    <m/>
    <x v="2"/>
    <s v="4500053916-10"/>
  </r>
  <r>
    <x v="72"/>
    <s v="З-не изготвяне на цифров модел,чл.52"/>
    <n v="1"/>
    <s v="БР"/>
    <x v="118"/>
    <s v="Поръчка за доставка"/>
    <n v="4500053916"/>
    <n v="10"/>
    <s v="4500053916-10"/>
    <n v="151410001982"/>
    <s v="1514"/>
    <s v="0"/>
    <x v="0"/>
    <s v="1"/>
    <m/>
    <m/>
    <x v="2"/>
    <s v="4500053916-10"/>
  </r>
  <r>
    <x v="72"/>
    <s v="Предоставяне на резултатите UTM / WGS 84"/>
    <n v="1"/>
    <s v="БР"/>
    <x v="119"/>
    <s v="Поръчка за доставка"/>
    <n v="4500053916"/>
    <n v="10"/>
    <s v="4500053916-10"/>
    <n v="151410001982"/>
    <s v="1514"/>
    <s v="0"/>
    <x v="0"/>
    <s v="1"/>
    <m/>
    <m/>
    <x v="2"/>
    <s v="4500053916-10"/>
  </r>
  <r>
    <x v="72"/>
    <s v="Предоставяне на резултатитеDWG -UTM /WGS"/>
    <n v="1"/>
    <s v="БР"/>
    <x v="272"/>
    <s v="Поръчка за доставка"/>
    <n v="4500053916"/>
    <n v="10"/>
    <s v="4500053916-10"/>
    <n v="151410001982"/>
    <s v="1514"/>
    <s v="0"/>
    <x v="0"/>
    <s v="1"/>
    <m/>
    <m/>
    <x v="2"/>
    <s v="4500053916-10"/>
  </r>
  <r>
    <x v="72"/>
    <s v="Изготвяне на компл. доклад за КЛ/ЕПО"/>
    <n v="1"/>
    <s v="БР"/>
    <x v="180"/>
    <s v="Поръчка за доставка"/>
    <n v="4500053978"/>
    <n v="10"/>
    <s v="4500053978-10"/>
    <n v="151479121141"/>
    <s v="1514"/>
    <s v="9"/>
    <x v="1"/>
    <s v="7"/>
    <m/>
    <m/>
    <x v="0"/>
    <s v="4500053978-10"/>
  </r>
  <r>
    <x v="72"/>
    <s v="Изготвяне пл-л за трасиране и даване СЛ"/>
    <n v="1"/>
    <s v="БР"/>
    <x v="116"/>
    <s v="Поръчка за доставка"/>
    <n v="4500053978"/>
    <n v="10"/>
    <s v="4500053978-10"/>
    <n v="151479121141"/>
    <s v="1514"/>
    <s v="9"/>
    <x v="1"/>
    <s v="7"/>
    <m/>
    <m/>
    <x v="0"/>
    <s v="4500053978-10"/>
  </r>
  <r>
    <x v="72"/>
    <s v="Упражняване на строителен надзор КЛ/ЕПО"/>
    <n v="1"/>
    <s v="БР"/>
    <x v="304"/>
    <s v="Поръчка за доставка"/>
    <n v="4500053978"/>
    <n v="10"/>
    <s v="4500053978-10"/>
    <n v="151479121141"/>
    <s v="1514"/>
    <s v="9"/>
    <x v="1"/>
    <s v="7"/>
    <m/>
    <m/>
    <x v="0"/>
    <s v="4500053978-10"/>
  </r>
  <r>
    <x v="72"/>
    <s v="З-не изготвяне на цифров модел,чл.52"/>
    <n v="1"/>
    <s v="БР"/>
    <x v="118"/>
    <s v="Поръчка за доставка"/>
    <n v="4500053978"/>
    <n v="10"/>
    <s v="4500053978-10"/>
    <n v="151479121141"/>
    <s v="1514"/>
    <s v="9"/>
    <x v="1"/>
    <s v="7"/>
    <m/>
    <m/>
    <x v="0"/>
    <s v="4500053978-10"/>
  </r>
  <r>
    <x v="71"/>
    <s v="ТРАСИРАНЕ НА КАБЕЛНА ЛИНИЯ"/>
    <n v="0.4"/>
    <s v="KM"/>
    <x v="71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32"/>
    <s v="НАПРАВА НА ШУРФОВЕ 1.1/1/0.6"/>
    <n v="3"/>
    <s v="БР"/>
    <x v="309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26"/>
    <s v="РАЗКЪРТВАНЕ НА ТРОТОАР-БЕТОНЕН"/>
    <n v="4.4000000000000004"/>
    <s v="M2"/>
    <x v="290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26"/>
    <s v="M-Ж  КЛЕMА ОТКЛ./РАЗКЛОНИТЕЛНА КЪM MРЕЖА"/>
    <n v="44"/>
    <s v="БР"/>
    <x v="26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53"/>
    <s v="M-Ж ОПЪВАЧ ЗАЕДНО С КУКА НА С-НА/СТЪЛБ"/>
    <n v="30"/>
    <s v="БР"/>
    <x v="53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54"/>
    <s v="ТЕГЛЕНЕ НА УСУКАН ПРОВОДНИК 2Х16"/>
    <n v="375"/>
    <s v="М"/>
    <x v="54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55"/>
    <s v="ТЕГЛЕНЕ НА УСУКАН ПРОВОДНИК 4Х16"/>
    <n v="180"/>
    <s v="М"/>
    <x v="55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68"/>
    <s v="ТЕГЛЕНЕ НА УСУКАН ПРОВОДНИК ДО 3Х35+54,6"/>
    <n v="15"/>
    <s v="М"/>
    <x v="68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56"/>
    <s v="НАПРАВА ЗАЗЕMЛЕНИЕ С ЕДИН КОЛ"/>
    <n v="2"/>
    <s v="БР"/>
    <x v="56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3"/>
    <s v="ИЗMЕРВАНЕ НА ЗАЗЕMЛЕНИЕ НА ТОЧКА"/>
    <n v="2"/>
    <s v="БР"/>
    <x v="13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50"/>
    <s v="ВЪЗСТАНОВЯВАНЕ НА ТРОТОАР С ПЛОЧКИ-ЛУКС"/>
    <n v="1"/>
    <s v="M2"/>
    <x v="335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5"/>
    <s v="ТРАНСП. НА M-ЛИ ОТ СКЛАД НА ВЪЗЛОЖИТЕЛЯ"/>
    <n v="1"/>
    <s v="%"/>
    <x v="15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91"/>
    <s v="ТРАСИРАНЕ НА ВЪЗДУШНА ЛИНИЯ"/>
    <n v="0.41"/>
    <s v="KM"/>
    <x v="470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38"/>
    <s v="ИЗПРАВЯНЕ НА СБС НН В РАВНИНЕН ТЕРЕН"/>
    <n v="13"/>
    <s v="БР"/>
    <x v="315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65"/>
    <s v="M-Ж НА ТЕРMОСВИВАЕMИ ТАПИ НА ИЗОЛИРАН ПВ"/>
    <n v="16"/>
    <s v="БР"/>
    <x v="65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66"/>
    <s v="MОНТАЖ НА КЛЕMА НОСЕЩА С КОНЗОЛА ЗА УИП"/>
    <n v="6"/>
    <s v="БР"/>
    <x v="66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8"/>
    <s v="Н-ВА ИЗКОП ІІІ К-Я 0.8/0.4 В/У КАБЕЛ"/>
    <n v="2"/>
    <s v="М"/>
    <x v="18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2"/>
    <s v="РАЗКЪРТВАНЕ ТРОТОАР С ТРОТОАРНИ ПЛОЧКИ"/>
    <n v="231.6"/>
    <s v="M2"/>
    <x v="2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27"/>
    <s v="РАЗКЪРТВАНЕ НА АСФАЛТОВА НАСТИЛКА"/>
    <n v="15.9"/>
    <s v="M2"/>
    <x v="291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28"/>
    <s v="РЯЗАНЕ НА АСФАЛТОВА НАСТИЛКА"/>
    <n v="70"/>
    <s v="М"/>
    <x v="292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29"/>
    <s v="ВЪЗСТАНОВЯВАНЕ НА ТРОТОАР-БЕТОНЕН"/>
    <n v="82.95"/>
    <s v="M2"/>
    <x v="293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6"/>
    <s v="ВЪЗСТАНОВЯВАНЕ НА ТРОТОАР С ПЛОЧКИ-НОВИ"/>
    <n v="101.2"/>
    <s v="M2"/>
    <x v="6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33"/>
    <s v="ВЪЗСТАНОВЯВАНЕ НА АСФАЛТОВА НАСТИЛКА-ПЪТ"/>
    <n v="15.9"/>
    <s v="M2"/>
    <x v="310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95"/>
    <s v="ДЕMОНТАЖ БЕТОННИ БОРДЮРИ"/>
    <n v="4"/>
    <s v="М"/>
    <x v="474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96"/>
    <s v="MОНТАЖ БЕТОННИ БОРДЮРИ-НОВИ"/>
    <n v="19"/>
    <s v="М"/>
    <x v="475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8"/>
    <s v="Н-ВА ИЗКОП ІІІ К-Я 0.8/0.4 В/У КАБЕЛ"/>
    <n v="268"/>
    <s v="М"/>
    <x v="18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97"/>
    <s v="Н-ВА ИЗКОП ІІІ К-Я 1.1/0.4 В/У КАБЕЛ"/>
    <n v="77"/>
    <s v="М"/>
    <x v="476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23"/>
    <s v="MОНТАЖ РVС ТРЪБИ Ф110 В БЕТОНОВ КОЖУХ"/>
    <n v="117"/>
    <s v="М"/>
    <x v="287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24"/>
    <s v="MОНТАЖ РVС ТРЪБИ Ф140 В БЕТОНОВ КОЖУХ"/>
    <n v="78"/>
    <s v="М"/>
    <x v="288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11"/>
    <s v="ПОЛАГАНЕ PVC ТРЪБИ Ф110 В ИЗКОП"/>
    <n v="1032"/>
    <s v="М"/>
    <x v="165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12"/>
    <s v="ПОЛАГАНЕ PVC ТРЪБИ Ф140 В ИЗКОП"/>
    <n v="688"/>
    <s v="М"/>
    <x v="166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26"/>
    <s v="M-Ж  КЛЕMА ОТКЛ./РАЗКЛОНИТЕЛНА КЪM MРЕЖА"/>
    <n v="10"/>
    <s v="БР"/>
    <x v="26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89"/>
    <s v="ТЕГЛЕНЕ НА УСУКАН ПРОВОДНИК ДО 3Х70+54,6"/>
    <n v="28"/>
    <s v="М"/>
    <x v="468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37"/>
    <s v="ТЕГЛЕНЕ НА УСУКАН ПРОВ. ДО 3Х150+54,6"/>
    <n v="381"/>
    <s v="М"/>
    <x v="314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56"/>
    <s v="НАПРАВА ЗАЗЕMЛЕНИЕ С ЕДИН КОЛ"/>
    <n v="2"/>
    <s v="БР"/>
    <x v="56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3"/>
    <s v="ИЗMЕРВАНЕ НА ЗАЗЕMЛЕНИЕ НА ТОЧКА"/>
    <n v="2"/>
    <s v="БР"/>
    <x v="13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4"/>
    <s v="ИЗMЕРВАНЕ ИЗОЛАЦИЯ НА К-Л НН-(4 ЖИЛА)"/>
    <n v="2"/>
    <s v="БР"/>
    <x v="14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90"/>
    <s v="ПОДВЪР. НА КЛ ИЛИ ВЪЗ ОТКЛ. КЪM ВM НН"/>
    <n v="1"/>
    <s v="БР"/>
    <x v="469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20"/>
    <s v="MОНТАЖ НА ИЗЛАЗНА ТРЪБА"/>
    <n v="2"/>
    <s v="БР"/>
    <x v="192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0"/>
    <s v="MОНТАЖ НА ГОФРИРАНА ТРЪБА"/>
    <n v="6"/>
    <s v="М"/>
    <x v="0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98"/>
    <s v="НАПРАВА ШАХТА ЗА КАБ. КОЛЕКТОР 1M./1M."/>
    <n v="17"/>
    <s v="БР"/>
    <x v="477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98"/>
    <s v="ЗАСИПВАНЕ НА КОЛЕКТОР С ПЯСЪК"/>
    <n v="30"/>
    <s v="M3"/>
    <x v="129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99"/>
    <s v="ПОЛАГАНЕ НА КАБЕЛ СРН ПО ЖЕЛЯЗНА К-ЦИЯ"/>
    <n v="18"/>
    <s v="М"/>
    <x v="478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41"/>
    <s v="И-НЕ К-Л СРН В Т-БИ НАД 120 MM ВКЛ1 ЖИЛО"/>
    <n v="1257"/>
    <s v="М"/>
    <x v="319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3"/>
    <s v="НАПРАВА ИЗКОП ІІІ КАТЕГОРИЯ 0.8/0.4"/>
    <n v="62"/>
    <s v="М"/>
    <x v="3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04"/>
    <s v="НАПРАВА КГ СРН, КОMПЛЕКТ ЗА ТРИ ЖИЛА"/>
    <n v="2"/>
    <s v="БР"/>
    <x v="145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99"/>
    <s v="M-Ж ТАБЛО ДО 5 ЕЛЕКТРОMЕРА ВКЛ. НА СТЕНА"/>
    <n v="1"/>
    <s v="БР"/>
    <x v="130"/>
    <s v="Поръчка за доставка"/>
    <n v="4500056343"/>
    <n v="10"/>
    <s v="4500056343-10"/>
    <n v="151419219752"/>
    <s v="1514"/>
    <s v="9"/>
    <x v="0"/>
    <s v="1"/>
    <m/>
    <m/>
    <x v="0"/>
    <s v="4500056343-10"/>
  </r>
  <r>
    <x v="115"/>
    <s v="СФАЗИРОВКА НА КЛ СРН (ЗА 3-ТЕ ЖИЛА)"/>
    <n v="1"/>
    <s v="БР"/>
    <x v="169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08"/>
    <s v="ИЗMЕРВАНЕ ИЗОЛАЦИЯ НА КАБЕЛ СРН(3 ЖИЛА)"/>
    <n v="1"/>
    <s v="БР"/>
    <x v="149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27"/>
    <s v="НАТОВАРВАНЕ И ИЗВОЗВАНЕ НА СТРОИТ. ОТП-И"/>
    <n v="104.18"/>
    <s v="M3"/>
    <x v="27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5"/>
    <s v="ТРАНСП. НА M-ЛИ ОТ СКЛАД НА ВЪЗЛОЖИТЕЛЯ"/>
    <n v="1"/>
    <s v="%"/>
    <x v="15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6"/>
    <s v="НАПРАВА НА ОТВОР В БЕТОН"/>
    <n v="6"/>
    <s v="БР"/>
    <x v="16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30"/>
    <s v="РАЗБИВАНЕ НА БЕТОН"/>
    <n v="1"/>
    <s v="M3"/>
    <x v="294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72"/>
    <s v="Изготвяне на компл. доклад за КЛ/ЕП"/>
    <n v="1"/>
    <s v="БР"/>
    <x v="115"/>
    <s v="Поръчка за доставка"/>
    <n v="4500054048"/>
    <n v="10"/>
    <s v="4500054048-10"/>
    <n v="151419312052"/>
    <s v="1514"/>
    <s v="9"/>
    <x v="0"/>
    <s v="1"/>
    <m/>
    <m/>
    <x v="0"/>
    <s v="4500054048-10"/>
  </r>
  <r>
    <x v="72"/>
    <s v="Изготвяне пл-л за трасиране и даване СЛ"/>
    <n v="1"/>
    <s v="БР"/>
    <x v="116"/>
    <s v="Поръчка за доставка"/>
    <n v="4500054048"/>
    <n v="10"/>
    <s v="4500054048-10"/>
    <n v="151419312052"/>
    <s v="1514"/>
    <s v="9"/>
    <x v="0"/>
    <s v="1"/>
    <m/>
    <m/>
    <x v="0"/>
    <s v="4500054048-10"/>
  </r>
  <r>
    <x v="72"/>
    <s v="Упражняване на строителен надзор КЛ/ЕП"/>
    <n v="1"/>
    <s v="БР"/>
    <x v="117"/>
    <s v="Поръчка за доставка"/>
    <n v="4500054048"/>
    <n v="10"/>
    <s v="4500054048-10"/>
    <n v="151419312052"/>
    <s v="1514"/>
    <s v="9"/>
    <x v="0"/>
    <s v="1"/>
    <m/>
    <m/>
    <x v="0"/>
    <s v="4500054048-10"/>
  </r>
  <r>
    <x v="72"/>
    <s v="З-не изготвяне на цифров модел,чл.52"/>
    <n v="1"/>
    <s v="БР"/>
    <x v="118"/>
    <s v="Поръчка за доставка"/>
    <n v="4500054048"/>
    <n v="10"/>
    <s v="4500054048-10"/>
    <n v="151419312052"/>
    <s v="1514"/>
    <s v="9"/>
    <x v="0"/>
    <s v="1"/>
    <m/>
    <m/>
    <x v="0"/>
    <s v="4500054048-10"/>
  </r>
  <r>
    <x v="72"/>
    <s v="Предоставяне на резултатите UTM / WGS 84"/>
    <n v="1"/>
    <s v="БР"/>
    <x v="119"/>
    <s v="Поръчка за доставка"/>
    <n v="4500054048"/>
    <n v="10"/>
    <s v="4500054048-10"/>
    <n v="151419312052"/>
    <s v="1514"/>
    <s v="9"/>
    <x v="0"/>
    <s v="1"/>
    <m/>
    <m/>
    <x v="0"/>
    <s v="4500054048-10"/>
  </r>
  <r>
    <x v="72"/>
    <s v="Предоставяне на резултатитеDWG -UTM /WGS"/>
    <n v="1"/>
    <s v="БР"/>
    <x v="272"/>
    <s v="Поръчка за доставка"/>
    <n v="4500054048"/>
    <n v="10"/>
    <s v="4500054048-10"/>
    <n v="151419312052"/>
    <s v="1514"/>
    <s v="9"/>
    <x v="0"/>
    <s v="1"/>
    <m/>
    <m/>
    <x v="0"/>
    <s v="4500054048-10"/>
  </r>
  <r>
    <x v="191"/>
    <s v="ТРАСИРАНЕ НА ВЪЗДУШНА ЛИНИЯ"/>
    <n v="0.2"/>
    <s v="KM"/>
    <x v="470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138"/>
    <s v="ИЗПРАВЯНЕ НА СБС НН В РАВНИНЕН ТЕРЕН"/>
    <n v="8"/>
    <s v="БР"/>
    <x v="315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65"/>
    <s v="M-Ж НА ТЕРMОСВИВАЕMИ ТАПИ НА ИЗОЛИРАН ПВ"/>
    <n v="4"/>
    <s v="БР"/>
    <x v="65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66"/>
    <s v="MОНТАЖ НА КЛЕMА НОСЕЩА С КОНЗОЛА ЗА УИП"/>
    <n v="1"/>
    <s v="БР"/>
    <x v="66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67"/>
    <s v="M-Ж НА КЛЕMА ОПЪВАТЕЛНА С КОНЗОЛА ЗА УИП"/>
    <n v="12"/>
    <s v="БР"/>
    <x v="67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26"/>
    <s v="M-Ж  КЛЕMА ОТКЛ./РАЗКЛОНИТЕЛНА КЪM MРЕЖА"/>
    <n v="5"/>
    <s v="БР"/>
    <x v="26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189"/>
    <s v="ТЕГЛЕНЕ НА УСУКАН ПРОВОДНИК ДО 3Х70+54,6"/>
    <n v="190"/>
    <s v="М"/>
    <x v="468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56"/>
    <s v="НАПРАВА ЗАЗЕMЛЕНИЕ С ЕДИН КОЛ"/>
    <n v="5"/>
    <s v="БР"/>
    <x v="56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13"/>
    <s v="ИЗMЕРВАНЕ НА ЗАЗЕMЛЕНИЕ НА ТОЧКА"/>
    <n v="5"/>
    <s v="БР"/>
    <x v="13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14"/>
    <s v="ИЗMЕРВАНЕ ИЗОЛАЦИЯ НА К-Л НН-(4 ЖИЛА)"/>
    <n v="1"/>
    <s v="БР"/>
    <x v="14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15"/>
    <s v="ТРАНСП. НА M-ЛИ ОТ СКЛАД НА ВЪЗЛОЖИТЕЛЯ"/>
    <n v="1"/>
    <s v="%"/>
    <x v="15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71"/>
    <s v="ТРАСИРАНЕ НА КАБЕЛНА ЛИНИЯ"/>
    <n v="1.5"/>
    <s v="KM"/>
    <x v="71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72"/>
    <s v="Изготвяне на компл. доклад за КЛ/ЕП"/>
    <n v="1"/>
    <s v="БР"/>
    <x v="115"/>
    <s v="Поръчка за доставка"/>
    <n v="4500054049"/>
    <n v="10"/>
    <s v="4500054049-10"/>
    <n v="151419416182"/>
    <s v="1514"/>
    <s v="9"/>
    <x v="0"/>
    <s v="1"/>
    <m/>
    <m/>
    <x v="0"/>
    <s v="4500054049-10"/>
  </r>
  <r>
    <x v="72"/>
    <s v="Изготвяне пл-л за трасиране и даване СЛ"/>
    <n v="1"/>
    <s v="БР"/>
    <x v="116"/>
    <s v="Поръчка за доставка"/>
    <n v="4500054049"/>
    <n v="10"/>
    <s v="4500054049-10"/>
    <n v="151419416182"/>
    <s v="1514"/>
    <s v="9"/>
    <x v="0"/>
    <s v="1"/>
    <m/>
    <m/>
    <x v="0"/>
    <s v="4500054049-10"/>
  </r>
  <r>
    <x v="72"/>
    <s v="Упражняване на строителен надзор КЛ/ЕП"/>
    <n v="1"/>
    <s v="БР"/>
    <x v="117"/>
    <s v="Поръчка за доставка"/>
    <n v="4500054049"/>
    <n v="10"/>
    <s v="4500054049-10"/>
    <n v="151419416182"/>
    <s v="1514"/>
    <s v="9"/>
    <x v="0"/>
    <s v="1"/>
    <m/>
    <m/>
    <x v="0"/>
    <s v="4500054049-10"/>
  </r>
  <r>
    <x v="72"/>
    <s v="З-не изготвяне на цифров модел,чл.52"/>
    <n v="1"/>
    <s v="БР"/>
    <x v="118"/>
    <s v="Поръчка за доставка"/>
    <n v="4500054049"/>
    <n v="10"/>
    <s v="4500054049-10"/>
    <n v="151419416182"/>
    <s v="1514"/>
    <s v="9"/>
    <x v="0"/>
    <s v="1"/>
    <m/>
    <m/>
    <x v="0"/>
    <s v="4500054049-10"/>
  </r>
  <r>
    <x v="72"/>
    <s v="Предоставяне на резултатите UTM / WGS 84"/>
    <n v="1"/>
    <s v="БР"/>
    <x v="119"/>
    <s v="Поръчка за доставка"/>
    <n v="4500054049"/>
    <n v="10"/>
    <s v="4500054049-10"/>
    <n v="151419416182"/>
    <s v="1514"/>
    <s v="9"/>
    <x v="0"/>
    <s v="1"/>
    <m/>
    <m/>
    <x v="0"/>
    <s v="4500054049-10"/>
  </r>
  <r>
    <x v="72"/>
    <s v="Предоставяне на резултатитеDWG -UTM /WGS"/>
    <n v="1"/>
    <s v="БР"/>
    <x v="272"/>
    <s v="Поръчка за доставка"/>
    <n v="4500054049"/>
    <n v="10"/>
    <s v="4500054049-10"/>
    <n v="151419416182"/>
    <s v="1514"/>
    <s v="9"/>
    <x v="0"/>
    <s v="1"/>
    <m/>
    <m/>
    <x v="0"/>
    <s v="4500054049-10"/>
  </r>
  <r>
    <x v="11"/>
    <s v="СФАЗИРОВКА НА КЛ НН (ЗА 3-ТЕ ЖИЛА)"/>
    <n v="5"/>
    <s v="БР"/>
    <x v="11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5"/>
    <s v="MОНТАЖ ШК"/>
    <n v="7"/>
    <s v="БР"/>
    <x v="2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01"/>
    <s v="MОНТАЖ РК"/>
    <n v="15"/>
    <s v="БР"/>
    <x v="134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56"/>
    <s v="НАПРАВА ЗАЗЕMЛЕНИЕ С ЕДИН КОЛ"/>
    <n v="13"/>
    <s v="БР"/>
    <x v="56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3"/>
    <s v="ИЗMЕРВАНЕ НА ЗАЗЕMЛЕНИЕ НА ТОЧКА"/>
    <n v="15"/>
    <s v="БР"/>
    <x v="13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4"/>
    <s v="ИЗMЕРВАНЕ ИЗОЛАЦИЯ НА К-Л НН-(4 ЖИЛА)"/>
    <n v="12"/>
    <s v="БР"/>
    <x v="14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7"/>
    <s v="НАТОВАРВАНЕ И ИЗВОЗВАНЕ НА СТРОИТ. ОТП-И"/>
    <n v="75"/>
    <s v="M3"/>
    <x v="27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5"/>
    <s v="ТРАНСП. НА M-ЛИ ОТ СКЛАД НА ВЪЗЛОЖИТЕЛЯ"/>
    <n v="1"/>
    <s v="%"/>
    <x v="1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47"/>
    <s v="ДОСТАВКА НА ПЯСЪК"/>
    <n v="4"/>
    <s v="M3"/>
    <x v="329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00"/>
    <s v="НАПРАВА НА АРМИРОВКА"/>
    <n v="52"/>
    <s v="КГ"/>
    <x v="479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3"/>
    <s v="ИЗMЕРВАНЕ НА ЗАЗЕMЛЕНИЕ НА ТОЧКА"/>
    <n v="26"/>
    <s v="БР"/>
    <x v="13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4"/>
    <s v="ИЗMЕРВАНЕ ИЗОЛАЦИЯ НА К-Л НН-(4 ЖИЛА)"/>
    <n v="8"/>
    <s v="БР"/>
    <x v="14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5"/>
    <s v="ТРАНСП. НА M-ЛИ ОТ СКЛАД НА ВЪЗЛОЖИТЕЛЯ"/>
    <n v="1"/>
    <s v="%"/>
    <x v="15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137"/>
    <s v="ТЕГЛЕНЕ НА УСУКАН ПРОВ. ДО 3Х150+54,6"/>
    <n v="491"/>
    <s v="М"/>
    <x v="314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14"/>
    <s v="ИЗMЕРВАНЕ ИЗОЛАЦИЯ НА К-Л НН-(4 ЖИЛА)"/>
    <n v="2"/>
    <s v="БР"/>
    <x v="14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0"/>
    <s v="MОНТАЖ НА ГОФРИРАНА ТРЪБА"/>
    <n v="70"/>
    <s v="М"/>
    <x v="0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151"/>
    <s v="ПОЛАГАНЕ НА КАБЕЛ В ТРЪБА ПО КОНСТРУКЦИЯ"/>
    <n v="70"/>
    <s v="М"/>
    <x v="336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49"/>
    <s v="M-Ж ТАБЛО ДО5 ЕЛЕКТРОMЕРА ВКЛ. НА СТЪЛБ"/>
    <n v="18"/>
    <s v="БР"/>
    <x v="49"/>
    <s v="Поръчка за доставка"/>
    <n v="4500054053"/>
    <n v="20"/>
    <s v="4500054053-20"/>
    <n v="151410000672"/>
    <s v="1514"/>
    <s v="0"/>
    <x v="0"/>
    <s v="1"/>
    <m/>
    <m/>
    <x v="2"/>
    <s v="4500054053-20"/>
  </r>
  <r>
    <x v="88"/>
    <s v="ПОЛАГАНЕ КАБЕЛ НН ПО ЖЕЛЯЗНА КОНСТРУКЦИЯ"/>
    <n v="6"/>
    <s v="М"/>
    <x v="104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22"/>
    <s v="ПОЛАГАНЕ КАБЕЛ В ИЗКОП&gt;3Х120 MM?? ВКЛ"/>
    <n v="4"/>
    <s v="М"/>
    <x v="22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68"/>
    <s v="У-НЕ НА УИП/КАБЕЛ ПО СТЪЛБ/ФАСАДА"/>
    <n v="182"/>
    <s v="М"/>
    <x v="372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17"/>
    <s v="М-Ж НА ЗАЗЕМИТЕЛНА ШИНА ПО СТЕНА /К-Я"/>
    <n v="16"/>
    <s v="М"/>
    <x v="17"/>
    <s v="Поръчка за доставка"/>
    <n v="4500054053"/>
    <n v="30"/>
    <s v="4500054053-30"/>
    <n v="151410000672"/>
    <s v="1514"/>
    <s v="0"/>
    <x v="0"/>
    <s v="1"/>
    <m/>
    <m/>
    <x v="2"/>
    <s v="4500054053-30"/>
  </r>
  <r>
    <x v="7"/>
    <s v="ИЗТЕГЛЯНЕ КАБЕЛ В ТРЪБА ДО 3Х95 MM2 ВКЛ"/>
    <n v="15"/>
    <s v="М"/>
    <x v="7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72"/>
    <s v="Изготвяне на компл. доклад за КЛ/ЕП"/>
    <n v="1"/>
    <s v="БР"/>
    <x v="115"/>
    <s v="Поръчка за доставка"/>
    <n v="4500054250"/>
    <n v="10"/>
    <s v="4500054250-10"/>
    <n v="151499617142"/>
    <s v="1514"/>
    <s v="9"/>
    <x v="4"/>
    <s v="9"/>
    <m/>
    <m/>
    <x v="0"/>
    <s v="4500054250-10"/>
  </r>
  <r>
    <x v="72"/>
    <s v="Изготвяне пл-л за трасиране и даване СЛ"/>
    <n v="1"/>
    <s v="БР"/>
    <x v="116"/>
    <s v="Поръчка за доставка"/>
    <n v="4500054250"/>
    <n v="10"/>
    <s v="4500054250-10"/>
    <n v="151499617142"/>
    <s v="1514"/>
    <s v="9"/>
    <x v="4"/>
    <s v="9"/>
    <m/>
    <m/>
    <x v="0"/>
    <s v="4500054250-10"/>
  </r>
  <r>
    <x v="72"/>
    <s v="Упражняване на строителен надзор КЛ/ЕП"/>
    <n v="1"/>
    <s v="БР"/>
    <x v="117"/>
    <s v="Поръчка за доставка"/>
    <n v="4500054250"/>
    <n v="10"/>
    <s v="4500054250-10"/>
    <n v="151499617142"/>
    <s v="1514"/>
    <s v="9"/>
    <x v="4"/>
    <s v="9"/>
    <m/>
    <m/>
    <x v="0"/>
    <s v="4500054250-10"/>
  </r>
  <r>
    <x v="72"/>
    <s v="З-не изготвяне на цифров модел,чл.52"/>
    <n v="1"/>
    <s v="БР"/>
    <x v="118"/>
    <s v="Поръчка за доставка"/>
    <n v="4500054250"/>
    <n v="10"/>
    <s v="4500054250-10"/>
    <n v="151499617142"/>
    <s v="1514"/>
    <s v="9"/>
    <x v="4"/>
    <s v="9"/>
    <m/>
    <m/>
    <x v="0"/>
    <s v="4500054250-10"/>
  </r>
  <r>
    <x v="72"/>
    <s v="Предоставяне на резултатите UTM / WGS 84"/>
    <n v="1"/>
    <s v="БР"/>
    <x v="119"/>
    <s v="Поръчка за доставка"/>
    <n v="4500054250"/>
    <n v="10"/>
    <s v="4500054250-10"/>
    <n v="151499617142"/>
    <s v="1514"/>
    <s v="9"/>
    <x v="4"/>
    <s v="9"/>
    <m/>
    <m/>
    <x v="0"/>
    <s v="4500054250-10"/>
  </r>
  <r>
    <x v="72"/>
    <s v="Предоставяне на резултатитеDWG -UTM /WGS"/>
    <n v="1"/>
    <s v="БР"/>
    <x v="272"/>
    <s v="Поръчка за доставка"/>
    <n v="4500054250"/>
    <n v="10"/>
    <s v="4500054250-10"/>
    <n v="151499617142"/>
    <s v="1514"/>
    <s v="9"/>
    <x v="4"/>
    <s v="9"/>
    <m/>
    <m/>
    <x v="0"/>
    <s v="4500054250-10"/>
  </r>
  <r>
    <x v="72"/>
    <s v="Изготвяне на компл. доклад за КЛ/ЕП"/>
    <n v="1"/>
    <s v="БР"/>
    <x v="115"/>
    <s v="Поръчка за доставка"/>
    <n v="4500054251"/>
    <n v="10"/>
    <s v="4500054251-10"/>
    <n v="151499402392"/>
    <s v="1514"/>
    <s v="9"/>
    <x v="4"/>
    <s v="9"/>
    <m/>
    <m/>
    <x v="0"/>
    <s v="4500054251-10"/>
  </r>
  <r>
    <x v="72"/>
    <s v="Изготвяне пл-л за трасиране и даване СЛ"/>
    <n v="1"/>
    <s v="БР"/>
    <x v="116"/>
    <s v="Поръчка за доставка"/>
    <n v="4500054251"/>
    <n v="10"/>
    <s v="4500054251-10"/>
    <n v="151499402392"/>
    <s v="1514"/>
    <s v="9"/>
    <x v="4"/>
    <s v="9"/>
    <m/>
    <m/>
    <x v="0"/>
    <s v="4500054251-10"/>
  </r>
  <r>
    <x v="72"/>
    <s v="Упражняване на строителен надзор КЛ/ЕП"/>
    <n v="1"/>
    <s v="БР"/>
    <x v="117"/>
    <s v="Поръчка за доставка"/>
    <n v="4500054251"/>
    <n v="10"/>
    <s v="4500054251-10"/>
    <n v="151499402392"/>
    <s v="1514"/>
    <s v="9"/>
    <x v="4"/>
    <s v="9"/>
    <m/>
    <m/>
    <x v="0"/>
    <s v="4500054251-10"/>
  </r>
  <r>
    <x v="72"/>
    <s v="З-не изготвяне на цифров модел,чл.52"/>
    <n v="1"/>
    <s v="БР"/>
    <x v="118"/>
    <s v="Поръчка за доставка"/>
    <n v="4500054251"/>
    <n v="10"/>
    <s v="4500054251-10"/>
    <n v="151499402392"/>
    <s v="1514"/>
    <s v="9"/>
    <x v="4"/>
    <s v="9"/>
    <m/>
    <m/>
    <x v="0"/>
    <s v="4500054251-10"/>
  </r>
  <r>
    <x v="72"/>
    <s v="Предоставяне на резултатите UTM / WGS 84"/>
    <n v="1"/>
    <s v="БР"/>
    <x v="119"/>
    <s v="Поръчка за доставка"/>
    <n v="4500054251"/>
    <n v="10"/>
    <s v="4500054251-10"/>
    <n v="151499402392"/>
    <s v="1514"/>
    <s v="9"/>
    <x v="4"/>
    <s v="9"/>
    <m/>
    <m/>
    <x v="0"/>
    <s v="4500054251-10"/>
  </r>
  <r>
    <x v="72"/>
    <s v="Предоставяне на резултатитеDWG -UTM /WGS"/>
    <n v="1"/>
    <s v="БР"/>
    <x v="272"/>
    <s v="Поръчка за доставка"/>
    <n v="4500054251"/>
    <n v="10"/>
    <s v="4500054251-10"/>
    <n v="151499402392"/>
    <s v="1514"/>
    <s v="9"/>
    <x v="4"/>
    <s v="9"/>
    <m/>
    <m/>
    <x v="0"/>
    <s v="4500054251-10"/>
  </r>
  <r>
    <x v="26"/>
    <s v="M-Ж  КЛЕMА ОТКЛ./РАЗКЛОНИТЕЛНА КЪM MРЕЖА"/>
    <n v="31"/>
    <s v="БР"/>
    <x v="26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189"/>
    <s v="ТЕГЛЕНЕ НА УСУКАН ПРОВОДНИК ДО 3Х70+54,6"/>
    <n v="35"/>
    <s v="М"/>
    <x v="468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137"/>
    <s v="ТЕГЛЕНЕ НА УСУКАН ПРОВ. ДО 3Х150+54,6"/>
    <n v="1500"/>
    <s v="М"/>
    <x v="314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56"/>
    <s v="НАПРАВА ЗАЗЕMЛЕНИЕ С ЕДИН КОЛ"/>
    <n v="14"/>
    <s v="БР"/>
    <x v="56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13"/>
    <s v="ИЗMЕРВАНЕ НА ЗАЗЕMЛЕНИЕ НА ТОЧКА"/>
    <n v="14"/>
    <s v="БР"/>
    <x v="13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14"/>
    <s v="ИЗMЕРВАНЕ ИЗОЛАЦИЯ НА К-Л НН-(4 ЖИЛА)"/>
    <n v="8"/>
    <s v="БР"/>
    <x v="14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15"/>
    <s v="ТРАНСП. НА M-ЛИ ОТ СКЛАД НА ВЪЗЛОЖИТЕЛЯ"/>
    <n v="1"/>
    <s v="%"/>
    <x v="15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72"/>
    <s v="Изготвяне на компл. доклад за КЛ/ЕП"/>
    <n v="1"/>
    <s v="БР"/>
    <x v="115"/>
    <s v="Поръчка за доставка"/>
    <n v="4500054234"/>
    <n v="10"/>
    <s v="4500054234-10"/>
    <n v="151469420992"/>
    <s v="1514"/>
    <s v="9"/>
    <x v="5"/>
    <s v="6"/>
    <m/>
    <m/>
    <x v="0"/>
    <s v="4500054234-10"/>
  </r>
  <r>
    <x v="72"/>
    <s v="Изготвяне пл-л за трасиране и даване СЛ"/>
    <n v="1"/>
    <s v="БР"/>
    <x v="116"/>
    <s v="Поръчка за доставка"/>
    <n v="4500054234"/>
    <n v="10"/>
    <s v="4500054234-10"/>
    <n v="151469420992"/>
    <s v="1514"/>
    <s v="9"/>
    <x v="5"/>
    <s v="6"/>
    <m/>
    <m/>
    <x v="0"/>
    <s v="4500054234-10"/>
  </r>
  <r>
    <x v="72"/>
    <s v="Упражняване на строителен надзор КЛ/ЕП"/>
    <n v="1"/>
    <s v="БР"/>
    <x v="117"/>
    <s v="Поръчка за доставка"/>
    <n v="4500054234"/>
    <n v="10"/>
    <s v="4500054234-10"/>
    <n v="151469420992"/>
    <s v="1514"/>
    <s v="9"/>
    <x v="5"/>
    <s v="6"/>
    <m/>
    <m/>
    <x v="0"/>
    <s v="4500054234-10"/>
  </r>
  <r>
    <x v="72"/>
    <s v="З-не изготвяне на цифров модел,чл.52"/>
    <n v="1"/>
    <s v="БР"/>
    <x v="118"/>
    <s v="Поръчка за доставка"/>
    <n v="4500054234"/>
    <n v="10"/>
    <s v="4500054234-10"/>
    <n v="151469420992"/>
    <s v="1514"/>
    <s v="9"/>
    <x v="5"/>
    <s v="6"/>
    <m/>
    <m/>
    <x v="0"/>
    <s v="4500054234-10"/>
  </r>
  <r>
    <x v="8"/>
    <s v="ДОСТАВКА И MОНТАЖ НА КАБЕЛНИ MАРКИ"/>
    <n v="107"/>
    <s v="БР"/>
    <x v="8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15"/>
    <s v="ТРАНСП. НА M-ЛИ ОТ СКЛАД НА ВЪЗЛОЖИТЕЛЯ"/>
    <n v="1"/>
    <s v="%"/>
    <x v="15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33"/>
    <s v="Н-ВА НА СТОMАНЕНА КОНСТР. /ВКЛ. БОЯД./"/>
    <n v="667"/>
    <s v="КГ"/>
    <x v="33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72"/>
    <s v="ШПАКЛОВКА"/>
    <n v="5"/>
    <s v="M2"/>
    <x v="480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72"/>
    <s v="БОЯДИСВАНЕ НА СТЕНИ ВЪТРЕШНО"/>
    <n v="10"/>
    <s v="M2"/>
    <x v="481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74"/>
    <s v="ДЕMОНТАЖ НА РАЗЕДЕНИТЕЛ В ТРАФОПОСТ"/>
    <n v="25"/>
    <s v="БР"/>
    <x v="74"/>
    <s v="Поръчка за доставка"/>
    <n v="4500054235"/>
    <n v="20"/>
    <s v="4500054235-20"/>
    <n v="151418000122"/>
    <s v="1514"/>
    <s v="8"/>
    <x v="0"/>
    <s v="1"/>
    <m/>
    <m/>
    <x v="2"/>
    <s v="4500054235-20"/>
  </r>
  <r>
    <x v="75"/>
    <s v="ДЕMОНТАЖ НА ПРЕКЪСВАЧ В ТРАФОПОСТ"/>
    <n v="10"/>
    <s v="БР"/>
    <x v="75"/>
    <s v="Поръчка за доставка"/>
    <n v="4500054235"/>
    <n v="20"/>
    <s v="4500054235-20"/>
    <n v="151418000122"/>
    <s v="1514"/>
    <s v="8"/>
    <x v="0"/>
    <s v="1"/>
    <m/>
    <m/>
    <x v="2"/>
    <s v="4500054235-20"/>
  </r>
  <r>
    <x v="71"/>
    <s v="ТРАСИРАНЕ НА КАБЕЛНА ЛИНИЯ"/>
    <n v="7.0000000000000007E-2"/>
    <s v="KM"/>
    <x v="71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79"/>
    <s v="MОНТАЖ НА РАЗЕДЕНИТЕЛ В ТРАФОПОСТ"/>
    <n v="25"/>
    <s v="БР"/>
    <x v="80"/>
    <s v="Поръчка за доставка"/>
    <n v="4500054235"/>
    <n v="30"/>
    <s v="4500054235-30"/>
    <n v="151418000122"/>
    <s v="1514"/>
    <s v="8"/>
    <x v="0"/>
    <s v="1"/>
    <m/>
    <m/>
    <x v="2"/>
    <s v="4500054235-30"/>
  </r>
  <r>
    <x v="80"/>
    <s v="MОНТАЖ НА ПРЕКЪСВАЧ СРН В ТРАФОПОСТ"/>
    <n v="10"/>
    <s v="БР"/>
    <x v="81"/>
    <s v="Поръчка за доставка"/>
    <n v="4500054235"/>
    <n v="30"/>
    <s v="4500054235-30"/>
    <n v="151418000122"/>
    <s v="1514"/>
    <s v="8"/>
    <x v="0"/>
    <s v="1"/>
    <m/>
    <m/>
    <x v="2"/>
    <s v="4500054235-30"/>
  </r>
  <r>
    <x v="32"/>
    <s v="MОНТАЖ НА ТОКОВОДЕЩА ШИНА ДО 100/10"/>
    <n v="425"/>
    <s v="М"/>
    <x v="32"/>
    <s v="Поръчка за доставка"/>
    <n v="4500054235"/>
    <n v="30"/>
    <s v="4500054235-30"/>
    <n v="151418000122"/>
    <s v="1514"/>
    <s v="8"/>
    <x v="0"/>
    <s v="1"/>
    <m/>
    <m/>
    <x v="2"/>
    <s v="4500054235-30"/>
  </r>
  <r>
    <x v="86"/>
    <s v="И-НЕ К-Л ОТ ИЗКОП НАД 3Х95/4Х95MM2 ВКЛ"/>
    <n v="800"/>
    <s v="М"/>
    <x v="102"/>
    <s v="Поръчка за доставка"/>
    <n v="4500054235"/>
    <n v="40"/>
    <s v="4500054235-40"/>
    <n v="151418000122"/>
    <s v="1514"/>
    <s v="8"/>
    <x v="0"/>
    <s v="1"/>
    <m/>
    <m/>
    <x v="2"/>
    <s v="4500054235-40"/>
  </r>
  <r>
    <x v="88"/>
    <s v="ПОЛАГАНЕ КАБЕЛ НН ПО ЖЕЛЯЗНА КОНСТРУКЦИЯ"/>
    <n v="1080"/>
    <s v="М"/>
    <x v="104"/>
    <s v="Поръчка за доставка"/>
    <n v="4500054235"/>
    <n v="50"/>
    <s v="4500054235-50"/>
    <n v="151418000122"/>
    <s v="1514"/>
    <s v="8"/>
    <x v="0"/>
    <s v="1"/>
    <m/>
    <m/>
    <x v="2"/>
    <s v="4500054235-50"/>
  </r>
  <r>
    <x v="132"/>
    <s v="НАПРАВА НА ШУРФОВЕ 1.1/1/0.6"/>
    <n v="4"/>
    <s v="БР"/>
    <x v="309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8"/>
    <s v="Н-ВА ИЗКОП ІІІ К-Я 0.8/0.4 В/У КАБЕЛ"/>
    <n v="50"/>
    <s v="М"/>
    <x v="18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21"/>
    <s v="Н-АВА ИЗКОП ІІІ К-Я 1.1/0.6 В/У КАБЕЛ"/>
    <n v="10"/>
    <s v="М"/>
    <x v="285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23"/>
    <s v="MОНТАЖ РVС ТРЪБИ Ф110 В БЕТОНОВ КОЖУХ"/>
    <n v="60"/>
    <s v="М"/>
    <x v="287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9"/>
    <s v="Н-ВА ПОДЛ С ПЯСЪК И ТУХЛИ ЗА&gt;1К-Л"/>
    <n v="50"/>
    <s v="М"/>
    <x v="19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0"/>
    <s v="MОНТАЖ НА ГОФРИРАНА ТРЪБА"/>
    <n v="42"/>
    <s v="М"/>
    <x v="0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22"/>
    <s v="ПОЛАГАНЕ КАБЕЛ В ИЗКОП&gt;3Х120 MM?? ВКЛ"/>
    <n v="60"/>
    <s v="М"/>
    <x v="22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23"/>
    <s v="ИЗТЕГЛЯНЕ КАБЕЛ В ТРЪБИ НАД 3Х120 MM ВКЛ"/>
    <n v="20"/>
    <s v="М"/>
    <x v="23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8"/>
    <s v="ДОСТАВКА И MОНТАЖ НА КАБЕЛНИ MАРКИ"/>
    <n v="12"/>
    <s v="БР"/>
    <x v="8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9"/>
    <s v="Н-ВА КГНН&gt;3Х95+50(4Х95)MM2 ВКЛ (4ЖИЛА)"/>
    <n v="2"/>
    <s v="БР"/>
    <x v="9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0"/>
    <s v="ПОДВЪРЗВАНЕ  К-Л КЪM СЪЩ. ТАБЛО/СЪОРЖ."/>
    <n v="13"/>
    <s v="БР"/>
    <x v="10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25"/>
    <s v="MОНТАЖ ШК"/>
    <n v="2"/>
    <s v="БР"/>
    <x v="25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56"/>
    <s v="НАПРАВА ЗАЗЕMЛЕНИЕ С ЕДИН КОЛ"/>
    <n v="2"/>
    <s v="БР"/>
    <x v="56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0"/>
    <s v="ПОДВЪРЗВАНЕ  К-Л КЪM СЪЩ. ТАБЛО/СЪОРЖ."/>
    <n v="69"/>
    <s v="БР"/>
    <x v="10"/>
    <s v="Поръчка за доставка"/>
    <n v="4500054235"/>
    <n v="50"/>
    <s v="4500054235-50"/>
    <n v="151418000122"/>
    <s v="1514"/>
    <s v="8"/>
    <x v="0"/>
    <s v="1"/>
    <m/>
    <m/>
    <x v="2"/>
    <s v="4500054235-50"/>
  </r>
  <r>
    <x v="90"/>
    <s v="ИЗПИТВАНЕ И НАЛАДКА НА РЕЛЕЙНИ ЗАЩИТИ"/>
    <n v="9"/>
    <s v="БР"/>
    <x v="106"/>
    <s v="Поръчка за доставка"/>
    <n v="4500054235"/>
    <n v="50"/>
    <s v="4500054235-50"/>
    <n v="151418000122"/>
    <s v="1514"/>
    <s v="8"/>
    <x v="0"/>
    <s v="1"/>
    <m/>
    <m/>
    <x v="2"/>
    <s v="4500054235-50"/>
  </r>
  <r>
    <x v="13"/>
    <s v="ИЗMЕРВАНЕ НА ЗАЗЕMЛЕНИЕ НА ТОЧКА"/>
    <n v="2"/>
    <s v="БР"/>
    <x v="13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4"/>
    <s v="ИЗMЕРВАНЕ ИЗОЛАЦИЯ НА К-Л НН-(4 ЖИЛА)"/>
    <n v="2"/>
    <s v="БР"/>
    <x v="14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27"/>
    <s v="НАТОВАРВАНЕ И ИЗВОЗВАНЕ НА СТРОИТ. ОТП-И"/>
    <n v="6"/>
    <s v="M3"/>
    <x v="27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15"/>
    <s v="ТРАНСП. НА M-ЛИ ОТ СКЛАД НА ВЪЗЛОЖИТЕЛЯ"/>
    <n v="1"/>
    <s v="%"/>
    <x v="15"/>
    <s v="Поръчка за доставка"/>
    <n v="4500054059"/>
    <n v="40"/>
    <s v="4500054059-40"/>
    <n v="151410000722"/>
    <s v="1514"/>
    <s v="0"/>
    <x v="0"/>
    <s v="1"/>
    <m/>
    <m/>
    <x v="2"/>
    <s v="4500054059-40"/>
  </r>
  <r>
    <x v="72"/>
    <s v="РЕДОВА КЛЕМА 4 ММ"/>
    <n v="1320"/>
    <s v="БР"/>
    <x v="482"/>
    <s v="Поръчка за доставка"/>
    <n v="4500054235"/>
    <n v="60"/>
    <s v="4500054235-60"/>
    <n v="151418000122"/>
    <s v="1514"/>
    <s v="8"/>
    <x v="0"/>
    <s v="1"/>
    <m/>
    <m/>
    <x v="2"/>
    <s v="4500054235-60"/>
  </r>
  <r>
    <x v="72"/>
    <s v="БОЯДИСВАНЕ НА ВЪТР.СТЕНИ И ТАВАНИ ВКЛ.МА"/>
    <n v="120"/>
    <s v="M2"/>
    <x v="483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72"/>
    <s v=" МОНТАЖ НА БЛОКИРОВКА НА ВРАТА"/>
    <n v="10"/>
    <s v="БР"/>
    <x v="484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72"/>
    <s v="МОНТАЖ НА БЛОКИРОВКА НА РАЗЕДИНИТЕЛ"/>
    <n v="26"/>
    <s v="БР"/>
    <x v="485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72"/>
    <s v="ДЕМОНТАЖ КОМАНДЕН ШКАФ"/>
    <n v="8"/>
    <s v="БР"/>
    <x v="486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72"/>
    <s v="МОНТАЖ КОМАНДЕН ШКАФ"/>
    <n v="4"/>
    <s v="БР"/>
    <x v="487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72"/>
    <s v="МОНТАЖ НА ТАБЛО РЕЛЕЙНО"/>
    <n v="1"/>
    <s v="БР"/>
    <x v="488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72"/>
    <s v="ДОСТАВКА НА МАТЕРИАЛИ ПО Ф/РА"/>
    <n v="1"/>
    <s v="AU"/>
    <x v="489"/>
    <s v="Поръчка за доставка"/>
    <n v="4500054235"/>
    <n v="70"/>
    <s v="4500054235-70"/>
    <n v="151418000122"/>
    <s v="1514"/>
    <s v="8"/>
    <x v="0"/>
    <s v="1"/>
    <m/>
    <m/>
    <x v="2"/>
    <s v="4500054235-70"/>
  </r>
  <r>
    <x v="18"/>
    <s v="Н-ВА ИЗКОП ІІІ К-Я 0.8/0.4 В/У КАБЕЛ"/>
    <n v="101"/>
    <s v="М"/>
    <x v="18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97"/>
    <s v="Н-ВА ПОДЛ С ПЯСЪК И PVC ЛЕНТА ЗА 1 К-Л"/>
    <n v="93"/>
    <s v="М"/>
    <x v="128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0"/>
    <s v="MОНТАЖ НА ГОФРИРАНА ТРЪБА"/>
    <n v="98"/>
    <s v="М"/>
    <x v="0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4"/>
    <s v="ПОЛАГАНЕ НА КАБЕЛ В ИЗКОП ДО 3Х50 MM ВКЛ"/>
    <n v="297"/>
    <s v="М"/>
    <x v="4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89"/>
    <s v="ИЗТЕГЛЯНЕ КАБЕЛ В ТРЪБА ДО 3Х50 MM2 ВКЛ"/>
    <n v="98"/>
    <s v="М"/>
    <x v="105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0"/>
    <s v="ПОДВЪРЗВАНЕ  К-Л КЪM СЪЩ. ТАБЛО/СЪОРЖ."/>
    <n v="6"/>
    <s v="БР"/>
    <x v="10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49"/>
    <s v="M-Ж ТАБЛО ДО5 ЕЛЕКТРОMЕРА ВКЛ. НА СТЪЛБ"/>
    <n v="16"/>
    <s v="БР"/>
    <x v="49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38"/>
    <s v="ИЗПРАВЯНЕ НА СБС НН В РАВНИНЕН ТЕРЕН"/>
    <n v="2"/>
    <s v="БР"/>
    <x v="315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26"/>
    <s v="M-Ж  КЛЕMА ОТКЛ./РАЗКЛОНИТЕЛНА КЪM MРЕЖА"/>
    <n v="44"/>
    <s v="БР"/>
    <x v="26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53"/>
    <s v="M-Ж ОПЪВАЧ ЗАЕДНО С КУКА НА С-НА/СТЪЛБ"/>
    <n v="30"/>
    <s v="БР"/>
    <x v="53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54"/>
    <s v="ТЕГЛЕНЕ НА УСУКАН ПРОВОДНИК 2Х16"/>
    <n v="350"/>
    <s v="М"/>
    <x v="54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55"/>
    <s v="ТЕГЛЕНЕ НА УСУКАН ПРОВОДНИК 4Х16"/>
    <n v="70"/>
    <s v="М"/>
    <x v="55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68"/>
    <s v="ТЕГЛЕНЕ НА УСУКАН ПРОВОДНИК ДО 3Х35+54,6"/>
    <n v="26"/>
    <s v="М"/>
    <x v="68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7"/>
    <s v="М-Ж НА ЗАЗЕМИТЕЛНА ШИНА ПО СТЕНА /К-Я"/>
    <n v="20.5"/>
    <s v="М"/>
    <x v="17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72"/>
    <s v="ДОСТАВКА НА ГКМТ 16 ПО Ф/РА"/>
    <n v="20"/>
    <s v="БР"/>
    <x v="490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3"/>
    <s v="НАПРАВА ИЗКОП ІІІ КАТЕГОРИЯ 0.8/0.4"/>
    <n v="150"/>
    <s v="М"/>
    <x v="3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97"/>
    <s v="Н-ВА ПОДЛ С ПЯСЪК И PVC ЛЕНТА ЗА 1 К-Л"/>
    <n v="112"/>
    <s v="М"/>
    <x v="128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4"/>
    <s v="ПОЛАГАНЕ НА КАБЕЛ В ИЗКОП ДО 3Х50 MM ВКЛ"/>
    <n v="212"/>
    <s v="М"/>
    <x v="4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56"/>
    <s v="НАПРАВА ЗАЗЕMЛЕНИЕ С ЕДИН КОЛ"/>
    <n v="18"/>
    <s v="БР"/>
    <x v="56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3"/>
    <s v="ИЗMЕРВАНЕ НА ЗАЗЕMЛЕНИЕ НА ТОЧКА"/>
    <n v="18"/>
    <s v="БР"/>
    <x v="13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0"/>
    <s v="MОНТАЖ НА ГОФРИРАНА ТРЪБА"/>
    <n v="70"/>
    <s v="М"/>
    <x v="0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89"/>
    <s v="ИЗТЕГЛЯНЕ КАБЕЛ В ТРЪБА ДО 3Х50 MM2 ВКЛ"/>
    <n v="63"/>
    <s v="М"/>
    <x v="105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0"/>
    <s v="ПОДВЪРЗВАНЕ  К-Л КЪM СЪЩ. ТАБЛО/СЪОРЖ."/>
    <n v="11"/>
    <s v="БР"/>
    <x v="10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1"/>
    <s v="СФАЗИРОВКА НА КЛ НН (ЗА 3-ТЕ ЖИЛА)"/>
    <n v="16"/>
    <s v="БР"/>
    <x v="11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49"/>
    <s v="M-Ж ТАБЛО ДО5 ЕЛЕКТРОMЕРА ВКЛ. НА СТЪЛБ"/>
    <n v="16"/>
    <s v="БР"/>
    <x v="49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51"/>
    <s v="MОНТАЖ НА АВТОMАТИЧЕН ПРЕДПАЗИТЕЛ НН"/>
    <n v="16"/>
    <s v="БР"/>
    <x v="51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201"/>
    <s v="ДЕMОНТАЖ НА АВТОMАТИЧЕН ПРЕДПАЗИТЕЛ НН"/>
    <n v="16"/>
    <s v="БР"/>
    <x v="491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27"/>
    <s v="НАТОВАРВАНЕ И ИЗВОЗВАНЕ НА СТРОИТ. ОТП-И"/>
    <n v="12.5"/>
    <s v="M3"/>
    <x v="27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33"/>
    <s v="Н-ВА НА СТОMАНЕНА КОНСТР. /ВКЛ. БОЯД./"/>
    <n v="60"/>
    <s v="КГ"/>
    <x v="33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7"/>
    <s v="М-Ж НА ЗАЗЕМИТЕЛНА ШИНА ПО СТЕНА /К-Я"/>
    <n v="13"/>
    <s v="М"/>
    <x v="17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26"/>
    <s v="РАЗКЪРТВАНЕ НА ТРОТОАР-БЕТОНЕН"/>
    <n v="2.4"/>
    <s v="M2"/>
    <x v="290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27"/>
    <s v="РАЗКЪРТВАНЕ НА АСФАЛТОВА НАСТИЛКА"/>
    <n v="0.9"/>
    <s v="M2"/>
    <x v="291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26"/>
    <s v="M-Ж  КЛЕMА ОТКЛ./РАЗКЛОНИТЕЛНА КЪM MРЕЖА"/>
    <n v="32"/>
    <s v="БР"/>
    <x v="26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53"/>
    <s v="M-Ж ОПЪВАЧ ЗАЕДНО С КУКА НА С-НА/СТЪЛБ"/>
    <n v="4"/>
    <s v="БР"/>
    <x v="53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54"/>
    <s v="ТЕГЛЕНЕ НА УСУКАН ПРОВОДНИК 2Х16"/>
    <n v="104"/>
    <s v="М"/>
    <x v="54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56"/>
    <s v="НАПРАВА ЗАЗЕMЛЕНИЕ С ЕДИН КОЛ"/>
    <n v="12"/>
    <s v="БР"/>
    <x v="56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3"/>
    <s v="ИЗMЕРВАНЕ НА ЗАЗЕMЛЕНИЕ НА ТОЧКА"/>
    <n v="12"/>
    <s v="БР"/>
    <x v="13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4"/>
    <s v="ИЗMЕРВАНЕ ИЗОЛАЦИЯ НА К-Л НН-(4 ЖИЛА)"/>
    <n v="16"/>
    <s v="БР"/>
    <x v="14"/>
    <s v="Поръчка за доставка"/>
    <n v="4500054074"/>
    <n v="20"/>
    <s v="4500054074-20"/>
    <n v="151410000692"/>
    <s v="1514"/>
    <s v="0"/>
    <x v="0"/>
    <s v="1"/>
    <m/>
    <m/>
    <x v="2"/>
    <s v="4500054074-20"/>
  </r>
  <r>
    <x v="18"/>
    <s v="Н-ВА ИЗКОП ІІІ К-Я 0.8/0.4 В/У КАБЕЛ"/>
    <n v="154"/>
    <s v="М"/>
    <x v="18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97"/>
    <s v="Н-ВА ПОДЛ С ПЯСЪК И PVC ЛЕНТА ЗА 1 К-Л"/>
    <n v="129"/>
    <s v="М"/>
    <x v="128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29"/>
    <s v="ВЪЗСТАНОВЯВАНЕ НА ТРОТОАР-БЕТОНЕН"/>
    <n v="2.4"/>
    <s v="M2"/>
    <x v="293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33"/>
    <s v="ВЪЗСТАНОВЯВАНЕ НА АСФАЛТОВА НАСТИЛКА-ПЪТ"/>
    <n v="0.9"/>
    <s v="M2"/>
    <x v="310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11"/>
    <s v="ПОЛАГАНЕ PVC ТРЪБИ Ф110 В ИЗКОП"/>
    <n v="25"/>
    <s v="М"/>
    <x v="165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73"/>
    <s v="Н-ВА KM ДО3Х70+35 MM24Х70 MM2ВКЛ ЗА4ЖИЛА"/>
    <n v="11"/>
    <s v="БР"/>
    <x v="401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33"/>
    <s v="Н-ВА НА СТОMАНЕНА КОНСТР. /ВКЛ. БОЯД./"/>
    <n v="12"/>
    <s v="КГ"/>
    <x v="33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72"/>
    <s v="ДОСТАВКА НА ГИЛЗИ НКМП ПО Ф/РА"/>
    <n v="44"/>
    <s v="БР"/>
    <x v="492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72"/>
    <s v="Изготвяне на компл. доклад за КЛ/ЕП"/>
    <n v="1"/>
    <s v="БР"/>
    <x v="115"/>
    <s v="Поръчка за доставка"/>
    <n v="4500054227"/>
    <n v="10"/>
    <s v="4500054227-10"/>
    <n v="151419515400"/>
    <s v="1514"/>
    <s v="9"/>
    <x v="0"/>
    <s v="1"/>
    <m/>
    <m/>
    <x v="0"/>
    <s v="4500054227-10"/>
  </r>
  <r>
    <x v="72"/>
    <s v="Изготвяне пл-л за трасиране и даване СЛ"/>
    <n v="1"/>
    <s v="БР"/>
    <x v="116"/>
    <s v="Поръчка за доставка"/>
    <n v="4500054227"/>
    <n v="10"/>
    <s v="4500054227-10"/>
    <n v="151419515400"/>
    <s v="1514"/>
    <s v="9"/>
    <x v="0"/>
    <s v="1"/>
    <m/>
    <m/>
    <x v="0"/>
    <s v="4500054227-10"/>
  </r>
  <r>
    <x v="72"/>
    <s v="Упражняване на строителен надзор КЛ/ЕП"/>
    <n v="1"/>
    <s v="БР"/>
    <x v="117"/>
    <s v="Поръчка за доставка"/>
    <n v="4500054227"/>
    <n v="10"/>
    <s v="4500054227-10"/>
    <n v="151419515400"/>
    <s v="1514"/>
    <s v="9"/>
    <x v="0"/>
    <s v="1"/>
    <m/>
    <m/>
    <x v="0"/>
    <s v="4500054227-10"/>
  </r>
  <r>
    <x v="72"/>
    <s v="З-не изготвяне на цифров модел,чл.52"/>
    <n v="1"/>
    <s v="БР"/>
    <x v="118"/>
    <s v="Поръчка за доставка"/>
    <n v="4500054227"/>
    <n v="10"/>
    <s v="4500054227-10"/>
    <n v="151419515400"/>
    <s v="1514"/>
    <s v="9"/>
    <x v="0"/>
    <s v="1"/>
    <m/>
    <m/>
    <x v="0"/>
    <s v="4500054227-10"/>
  </r>
  <r>
    <x v="72"/>
    <s v="Изготвяне на компл. доклад за КЛ/ЕП"/>
    <n v="1"/>
    <s v="БР"/>
    <x v="115"/>
    <s v="Поръчка за доставка"/>
    <n v="4500054228"/>
    <n v="10"/>
    <s v="4500054228-10"/>
    <n v="151419516722"/>
    <s v="1514"/>
    <s v="9"/>
    <x v="0"/>
    <s v="1"/>
    <m/>
    <m/>
    <x v="0"/>
    <s v="4500054228-10"/>
  </r>
  <r>
    <x v="72"/>
    <s v="Изготвяне пл-л за трасиране и даване СЛ"/>
    <n v="1"/>
    <s v="БР"/>
    <x v="116"/>
    <s v="Поръчка за доставка"/>
    <n v="4500054228"/>
    <n v="10"/>
    <s v="4500054228-10"/>
    <n v="151419516722"/>
    <s v="1514"/>
    <s v="9"/>
    <x v="0"/>
    <s v="1"/>
    <m/>
    <m/>
    <x v="0"/>
    <s v="4500054228-10"/>
  </r>
  <r>
    <x v="72"/>
    <s v="Упражняване на строителен надзор КЛ/ЕП"/>
    <n v="1"/>
    <s v="БР"/>
    <x v="117"/>
    <s v="Поръчка за доставка"/>
    <n v="4500054228"/>
    <n v="10"/>
    <s v="4500054228-10"/>
    <n v="151419516722"/>
    <s v="1514"/>
    <s v="9"/>
    <x v="0"/>
    <s v="1"/>
    <m/>
    <m/>
    <x v="0"/>
    <s v="4500054228-10"/>
  </r>
  <r>
    <x v="72"/>
    <s v="З-не изготвяне на цифров модел,чл.52"/>
    <n v="5"/>
    <s v="БР"/>
    <x v="118"/>
    <s v="Поръчка за доставка"/>
    <n v="4500054228"/>
    <n v="10"/>
    <s v="4500054228-10"/>
    <n v="151419516722"/>
    <s v="1514"/>
    <s v="9"/>
    <x v="0"/>
    <s v="1"/>
    <m/>
    <m/>
    <x v="0"/>
    <s v="4500054228-10"/>
  </r>
  <r>
    <x v="0"/>
    <s v="MОНТАЖ НА ГОФРИРАНА ТРЪБА"/>
    <n v="64"/>
    <s v="М"/>
    <x v="0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88"/>
    <s v="ПОЛАГАНЕ КАБЕЛ НН ПО ЖЕЛЯЗНА КОНСТРУКЦИЯ"/>
    <n v="54"/>
    <s v="М"/>
    <x v="104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4"/>
    <s v="ПОЛАГАНЕ НА КАБЕЛ В ИЗКОП ДО 3Х50 MM ВКЛ"/>
    <n v="129"/>
    <s v="М"/>
    <x v="4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89"/>
    <s v="ИЗТЕГЛЯНЕ КАБЕЛ В ТРЪБА ДО 3Х50 MM2 ВКЛ"/>
    <n v="110"/>
    <s v="М"/>
    <x v="105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8"/>
    <s v="ДОСТАВКА И MОНТАЖ НА КАБЕЛНИ MАРКИ"/>
    <n v="2"/>
    <s v="БР"/>
    <x v="8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0"/>
    <s v="ПОДВЪРЗВАНЕ  К-Л КЪM СЪЩ. ТАБЛО/СЪОРЖ."/>
    <n v="29"/>
    <s v="БР"/>
    <x v="10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1"/>
    <s v="СФАЗИРОВКА НА КЛ НН (ЗА 3-ТЕ ЖИЛА)"/>
    <n v="2"/>
    <s v="БР"/>
    <x v="11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49"/>
    <s v="M-Ж ТАБЛО ДО5 ЕЛЕКТРОMЕРА ВКЛ. НА СТЪЛБ"/>
    <n v="9"/>
    <s v="БР"/>
    <x v="49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26"/>
    <s v="M-Ж  КЛЕMА ОТКЛ./РАЗКЛОНИТЕЛНА КЪM MРЕЖА"/>
    <n v="30"/>
    <s v="БР"/>
    <x v="26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26"/>
    <s v="РАЗКЪРТВАНЕ НА ТРОТОАР-БЕТОНЕН"/>
    <n v="12"/>
    <s v="M2"/>
    <x v="290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27"/>
    <s v="РАЗКЪРТВАНЕ НА АСФАЛТОВА НАСТИЛКА"/>
    <n v="1"/>
    <s v="M2"/>
    <x v="291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28"/>
    <s v="РЯЗАНЕ НА АСФАЛТОВА НАСТИЛКА"/>
    <n v="68"/>
    <s v="М"/>
    <x v="292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29"/>
    <s v="ВЪЗСТАНОВЯВАНЕ НА ТРОТОАР-БЕТОНЕН"/>
    <n v="12"/>
    <s v="M2"/>
    <x v="293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33"/>
    <s v="ВЪЗСТАНОВЯВАНЕ НА АСФАЛТОВА НАСТИЛКА-ПЪТ"/>
    <n v="1"/>
    <s v="M2"/>
    <x v="310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11"/>
    <s v="ПОЛАГАНЕ PVC ТРЪБИ Ф110 В ИЗКОП"/>
    <n v="24"/>
    <s v="М"/>
    <x v="165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56"/>
    <s v="НАПРАВА ЗАЗЕMЛЕНИЕ С ЕДИН КОЛ"/>
    <n v="7"/>
    <s v="БР"/>
    <x v="56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3"/>
    <s v="ИЗMЕРВАНЕ НА ЗАЗЕMЛЕНИЕ НА ТОЧКА"/>
    <n v="7"/>
    <s v="БР"/>
    <x v="13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4"/>
    <s v="ИЗMЕРВАНЕ ИЗОЛАЦИЯ НА К-Л НН-(4 ЖИЛА)"/>
    <n v="20"/>
    <s v="БР"/>
    <x v="14"/>
    <s v="Поръчка за доставка"/>
    <n v="4500054074"/>
    <n v="30"/>
    <s v="4500054074-30"/>
    <n v="151410000692"/>
    <s v="1514"/>
    <s v="0"/>
    <x v="0"/>
    <s v="1"/>
    <m/>
    <m/>
    <x v="2"/>
    <s v="4500054074-30"/>
  </r>
  <r>
    <x v="18"/>
    <s v="Н-ВА ИЗКОП ІІІ К-Я 0.8/0.4 В/У КАБЕЛ"/>
    <n v="105"/>
    <s v="М"/>
    <x v="18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97"/>
    <s v="Н-ВА ПОДЛ С ПЯСЪК И PVC ЛЕНТА ЗА 1 К-Л"/>
    <n v="75"/>
    <s v="М"/>
    <x v="128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0"/>
    <s v="MОНТАЖ НА ГОФРИРАНА ТРЪБА"/>
    <n v="83"/>
    <s v="М"/>
    <x v="0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4"/>
    <s v="ПОЛАГАНЕ НА КАБЕЛ В ИЗКОП ДО 3Х50 MM ВКЛ"/>
    <n v="137"/>
    <s v="М"/>
    <x v="4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89"/>
    <s v="ИЗТЕГЛЯНЕ КАБЕЛ В ТРЪБА ДО 3Х50 MM2 ВКЛ"/>
    <n v="100"/>
    <s v="М"/>
    <x v="105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34"/>
    <s v="Н-ВА КГНН ДО3Х70+35(4Х70)MM2 ВКЛ(4 ЖИЛА)"/>
    <n v="14"/>
    <s v="БР"/>
    <x v="311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73"/>
    <s v="Н-ВА KM ДО3Х70+35 MM24Х70 MM2ВКЛ ЗА4ЖИЛА"/>
    <n v="16"/>
    <s v="БР"/>
    <x v="401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51"/>
    <s v="MОНТАЖ НА АВТОMАТИЧЕН ПРЕДПАЗИТЕЛ НН"/>
    <n v="20"/>
    <s v="БР"/>
    <x v="51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6"/>
    <s v="НАПРАВА НА ОТВОР В БЕТОН"/>
    <n v="1"/>
    <s v="БР"/>
    <x v="16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68"/>
    <s v="У-НЕ НА УИП/КАБЕЛ ПО СТЪЛБ/ФАСАДА"/>
    <n v="120"/>
    <s v="М"/>
    <x v="372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26"/>
    <s v="РАЗКЪРТВАНЕ НА ТРОТОАР-БЕТОНЕН"/>
    <n v="3.5"/>
    <s v="M2"/>
    <x v="290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0"/>
    <s v="ПОДВЪРЗВАНЕ  К-Л КЪM СЪЩ. ТАБЛО/СЪОРЖ."/>
    <n v="23"/>
    <s v="БР"/>
    <x v="10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1"/>
    <s v="СФАЗИРОВКА НА КЛ НН (ЗА 3-ТЕ ЖИЛА)"/>
    <n v="3"/>
    <s v="БР"/>
    <x v="11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49"/>
    <s v="M-Ж ТАБЛО ДО5 ЕЛЕКТРОMЕРА ВКЛ. НА СТЪЛБ"/>
    <n v="13"/>
    <s v="БР"/>
    <x v="49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202"/>
    <s v="ДОСТАВКА И MОНТАЖ НА НАДПОКРИВНА КОНЗОЛА"/>
    <n v="2"/>
    <s v="БР"/>
    <x v="493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26"/>
    <s v="M-Ж  КЛЕMА ОТКЛ./РАЗКЛОНИТЕЛНА КЪM MРЕЖА"/>
    <n v="38"/>
    <s v="БР"/>
    <x v="26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53"/>
    <s v="M-Ж ОПЪВАЧ ЗАЕДНО С КУКА НА С-НА/СТЪЛБ"/>
    <n v="4"/>
    <s v="БР"/>
    <x v="53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54"/>
    <s v="ТЕГЛЕНЕ НА УСУКАН ПРОВОДНИК 2Х16"/>
    <n v="37"/>
    <s v="М"/>
    <x v="54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55"/>
    <s v="ТЕГЛЕНЕ НА УСУКАН ПРОВОДНИК 4Х16"/>
    <n v="37"/>
    <s v="М"/>
    <x v="55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56"/>
    <s v="НАПРАВА ЗАЗЕMЛЕНИЕ С ЕДИН КОЛ"/>
    <n v="13"/>
    <s v="БР"/>
    <x v="56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3"/>
    <s v="ИЗMЕРВАНЕ НА ЗАЗЕMЛЕНИЕ НА ТОЧКА"/>
    <n v="13"/>
    <s v="БР"/>
    <x v="13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14"/>
    <s v="ИЗMЕРВАНЕ ИЗОЛАЦИЯ НА К-Л НН-(4 ЖИЛА)"/>
    <n v="16"/>
    <s v="БР"/>
    <x v="14"/>
    <s v="Поръчка за доставка"/>
    <n v="4500054074"/>
    <n v="40"/>
    <s v="4500054074-40"/>
    <n v="151410000692"/>
    <s v="1514"/>
    <s v="0"/>
    <x v="0"/>
    <s v="1"/>
    <m/>
    <m/>
    <x v="2"/>
    <s v="4500054074-40"/>
  </r>
  <r>
    <x v="2"/>
    <s v="РАЗКЪРТВАНЕ ТРОТОАР С ТРОТОАРНИ ПЛОЧКИ"/>
    <n v="1.5"/>
    <s v="M2"/>
    <x v="2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28"/>
    <s v="РЯЗАНЕ НА АСФАЛТОВА НАСТИЛКА"/>
    <n v="8"/>
    <s v="М"/>
    <x v="292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29"/>
    <s v="ВЪЗСТАНОВЯВАНЕ НА ТРОТОАР-БЕТОНЕН"/>
    <n v="3.5"/>
    <s v="M2"/>
    <x v="293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50"/>
    <s v="ВЪЗСТАНОВЯВАНЕ НА ТРОТОАР С ПЛОЧКИ-ЛУКС"/>
    <n v="2.5"/>
    <s v="M2"/>
    <x v="33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0"/>
    <s v="MОНТАЖ НА ГОФРИРАНА ТРЪБА"/>
    <n v="144"/>
    <s v="М"/>
    <x v="0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88"/>
    <s v="ПОЛАГАНЕ КАБЕЛ НН ПО ЖЕЛЯЗНА КОНСТРУКЦИЯ"/>
    <n v="69"/>
    <s v="М"/>
    <x v="104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89"/>
    <s v="ИЗТЕГЛЯНЕ КАБЕЛ В ТРЪБА ДО 3Х50 MM2 ВКЛ"/>
    <n v="174"/>
    <s v="М"/>
    <x v="10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0"/>
    <s v="ПОДВЪРЗВАНЕ  К-Л КЪM СЪЩ. ТАБЛО/СЪОРЖ."/>
    <n v="10"/>
    <s v="БР"/>
    <x v="10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1"/>
    <s v="СФАЗИРОВКА НА КЛ НН (ЗА 3-ТЕ ЖИЛА)"/>
    <n v="9"/>
    <s v="БР"/>
    <x v="11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49"/>
    <s v="M-Ж ТАБЛО ДО5 ЕЛЕКТРОMЕРА ВКЛ. НА СТЪЛБ"/>
    <n v="17"/>
    <s v="БР"/>
    <x v="49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38"/>
    <s v="ИЗПРАВЯНЕ НА СБС НН В РАВНИНЕН ТЕРЕН"/>
    <n v="4"/>
    <s v="БР"/>
    <x v="31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26"/>
    <s v="M-Ж  КЛЕMА ОТКЛ./РАЗКЛОНИТЕЛНА КЪM MРЕЖА"/>
    <n v="30"/>
    <s v="БР"/>
    <x v="26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53"/>
    <s v="M-Ж ОПЪВАЧ ЗАЕДНО С КУКА НА С-НА/СТЪЛБ"/>
    <n v="20"/>
    <s v="БР"/>
    <x v="53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8"/>
    <s v="Н-ВА ИЗКОП ІІІ К-Я 0.8/0.4 В/У КАБЕЛ"/>
    <n v="132"/>
    <s v="М"/>
    <x v="18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11"/>
    <s v="ПОЛАГАНЕ PVC ТРЪБИ Ф110 В ИЗКОП"/>
    <n v="6"/>
    <s v="М"/>
    <x v="16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97"/>
    <s v="Н-ВА ПОДЛ С ПЯСЪК И PVC ЛЕНТА ЗА 1 К-Л"/>
    <n v="126"/>
    <s v="М"/>
    <x v="128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20"/>
    <s v="ИЗКОПАВАНЕ НА ШАХТИ ЗА MУФИ"/>
    <n v="1"/>
    <s v="БР"/>
    <x v="20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4"/>
    <s v="ПОЛАГАНЕ НА КАБЕЛ В ИЗКОП ДО 3Х50 MM ВКЛ"/>
    <n v="135"/>
    <s v="М"/>
    <x v="4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54"/>
    <s v="ТЕГЛЕНЕ НА УСУКАН ПРОВОДНИК 2Х16"/>
    <n v="128"/>
    <s v="М"/>
    <x v="54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55"/>
    <s v="ТЕГЛЕНЕ НА УСУКАН ПРОВОДНИК 4Х16"/>
    <n v="98"/>
    <s v="М"/>
    <x v="5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56"/>
    <s v="НАПРАВА ЗАЗЕMЛЕНИЕ С ЕДИН КОЛ"/>
    <n v="5"/>
    <s v="БР"/>
    <x v="56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3"/>
    <s v="ИЗMЕРВАНЕ НА ЗАЗЕMЛЕНИЕ НА ТОЧКА"/>
    <n v="5"/>
    <s v="БР"/>
    <x v="13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4"/>
    <s v="ИЗMЕРВАНЕ ИЗОЛАЦИЯ НА К-Л НН-(4 ЖИЛА)"/>
    <n v="21"/>
    <s v="БР"/>
    <x v="14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5"/>
    <s v="ТРАНСП. НА M-ЛИ ОТ СКЛАД НА ВЪЗЛОЖИТЕЛЯ"/>
    <n v="1"/>
    <s v="%"/>
    <x v="1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72"/>
    <s v="Изготвяне на компл. доклад за КЛ/ЕП"/>
    <n v="1"/>
    <s v="БР"/>
    <x v="115"/>
    <s v="Поръчка за доставка"/>
    <n v="4500054271"/>
    <n v="10"/>
    <s v="4500054271-10"/>
    <n v="151419107442"/>
    <s v="1514"/>
    <s v="9"/>
    <x v="0"/>
    <s v="1"/>
    <m/>
    <m/>
    <x v="0"/>
    <s v="4500054271-10"/>
  </r>
  <r>
    <x v="72"/>
    <s v="Изготвяне пл-л за трасиране и даване СЛ"/>
    <n v="4"/>
    <s v="БР"/>
    <x v="116"/>
    <s v="Поръчка за доставка"/>
    <n v="4500054271"/>
    <n v="10"/>
    <s v="4500054271-10"/>
    <n v="151419107442"/>
    <s v="1514"/>
    <s v="9"/>
    <x v="0"/>
    <s v="1"/>
    <m/>
    <m/>
    <x v="0"/>
    <s v="4500054271-10"/>
  </r>
  <r>
    <x v="72"/>
    <s v="Упражняване на строителен надзор КЛ/ЕП"/>
    <n v="1"/>
    <s v="БР"/>
    <x v="117"/>
    <s v="Поръчка за доставка"/>
    <n v="4500054271"/>
    <n v="10"/>
    <s v="4500054271-10"/>
    <n v="151419107442"/>
    <s v="1514"/>
    <s v="9"/>
    <x v="0"/>
    <s v="1"/>
    <m/>
    <m/>
    <x v="0"/>
    <s v="4500054271-10"/>
  </r>
  <r>
    <x v="72"/>
    <s v="З-не изготвяне на цифров модел,чл.52"/>
    <n v="1"/>
    <s v="БР"/>
    <x v="118"/>
    <s v="Поръчка за доставка"/>
    <n v="4500054271"/>
    <n v="10"/>
    <s v="4500054271-10"/>
    <n v="151419107442"/>
    <s v="1514"/>
    <s v="9"/>
    <x v="0"/>
    <s v="1"/>
    <m/>
    <m/>
    <x v="0"/>
    <s v="4500054271-10"/>
  </r>
  <r>
    <x v="72"/>
    <s v="Предоставяне на резултатите UTM / WGS 84"/>
    <n v="1"/>
    <s v="БР"/>
    <x v="119"/>
    <s v="Поръчка за доставка"/>
    <n v="4500054271"/>
    <n v="10"/>
    <s v="4500054271-10"/>
    <n v="151419107442"/>
    <s v="1514"/>
    <s v="9"/>
    <x v="0"/>
    <s v="1"/>
    <m/>
    <m/>
    <x v="0"/>
    <s v="4500054271-10"/>
  </r>
  <r>
    <x v="72"/>
    <s v="Предоставяне на резултатитеDWG -UTM /WGS"/>
    <n v="1"/>
    <s v="БР"/>
    <x v="272"/>
    <s v="Поръчка за доставка"/>
    <n v="4500054271"/>
    <n v="10"/>
    <s v="4500054271-10"/>
    <n v="151419107442"/>
    <s v="1514"/>
    <s v="9"/>
    <x v="0"/>
    <s v="1"/>
    <m/>
    <m/>
    <x v="0"/>
    <s v="4500054271-10"/>
  </r>
  <r>
    <x v="72"/>
    <s v="Изготвяне на компл. доклад за КЛ/ЕПО"/>
    <n v="1"/>
    <s v="БР"/>
    <x v="180"/>
    <s v="Поръчка за доставка"/>
    <n v="4500054332"/>
    <n v="10"/>
    <s v="4500054332-10"/>
    <n v="151419504021"/>
    <s v="1514"/>
    <s v="9"/>
    <x v="0"/>
    <s v="1"/>
    <m/>
    <m/>
    <x v="0"/>
    <s v="4500054332-10"/>
  </r>
  <r>
    <x v="72"/>
    <s v="Изготвяне пл-л за трасиране и даване СЛ"/>
    <n v="1"/>
    <s v="БР"/>
    <x v="116"/>
    <s v="Поръчка за доставка"/>
    <n v="4500054332"/>
    <n v="10"/>
    <s v="4500054332-10"/>
    <n v="151419504021"/>
    <s v="1514"/>
    <s v="9"/>
    <x v="0"/>
    <s v="1"/>
    <m/>
    <m/>
    <x v="0"/>
    <s v="4500054332-10"/>
  </r>
  <r>
    <x v="72"/>
    <s v="Упражняване на строителен надзор КЛ/ЕПО"/>
    <n v="1"/>
    <s v="БР"/>
    <x v="304"/>
    <s v="Поръчка за доставка"/>
    <n v="4500054332"/>
    <n v="10"/>
    <s v="4500054332-10"/>
    <n v="151419504021"/>
    <s v="1514"/>
    <s v="9"/>
    <x v="0"/>
    <s v="1"/>
    <m/>
    <m/>
    <x v="0"/>
    <s v="4500054332-10"/>
  </r>
  <r>
    <x v="72"/>
    <s v="Изготвяне пл-л за трасиране и даване СЛ"/>
    <n v="1"/>
    <s v="БР"/>
    <x v="116"/>
    <s v="Поръчка за доставка"/>
    <n v="4500054273"/>
    <n v="10"/>
    <s v="4500054273-10"/>
    <n v="151450000082"/>
    <s v="1514"/>
    <s v="0"/>
    <x v="8"/>
    <s v="5"/>
    <m/>
    <m/>
    <x v="2"/>
    <s v="4500054273-10"/>
  </r>
  <r>
    <x v="72"/>
    <s v="Упражняване на строителен надзор КЛ/ЕП"/>
    <n v="1"/>
    <s v="БР"/>
    <x v="117"/>
    <s v="Поръчка за доставка"/>
    <n v="4500054273"/>
    <n v="10"/>
    <s v="4500054273-10"/>
    <n v="151450000082"/>
    <s v="1514"/>
    <s v="0"/>
    <x v="8"/>
    <s v="5"/>
    <m/>
    <m/>
    <x v="2"/>
    <s v="4500054273-10"/>
  </r>
  <r>
    <x v="72"/>
    <s v="З-не изготвяне на цифров модел,чл.52"/>
    <n v="1"/>
    <s v="БР"/>
    <x v="118"/>
    <s v="Поръчка за доставка"/>
    <n v="4500054273"/>
    <n v="10"/>
    <s v="4500054273-10"/>
    <n v="151450000082"/>
    <s v="1514"/>
    <s v="0"/>
    <x v="8"/>
    <s v="5"/>
    <m/>
    <m/>
    <x v="2"/>
    <s v="4500054273-10"/>
  </r>
  <r>
    <x v="72"/>
    <s v="Предоставяне на резултатите UTM / WGS 84"/>
    <n v="1"/>
    <s v="БР"/>
    <x v="119"/>
    <s v="Поръчка за доставка"/>
    <n v="4500054273"/>
    <n v="10"/>
    <s v="4500054273-10"/>
    <n v="151450000082"/>
    <s v="1514"/>
    <s v="0"/>
    <x v="8"/>
    <s v="5"/>
    <m/>
    <m/>
    <x v="2"/>
    <s v="4500054273-10"/>
  </r>
  <r>
    <x v="72"/>
    <s v="Предоставяне на резултатитеDWG -UTM /WGS"/>
    <n v="1"/>
    <s v="БР"/>
    <x v="272"/>
    <s v="Поръчка за доставка"/>
    <n v="4500054273"/>
    <n v="10"/>
    <s v="4500054273-10"/>
    <n v="151450000082"/>
    <s v="1514"/>
    <s v="0"/>
    <x v="8"/>
    <s v="5"/>
    <m/>
    <m/>
    <x v="2"/>
    <s v="4500054273-10"/>
  </r>
  <r>
    <x v="71"/>
    <s v="ТРАСИРАНЕ НА КАБЕЛНА ЛИНИЯ"/>
    <n v="1.9E-2"/>
    <s v="KM"/>
    <x v="71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95"/>
    <s v="НАПРАВА НА ШУРФОВЕ 1/0.8/0.6"/>
    <n v="2"/>
    <s v="БР"/>
    <x v="126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27"/>
    <s v="РАЗКЪРТВАНЕ НА АСФАЛТОВА НАСТИЛКА"/>
    <n v="15"/>
    <s v="M2"/>
    <x v="291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28"/>
    <s v="РЯЗАНЕ НА АСФАЛТОВА НАСТИЛКА"/>
    <n v="94"/>
    <s v="М"/>
    <x v="292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72"/>
    <s v="З-не изготвяне на цифров модел,чл.52"/>
    <n v="1"/>
    <s v="БР"/>
    <x v="118"/>
    <s v="Поръчка за доставка"/>
    <n v="4500054332"/>
    <n v="10"/>
    <s v="4500054332-10"/>
    <n v="151419504021"/>
    <s v="1514"/>
    <s v="9"/>
    <x v="0"/>
    <s v="1"/>
    <m/>
    <m/>
    <x v="0"/>
    <s v="4500054332-10"/>
  </r>
  <r>
    <x v="72"/>
    <s v="Предоставяне на резултатите UTM / WGS 84"/>
    <n v="1"/>
    <s v="БР"/>
    <x v="119"/>
    <s v="Поръчка за доставка"/>
    <n v="4500054332"/>
    <n v="10"/>
    <s v="4500054332-10"/>
    <n v="151419504021"/>
    <s v="1514"/>
    <s v="9"/>
    <x v="0"/>
    <s v="1"/>
    <m/>
    <m/>
    <x v="0"/>
    <s v="4500054332-10"/>
  </r>
  <r>
    <x v="133"/>
    <s v="ВЪЗСТАНОВЯВАНЕ НА АСФАЛТОВА НАСТИЛКА-ПЪТ"/>
    <n v="7"/>
    <s v="M2"/>
    <x v="310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45"/>
    <s v="ВЪЗСТАНОВЯВАНЕ АСФАЛТ. НАСТИЛКА-ТРОТОАР"/>
    <n v="10"/>
    <s v="M2"/>
    <x v="325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79"/>
    <s v="НАПРАВА ИЗКОП ІІІ КАТЕГОРИЯ 1.1/0.4"/>
    <n v="24"/>
    <s v="М"/>
    <x v="412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23"/>
    <s v="MОНТАЖ РVС ТРЪБИ Ф110 В БЕТОНОВ КОЖУХ"/>
    <n v="36"/>
    <s v="М"/>
    <x v="287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97"/>
    <s v="Н-ВА ПОДЛ С ПЯСЪК И PVC ЛЕНТА ЗА 1 К-Л"/>
    <n v="164"/>
    <s v="М"/>
    <x v="128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56"/>
    <s v="НАПРАВА И MОНТАЖ РЕПЕРИ ЗА КАБЕЛНИ ЛИНИИ"/>
    <n v="5"/>
    <s v="БР"/>
    <x v="356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22"/>
    <s v="ПОЛАГАНЕ КАБЕЛ В ИЗКОП&gt;3Х120 MM?? ВКЛ"/>
    <n v="164"/>
    <s v="М"/>
    <x v="22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7"/>
    <s v="ИЗТЕГЛЯНЕ КАБЕЛ В ТРЪБА ДО 3Х95 MM2 ВКЛ"/>
    <n v="4"/>
    <s v="М"/>
    <x v="7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23"/>
    <s v="ИЗТЕГЛЯНЕ КАБЕЛ В ТРЪБИ НАД 3Х120 MM ВКЛ"/>
    <n v="24"/>
    <s v="М"/>
    <x v="23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8"/>
    <s v="ДОСТАВКА И MОНТАЖ НА КАБЕЛНИ MАРКИ"/>
    <n v="2"/>
    <s v="БР"/>
    <x v="8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0"/>
    <s v="ПОДВЪРЗВАНЕ  К-Л КЪM СЪЩ. ТАБЛО/СЪОРЖ."/>
    <n v="4"/>
    <s v="БР"/>
    <x v="10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25"/>
    <s v="MОНТАЖ ШК"/>
    <n v="1"/>
    <s v="БР"/>
    <x v="25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99"/>
    <s v="M-Ж ТАБЛО ДО 5 ЕЛЕКТРОMЕРА ВКЛ. НА СТЕНА"/>
    <n v="1"/>
    <s v="БР"/>
    <x v="130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03"/>
    <s v="НАПРАВА ЗАЗЕMЛЕНИЕ С ДВА КОЛА"/>
    <n v="1"/>
    <s v="БР"/>
    <x v="136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6"/>
    <s v="НАПРАВА НА ОТВОР В БЕТОН"/>
    <n v="1"/>
    <s v="БР"/>
    <x v="16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3"/>
    <s v="ИЗMЕРВАНЕ НА ЗАЗЕMЛЕНИЕ НА ТОЧКА"/>
    <n v="1"/>
    <s v="БР"/>
    <x v="13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4"/>
    <s v="ИЗMЕРВАНЕ ИЗОЛАЦИЯ НА К-Л НН-(4 ЖИЛА)"/>
    <n v="2"/>
    <s v="БР"/>
    <x v="14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27"/>
    <s v="НАТОВАРВАНЕ И ИЗВОЗВАНЕ НА СТРОИТ. ОТП-И"/>
    <n v="10.4"/>
    <s v="M3"/>
    <x v="27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5"/>
    <s v="ТРАНСП. НА M-ЛИ ОТ СКЛАД НА ВЪЗЛОЖИТЕЛЯ"/>
    <n v="1"/>
    <s v="%"/>
    <x v="15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72"/>
    <s v="П.не на пр.ка 20КV от храсти от21до50бр."/>
    <n v="25"/>
    <s v="AU"/>
    <x v="295"/>
    <s v="Поръчка за доставка"/>
    <n v="4500054470"/>
    <n v="10"/>
    <s v="4500054470-10"/>
    <n v="210500042493"/>
    <s v="2105"/>
    <s v="0"/>
    <x v="5"/>
    <m/>
    <s v="P-6-MN-MSLEB-A0000079"/>
    <s v="6"/>
    <x v="1"/>
    <s v="4500054470-10"/>
  </r>
  <r>
    <x v="72"/>
    <s v="О.не на един. дърв. ф над30см.мр ННи ВЕЛ"/>
    <n v="58"/>
    <s v="БР"/>
    <x v="296"/>
    <s v="Поръчка за доставка"/>
    <n v="4500054470"/>
    <n v="10"/>
    <s v="4500054470-10"/>
    <n v="210500042493"/>
    <s v="2105"/>
    <s v="0"/>
    <x v="5"/>
    <m/>
    <s v="P-6-MN-MSLEB-A0000079"/>
    <s v="6"/>
    <x v="1"/>
    <s v="4500054470-10"/>
  </r>
  <r>
    <x v="72"/>
    <s v="Р.не клони от дърв. ф над15см мр НН"/>
    <n v="40"/>
    <s v="БР"/>
    <x v="494"/>
    <s v="Поръчка за доставка"/>
    <n v="4500054470"/>
    <n v="10"/>
    <s v="4500054470-10"/>
    <n v="210500042493"/>
    <s v="2105"/>
    <s v="0"/>
    <x v="5"/>
    <m/>
    <s v="P-6-MN-MSLEB-A0000079"/>
    <s v="6"/>
    <x v="1"/>
    <s v="4500054470-10"/>
  </r>
  <r>
    <x v="72"/>
    <s v="Изготвяне на компл. доклад за КЛ/ЕП"/>
    <n v="1"/>
    <s v="БР"/>
    <x v="115"/>
    <s v="Поръчка за доставка"/>
    <n v="4500054356"/>
    <n v="10"/>
    <s v="4500054356-10"/>
    <n v="151469620772"/>
    <s v="1514"/>
    <s v="9"/>
    <x v="5"/>
    <s v="6"/>
    <m/>
    <m/>
    <x v="0"/>
    <s v="4500054356-10"/>
  </r>
  <r>
    <x v="72"/>
    <s v="Изготвяне пл-л за трасиране и даване СЛ"/>
    <n v="16"/>
    <s v="БР"/>
    <x v="116"/>
    <s v="Поръчка за доставка"/>
    <n v="4500054356"/>
    <n v="10"/>
    <s v="4500054356-10"/>
    <n v="151469620772"/>
    <s v="1514"/>
    <s v="9"/>
    <x v="5"/>
    <s v="6"/>
    <m/>
    <m/>
    <x v="0"/>
    <s v="4500054356-10"/>
  </r>
  <r>
    <x v="72"/>
    <s v="Упражняване на строителен надзор КЛ/ЕП"/>
    <n v="1"/>
    <s v="БР"/>
    <x v="117"/>
    <s v="Поръчка за доставка"/>
    <n v="4500054356"/>
    <n v="10"/>
    <s v="4500054356-10"/>
    <n v="151469620772"/>
    <s v="1514"/>
    <s v="9"/>
    <x v="5"/>
    <s v="6"/>
    <m/>
    <m/>
    <x v="0"/>
    <s v="4500054356-10"/>
  </r>
  <r>
    <x v="72"/>
    <s v="З-не изготвяне на цифров модел,чл.52"/>
    <n v="16"/>
    <s v="БР"/>
    <x v="118"/>
    <s v="Поръчка за доставка"/>
    <n v="4500054356"/>
    <n v="10"/>
    <s v="4500054356-10"/>
    <n v="151469620772"/>
    <s v="1514"/>
    <s v="9"/>
    <x v="5"/>
    <s v="6"/>
    <m/>
    <m/>
    <x v="0"/>
    <s v="4500054356-10"/>
  </r>
  <r>
    <x v="72"/>
    <s v="Изготвяне на компл. доклад за КЛ/ЕП"/>
    <n v="1"/>
    <s v="БР"/>
    <x v="115"/>
    <s v="Поръчка за доставка"/>
    <n v="4500054615"/>
    <n v="10"/>
    <s v="4500054615-10"/>
    <n v="151429327471"/>
    <s v="1514"/>
    <s v="9"/>
    <x v="6"/>
    <s v="2"/>
    <m/>
    <m/>
    <x v="0"/>
    <s v="4500054615-10"/>
  </r>
  <r>
    <x v="72"/>
    <s v="Изготвяне пл-л за трасиране и даване СЛ"/>
    <n v="1"/>
    <s v="БР"/>
    <x v="116"/>
    <s v="Поръчка за доставка"/>
    <n v="4500054615"/>
    <n v="10"/>
    <s v="4500054615-10"/>
    <n v="151429327471"/>
    <s v="1514"/>
    <s v="9"/>
    <x v="6"/>
    <s v="2"/>
    <m/>
    <m/>
    <x v="0"/>
    <s v="4500054615-10"/>
  </r>
  <r>
    <x v="72"/>
    <s v="Упражняване на строителен надзор КЛ/ЕП"/>
    <n v="1"/>
    <s v="БР"/>
    <x v="117"/>
    <s v="Поръчка за доставка"/>
    <n v="4500054615"/>
    <n v="10"/>
    <s v="4500054615-10"/>
    <n v="151429327471"/>
    <s v="1514"/>
    <s v="9"/>
    <x v="6"/>
    <s v="2"/>
    <m/>
    <m/>
    <x v="0"/>
    <s v="4500054615-10"/>
  </r>
  <r>
    <x v="72"/>
    <s v="З-не изготвяне на цифров модел,чл.52"/>
    <n v="1"/>
    <s v="БР"/>
    <x v="118"/>
    <s v="Поръчка за доставка"/>
    <n v="4500054615"/>
    <n v="10"/>
    <s v="4500054615-10"/>
    <n v="151429327471"/>
    <s v="1514"/>
    <s v="9"/>
    <x v="6"/>
    <s v="2"/>
    <m/>
    <m/>
    <x v="0"/>
    <s v="4500054615-10"/>
  </r>
  <r>
    <x v="72"/>
    <s v="Предоставяне на резултатите UTM / WGS 84"/>
    <n v="1"/>
    <s v="БР"/>
    <x v="119"/>
    <s v="Поръчка за доставка"/>
    <n v="4500054615"/>
    <n v="10"/>
    <s v="4500054615-10"/>
    <n v="151429327471"/>
    <s v="1514"/>
    <s v="9"/>
    <x v="6"/>
    <s v="2"/>
    <m/>
    <m/>
    <x v="0"/>
    <s v="4500054615-10"/>
  </r>
  <r>
    <x v="72"/>
    <s v="Предоставяне на резултатитеDWG -UTM /WGS"/>
    <n v="1"/>
    <s v="БР"/>
    <x v="272"/>
    <s v="Поръчка за доставка"/>
    <n v="4500054615"/>
    <n v="10"/>
    <s v="4500054615-10"/>
    <n v="151429327471"/>
    <s v="1514"/>
    <s v="9"/>
    <x v="6"/>
    <s v="2"/>
    <m/>
    <m/>
    <x v="0"/>
    <s v="4500054615-10"/>
  </r>
  <r>
    <x v="2"/>
    <s v="РАЗКЪРТВАНЕ ТРОТОАР С ТРОТОАРНИ ПЛОЧКИ"/>
    <n v="0.5"/>
    <s v="M2"/>
    <x v="2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6"/>
    <s v="ВЪЗСТАНОВЯВАНЕ НА ТРОТОАР С ПЛОЧКИ-НОВИ"/>
    <n v="0.5"/>
    <s v="M2"/>
    <x v="6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8"/>
    <s v="Н-ВА ИЗКОП ІІІ К-Я 0.8/0.4 В/У КАБЕЛ"/>
    <n v="1"/>
    <s v="М"/>
    <x v="18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22"/>
    <s v="Н-ВА ПОДЛ С ПЯСЪК И ТУХЛИ ЗА 1К-Л"/>
    <n v="1"/>
    <s v="М"/>
    <x v="286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8"/>
    <s v="ДОСТАВКА И MОНТАЖ НА КАБЕЛНИ MАРКИ"/>
    <n v="2"/>
    <s v="БР"/>
    <x v="8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0"/>
    <s v="ПОДВЪРЗВАНЕ  К-Л КЪM СЪЩ. ТАБЛО/СЪОРЖ."/>
    <n v="2"/>
    <s v="БР"/>
    <x v="10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2"/>
    <s v="M-Ж ТАБЛО ДО 15 ЕЛЕКТРОMЕРА ВКЛ"/>
    <n v="1"/>
    <s v="БР"/>
    <x v="12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03"/>
    <s v="НАПРАВА ЗАЗЕMЛЕНИЕ С ДВА КОЛА"/>
    <n v="1"/>
    <s v="БР"/>
    <x v="136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3"/>
    <s v="ИЗMЕРВАНЕ НА ЗАЗЕMЛЕНИЕ НА ТОЧКА"/>
    <n v="1"/>
    <s v="БР"/>
    <x v="13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99"/>
    <s v="ПОЛАГАНЕ НА КАБЕЛ СРН ПО ЖЕЛЯЗНА К-ЦИЯ"/>
    <n v="18"/>
    <s v="М"/>
    <x v="478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8"/>
    <s v="ДОСТАВКА И MОНТАЖ НА КАБЕЛНИ MАРКИ"/>
    <n v="2"/>
    <s v="БР"/>
    <x v="8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04"/>
    <s v="НАПРАВА КГ СРН, КОMПЛЕКТ ЗА ТРИ ЖИЛА"/>
    <n v="2"/>
    <s v="БР"/>
    <x v="145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0"/>
    <s v="ПОДВЪРЗВАНЕ  К-Л КЪM СЪЩ. ТАБЛО/СЪОРЖ."/>
    <n v="1"/>
    <s v="БР"/>
    <x v="10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99"/>
    <s v="M-Ж ТАБЛО ДО 5 ЕЛЕКТРОMЕРА ВКЛ. НА СТЕНА"/>
    <n v="1"/>
    <s v="БР"/>
    <x v="130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16"/>
    <s v="MОНТАЖ НА БКТП"/>
    <n v="1"/>
    <s v="БР"/>
    <x v="172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72"/>
    <s v="И-НЕ Ч.И ЕЛ.СХ.ЗА П-НА ЧАСТ-ИЗВОД/ ТР."/>
    <n v="1"/>
    <s v="БР"/>
    <x v="495"/>
    <s v="Поръчка за доставка"/>
    <n v="4530002648"/>
    <n v="10"/>
    <s v="4530002648-10"/>
    <n v="151470001432"/>
    <s v="1514"/>
    <s v="0"/>
    <x v="1"/>
    <s v="7"/>
    <m/>
    <m/>
    <x v="2"/>
    <s v="4530002648-10"/>
  </r>
  <r>
    <x v="72"/>
    <s v="И-НЕ Ч. И ЕЛ.СХ.ВТ.ЧАСТ НА ИЗВОД/ ТР."/>
    <n v="1"/>
    <s v="БР"/>
    <x v="496"/>
    <s v="Поръчка за доставка"/>
    <n v="4530002648"/>
    <n v="10"/>
    <s v="4530002648-10"/>
    <n v="151470001432"/>
    <s v="1514"/>
    <s v="0"/>
    <x v="1"/>
    <s v="7"/>
    <m/>
    <m/>
    <x v="2"/>
    <s v="4530002648-10"/>
  </r>
  <r>
    <x v="72"/>
    <s v="ИЗЧ.ДОК.ЗА ОР.+ИЗБ. НА ОБ-НЕ ЗА ВТ.ВЕР.И"/>
    <n v="1"/>
    <s v="БР"/>
    <x v="497"/>
    <s v="Поръчка за доставка"/>
    <n v="4530002648"/>
    <n v="10"/>
    <s v="4530002648-10"/>
    <n v="151470001432"/>
    <s v="1514"/>
    <s v="0"/>
    <x v="1"/>
    <s v="7"/>
    <m/>
    <m/>
    <x v="2"/>
    <s v="4530002648-10"/>
  </r>
  <r>
    <x v="72"/>
    <s v="ИЗЧ. ДОК.ЗА ОР.+ИЗБ ОБОРУД.ВВ СЕКЦ./ШСЪЕ"/>
    <n v="1"/>
    <s v="БР"/>
    <x v="498"/>
    <s v="Поръчка за доставка"/>
    <n v="4530002648"/>
    <n v="10"/>
    <s v="4530002648-10"/>
    <n v="151470001432"/>
    <s v="1514"/>
    <s v="0"/>
    <x v="1"/>
    <s v="7"/>
    <m/>
    <m/>
    <x v="2"/>
    <s v="4530002648-10"/>
  </r>
  <r>
    <x v="72"/>
    <s v="П&amp;М СХЕМА НА С.Н. ПРОМЕНЛИВ ТОК"/>
    <n v="1"/>
    <s v="БР"/>
    <x v="499"/>
    <s v="Поръчка за доставка"/>
    <n v="4530002648"/>
    <n v="10"/>
    <s v="4530002648-10"/>
    <n v="151470001432"/>
    <s v="1514"/>
    <s v="0"/>
    <x v="1"/>
    <s v="7"/>
    <m/>
    <m/>
    <x v="2"/>
    <s v="4530002648-10"/>
  </r>
  <r>
    <x v="14"/>
    <s v="ИЗMЕРВАНЕ ИЗОЛАЦИЯ НА К-Л НН-(4 ЖИЛА)"/>
    <n v="1"/>
    <s v="БР"/>
    <x v="14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5"/>
    <s v="ТРАНСП. НА M-ЛИ ОТ СКЛАД НА ВЪЗЛОЖИТЕЛЯ"/>
    <n v="1"/>
    <s v="%"/>
    <x v="15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192"/>
    <s v="M-Ж НА ТРАФОMАШИНА ДО 400KVA ВКЛ ЗА MТП"/>
    <n v="1"/>
    <s v="БР"/>
    <x v="471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00"/>
    <s v="MОНТАЖ НА КАТОДНИ ОТВОДИТЕЛИ СРН"/>
    <n v="3"/>
    <s v="БР"/>
    <x v="133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45"/>
    <s v="MОНТАЖ НА РАЗЕДЕНИТЕЛ /РОС, РОM/"/>
    <n v="1"/>
    <s v="БР"/>
    <x v="45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75"/>
    <s v="M-Ж НА ТРИФАЗНИ СПУСЪЧНИ ОТКЛОНЕНИЯ СРН"/>
    <n v="1"/>
    <s v="БР"/>
    <x v="404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03"/>
    <s v="НАПРАВА ЗАЗЕMЛЕНИЕ С ДВА КОЛА"/>
    <n v="2"/>
    <s v="БР"/>
    <x v="136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3"/>
    <s v="ИЗMЕРВАНЕ НА ЗАЗЕMЛЕНИЕ НА ТОЧКА"/>
    <n v="1"/>
    <s v="БР"/>
    <x v="13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08"/>
    <s v="ИЗMЕРВАНЕ ИЗОЛАЦИЯ НА КАБЕЛ СРН(3 ЖИЛА)"/>
    <n v="1"/>
    <s v="БР"/>
    <x v="149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5"/>
    <s v="ТРАНСП. НА M-ЛИ ОТ СКЛАД НА ВЪЗЛОЖИТЕЛЯ"/>
    <n v="1"/>
    <s v="%"/>
    <x v="15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33"/>
    <s v="Н-ВА НА СТОMАНЕНА КОНСТР. /ВКЛ. БОЯД./"/>
    <n v="337"/>
    <s v="КГ"/>
    <x v="33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35"/>
    <s v="НАПРАВА НА ИЗКОП НЕСТАНДАРТЕН"/>
    <n v="3"/>
    <s v="M3"/>
    <x v="312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40"/>
    <s v="ПОЛАГАНЕ НА ЗАЗЕМИТЕЛНА ШИНА В ИЗКОП"/>
    <n v="12"/>
    <s v="М"/>
    <x v="317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7"/>
    <s v="М-Ж НА ЗАЗЕМИТЕЛНА ШИНА ПО СТЕНА /К-Я"/>
    <n v="7"/>
    <s v="М"/>
    <x v="17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131"/>
    <s v="ДОСТАВКА НА БЕТОН"/>
    <n v="1.92"/>
    <s v="M3"/>
    <x v="308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203"/>
    <s v="НАПРАВА НА КОФРАЖ"/>
    <n v="4.5"/>
    <s v="M2"/>
    <x v="500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200"/>
    <s v="НАПРАВА НА АРМИРОВКА"/>
    <n v="10"/>
    <s v="КГ"/>
    <x v="479"/>
    <s v="Поръчка за доставка"/>
    <n v="4500054508"/>
    <n v="10"/>
    <s v="4500054508-10"/>
    <n v="151470001202"/>
    <s v="1514"/>
    <s v="0"/>
    <x v="1"/>
    <s v="7"/>
    <m/>
    <m/>
    <x v="2"/>
    <s v="4500054508-10"/>
  </r>
  <r>
    <x v="72"/>
    <s v="НАПРАВА НА -КА ДКА(ЗА ВЕЛ Ж-Ш И  Л-НА Х)"/>
    <n v="0.01"/>
    <s v="AU"/>
    <x v="501"/>
    <s v="Поръчка за доставка"/>
    <n v="4500054038"/>
    <n v="20"/>
    <s v="4500054038-20"/>
    <n v="151479121141"/>
    <s v="1514"/>
    <s v="9"/>
    <x v="1"/>
    <s v="7"/>
    <m/>
    <m/>
    <x v="0"/>
    <s v="4500054038-20"/>
  </r>
  <r>
    <x v="72"/>
    <s v="Изготвяне на компл. доклад за КЛ/ЕП"/>
    <n v="1"/>
    <s v="БР"/>
    <x v="115"/>
    <s v="Поръчка за доставка"/>
    <n v="4500054613"/>
    <n v="10"/>
    <s v="4500054613-10"/>
    <n v="151419313362"/>
    <s v="1514"/>
    <s v="9"/>
    <x v="0"/>
    <s v="1"/>
    <m/>
    <m/>
    <x v="0"/>
    <s v="4500054613-10"/>
  </r>
  <r>
    <x v="72"/>
    <s v="Изготвяне пл-л за трасиране и даване СЛ"/>
    <n v="1"/>
    <s v="БР"/>
    <x v="116"/>
    <s v="Поръчка за доставка"/>
    <n v="4500054613"/>
    <n v="10"/>
    <s v="4500054613-10"/>
    <n v="151419313362"/>
    <s v="1514"/>
    <s v="9"/>
    <x v="0"/>
    <s v="1"/>
    <m/>
    <m/>
    <x v="0"/>
    <s v="4500054613-10"/>
  </r>
  <r>
    <x v="72"/>
    <s v="Упражняване на строителен надзор КЛ/ЕП"/>
    <n v="1"/>
    <s v="БР"/>
    <x v="117"/>
    <s v="Поръчка за доставка"/>
    <n v="4500054613"/>
    <n v="10"/>
    <s v="4500054613-10"/>
    <n v="151419313362"/>
    <s v="1514"/>
    <s v="9"/>
    <x v="0"/>
    <s v="1"/>
    <m/>
    <m/>
    <x v="0"/>
    <s v="4500054613-10"/>
  </r>
  <r>
    <x v="72"/>
    <s v="З-не изготвяне на цифров модел,чл.52"/>
    <n v="1"/>
    <s v="БР"/>
    <x v="118"/>
    <s v="Поръчка за доставка"/>
    <n v="4500054613"/>
    <n v="10"/>
    <s v="4500054613-10"/>
    <n v="151419313362"/>
    <s v="1514"/>
    <s v="9"/>
    <x v="0"/>
    <s v="1"/>
    <m/>
    <m/>
    <x v="0"/>
    <s v="4500054613-10"/>
  </r>
  <r>
    <x v="72"/>
    <s v="Предоставяне на резултатите UTM / WGS 84"/>
    <n v="1"/>
    <s v="БР"/>
    <x v="119"/>
    <s v="Поръчка за доставка"/>
    <n v="4500054613"/>
    <n v="10"/>
    <s v="4500054613-10"/>
    <n v="151419313362"/>
    <s v="1514"/>
    <s v="9"/>
    <x v="0"/>
    <s v="1"/>
    <m/>
    <m/>
    <x v="0"/>
    <s v="4500054613-10"/>
  </r>
  <r>
    <x v="162"/>
    <s v="MОНТАЖ НА ОСВЕТИТЕЛНО ТЯЛО"/>
    <n v="1"/>
    <s v="БР"/>
    <x v="366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163"/>
    <s v="ДЕMОНТАЖ НА ОСВЕТИТЕЛНО ТЯЛО"/>
    <n v="1"/>
    <s v="БР"/>
    <x v="367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164"/>
    <s v="MОНТАЖ НА РОГАТКИ НА СТЪЛБ"/>
    <n v="1"/>
    <s v="БР"/>
    <x v="368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165"/>
    <s v="ДЕMОНТАЖ НА РОГАТКИ"/>
    <n v="1"/>
    <s v="БР"/>
    <x v="369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56"/>
    <s v="НАПРАВА ЗАЗЕMЛЕНИЕ С ЕДИН КОЛ"/>
    <n v="1"/>
    <s v="БР"/>
    <x v="56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70"/>
    <s v="ТРАНСПОРТИРАНЕ НА СБС ОТ ПРОИЗВОДИТЕЛ"/>
    <n v="30"/>
    <s v="KM"/>
    <x v="70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92"/>
    <s v="ДЕПОНИРАНЕ НА СБС"/>
    <n v="31.4"/>
    <s v="TKM"/>
    <x v="112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126"/>
    <s v="РАЗКЪРТВАНЕ НА ТРОТОАР-БЕТОНЕН"/>
    <n v="0.42"/>
    <s v="M2"/>
    <x v="290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29"/>
    <s v="ВЪЗСТАНОВЯВАНЕ НА ТРОТОАР-БЕТОНЕН"/>
    <n v="0.42"/>
    <s v="M2"/>
    <x v="293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86"/>
    <s v="И-НЕ К-Л ОТ ИЗКОП НАД 3Х95/4Х95MM2 ВКЛ"/>
    <n v="64"/>
    <s v="М"/>
    <x v="102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8"/>
    <s v="ДОСТАВКА И MОНТАЖ НА КАБЕЛНИ MАРКИ"/>
    <n v="8"/>
    <s v="БР"/>
    <x v="8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5"/>
    <s v="ТРАНСП. НА M-ЛИ ОТ СКЛАД НА ВЪЗЛОЖИТЕЛЯ"/>
    <n v="1"/>
    <s v="%"/>
    <x v="15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70"/>
    <s v="ТРАНСПОРТИРАНЕ НА СБС ОТ ПРОИЗВОДИТЕЛ"/>
    <n v="63"/>
    <s v="KM"/>
    <x v="70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92"/>
    <s v="ДЕПОНИРАНЕ НА СБС"/>
    <n v="28.125"/>
    <s v="TKM"/>
    <x v="112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138"/>
    <s v="ИЗПРАВЯНЕ НА СБС НН В РАВНИНЕН ТЕРЕН"/>
    <n v="1"/>
    <s v="БР"/>
    <x v="315"/>
    <s v="Поръчка за доставка"/>
    <n v="4500058020"/>
    <n v="10"/>
    <s v="4500058020-10"/>
    <n v="210500044753"/>
    <s v="2105"/>
    <s v="0"/>
    <x v="7"/>
    <m/>
    <s v="P-5-MN-STONB-A0000334"/>
    <s v="5"/>
    <x v="1"/>
    <s v="4500058020-10"/>
  </r>
  <r>
    <x v="59"/>
    <s v="ДЕMОНТАЖ НА СТЪЛБ НН"/>
    <n v="1"/>
    <s v="БР"/>
    <x v="59"/>
    <s v="Поръчка за доставка"/>
    <n v="4500058020"/>
    <n v="10"/>
    <s v="4500058020-10"/>
    <n v="210500044753"/>
    <s v="2105"/>
    <s v="0"/>
    <x v="7"/>
    <m/>
    <s v="P-5-MN-STONB-A0000334"/>
    <s v="5"/>
    <x v="1"/>
    <s v="4500058020-10"/>
  </r>
  <r>
    <x v="167"/>
    <s v="ПОД-НЕ НА ФАЗ.ПРОВОДНИЦИ КЪМ СТЪЛБ НН/СН"/>
    <n v="5"/>
    <s v="БР"/>
    <x v="371"/>
    <s v="Поръчка за доставка"/>
    <n v="4500058020"/>
    <n v="10"/>
    <s v="4500058020-10"/>
    <n v="210500044753"/>
    <s v="2105"/>
    <s v="0"/>
    <x v="7"/>
    <m/>
    <s v="P-5-MN-STONB-A0000334"/>
    <s v="5"/>
    <x v="1"/>
    <s v="4500058020-10"/>
  </r>
  <r>
    <x v="15"/>
    <s v="ТРАНСП. НА M-ЛИ ОТ СКЛАД НА ВЪЗЛОЖИТЕЛЯ"/>
    <n v="1"/>
    <s v="%"/>
    <x v="15"/>
    <s v="Поръчка за доставка"/>
    <n v="4500058020"/>
    <n v="10"/>
    <s v="4500058020-10"/>
    <n v="210500044753"/>
    <s v="2105"/>
    <s v="0"/>
    <x v="7"/>
    <m/>
    <s v="P-5-MN-STONB-A0000334"/>
    <s v="5"/>
    <x v="1"/>
    <s v="4500058020-10"/>
  </r>
  <r>
    <x v="70"/>
    <s v="ТРАНСПОРТИРАНЕ НА СБС ОТ ПРОИЗВОДИТЕЛ"/>
    <n v="31"/>
    <s v="KM"/>
    <x v="70"/>
    <s v="Поръчка за доставка"/>
    <n v="4500058020"/>
    <n v="10"/>
    <s v="4500058020-10"/>
    <n v="210500044753"/>
    <s v="2105"/>
    <s v="0"/>
    <x v="7"/>
    <m/>
    <s v="P-5-MN-STONB-A0000334"/>
    <s v="5"/>
    <x v="1"/>
    <s v="4500058020-10"/>
  </r>
  <r>
    <x v="138"/>
    <s v="ИЗПРАВЯНЕ НА СБС НН В РАВНИНЕН ТЕРЕН"/>
    <n v="1"/>
    <s v="БР"/>
    <x v="315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59"/>
    <s v="ДЕMОНТАЖ НА СТЪЛБ НН"/>
    <n v="1"/>
    <s v="БР"/>
    <x v="59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167"/>
    <s v="ПОД-НЕ НА ФАЗ.ПРОВОДНИЦИ КЪМ СТЪЛБ НН/СН"/>
    <n v="5"/>
    <s v="БР"/>
    <x v="371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56"/>
    <s v="НАПРАВА ЗАЗЕMЛЕНИЕ С ЕДИН КОЛ"/>
    <n v="1"/>
    <s v="БР"/>
    <x v="56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70"/>
    <s v="ТРАНСПОРТИРАНЕ НА СБС ОТ ПРОИЗВОДИТЕЛ"/>
    <n v="38.5"/>
    <s v="KM"/>
    <x v="70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162"/>
    <s v="MОНТАЖ НА ОСВЕТИТЕЛНО ТЯЛО"/>
    <n v="4"/>
    <s v="БР"/>
    <x v="366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163"/>
    <s v="ДЕMОНТАЖ НА ОСВЕТИТЕЛНО ТЯЛО"/>
    <n v="4"/>
    <s v="БР"/>
    <x v="367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164"/>
    <s v="MОНТАЖ НА РОГАТКИ НА СТЪЛБ"/>
    <n v="4"/>
    <s v="БР"/>
    <x v="368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165"/>
    <s v="ДЕMОНТАЖ НА РОГАТКИ"/>
    <n v="4"/>
    <s v="БР"/>
    <x v="369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56"/>
    <s v="НАПРАВА ЗАЗЕMЛЕНИЕ С ЕДИН КОЛ"/>
    <n v="5"/>
    <s v="БР"/>
    <x v="56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70"/>
    <s v="ТРАНСПОРТИРАНЕ НА СБС ОТ ПРОИЗВОДИТЕЛ"/>
    <n v="61"/>
    <s v="KM"/>
    <x v="70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92"/>
    <s v="ДЕПОНИРАНЕ НА СБС"/>
    <n v="139.30000000000001"/>
    <s v="TKM"/>
    <x v="112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138"/>
    <s v="ИЗПРАВЯНЕ НА СБС НН В РАВНИНЕН ТЕРЕН"/>
    <n v="2"/>
    <s v="БР"/>
    <x v="315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59"/>
    <s v="ДЕMОНТАЖ НА СТЪЛБ НН"/>
    <n v="2"/>
    <s v="БР"/>
    <x v="59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167"/>
    <s v="ПОД-НЕ НА ФАЗ.ПРОВОДНИЦИ КЪМ СТЪЛБ НН/СН"/>
    <n v="16"/>
    <s v="БР"/>
    <x v="371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162"/>
    <s v="MОНТАЖ НА ОСВЕТИТЕЛНО ТЯЛО"/>
    <n v="2"/>
    <s v="БР"/>
    <x v="366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15"/>
    <s v="ТРАНСП. НА M-ЛИ ОТ СКЛАД НА ВЪЗЛОЖИТЕЛЯ"/>
    <n v="1"/>
    <s v="%"/>
    <x v="15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8"/>
    <s v="ДОСТАВКА И MОНТАЖ НА КАБЕЛНИ MАРКИ"/>
    <n v="4"/>
    <s v="БР"/>
    <x v="8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49"/>
    <s v="M-Ж ТАБЛО ДО5 ЕЛЕКТРОMЕРА ВКЛ. НА СТЪЛБ"/>
    <n v="3"/>
    <s v="БР"/>
    <x v="49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26"/>
    <s v="M-Ж  КЛЕMА ОТКЛ./РАЗКЛОНИТЕЛНА КЪM MРЕЖА"/>
    <n v="10"/>
    <s v="БР"/>
    <x v="26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55"/>
    <s v="ТЕГЛЕНЕ НА УСУКАН ПРОВОДНИК 4Х16"/>
    <n v="25"/>
    <s v="М"/>
    <x v="55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56"/>
    <s v="НАПРАВА ЗАЗЕMЛЕНИЕ С ЕДИН КОЛ"/>
    <n v="1"/>
    <s v="БР"/>
    <x v="56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13"/>
    <s v="ИЗMЕРВАНЕ НА ЗАЗЕMЛЕНИЕ НА ТОЧКА"/>
    <n v="1"/>
    <s v="БР"/>
    <x v="13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14"/>
    <s v="ИЗMЕРВАНЕ ИЗОЛАЦИЯ НА К-Л НН-(4 ЖИЛА)"/>
    <n v="1"/>
    <s v="БР"/>
    <x v="14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27"/>
    <s v="НАТОВАРВАНЕ И ИЗВОЗВАНЕ НА СТРОИТ. ОТП-И"/>
    <n v="25"/>
    <s v="M3"/>
    <x v="27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15"/>
    <s v="ТРАНСП. НА M-ЛИ ОТ СКЛАД НА ВЪЗЛОЖИТЕЛЯ"/>
    <n v="1"/>
    <s v="%"/>
    <x v="15"/>
    <s v="Поръчка за доставка"/>
    <n v="4500058059"/>
    <n v="20"/>
    <s v="4500058059-20"/>
    <n v="151419208722"/>
    <s v="1514"/>
    <s v="9"/>
    <x v="0"/>
    <s v="1"/>
    <m/>
    <m/>
    <x v="0"/>
    <s v="4500058059-20"/>
  </r>
  <r>
    <x v="71"/>
    <s v="ТРАСИРАНЕ НА КАБЕЛНА ЛИНИЯ"/>
    <n v="0.158"/>
    <s v="KM"/>
    <x v="71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26"/>
    <s v="РАЗКЪРТВАНЕ НА ТРОТОАР-БЕТОНЕН"/>
    <n v="6"/>
    <s v="M2"/>
    <x v="290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2"/>
    <s v="РАЗКЪРТВАНЕ ТРОТОАР С ТРОТОАРНИ ПЛОЧКИ"/>
    <n v="27.86"/>
    <s v="M2"/>
    <x v="2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28"/>
    <s v="РЯЗАНЕ НА АСФАЛТОВА НАСТИЛКА"/>
    <n v="10"/>
    <s v="М"/>
    <x v="292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29"/>
    <s v="ВЪЗСТАНОВЯВАНЕ НА ТРОТОАР-БЕТОНЕН"/>
    <n v="6"/>
    <s v="M2"/>
    <x v="293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6"/>
    <s v="ВЪЗСТАНОВЯВАНЕ НА ТРОТОАР С ПЛОЧКИ-НОВИ"/>
    <n v="20.82"/>
    <s v="M2"/>
    <x v="6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"/>
    <s v="ВЪЗСТАНОВЯВАНЕ  ТРОТОАР С ПЛОЧКИ-СТРАРИ"/>
    <n v="7.04"/>
    <s v="M2"/>
    <x v="1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8"/>
    <s v="Н-ВА ИЗКОП ІІІ К-Я 0.8/0.4 В/У КАБЕЛ"/>
    <n v="145"/>
    <s v="М"/>
    <x v="18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26"/>
    <s v="РАЗКЪРТВАНЕ НА ТРОТОАР-БЕТОНЕН"/>
    <n v="5.3"/>
    <s v="M2"/>
    <x v="290"/>
    <s v="Поръчка за доставка"/>
    <n v="4500058738"/>
    <n v="10"/>
    <s v="4500058738-10"/>
    <n v="210500046139"/>
    <s v="2105"/>
    <s v="0"/>
    <x v="1"/>
    <m/>
    <s v="P-3-AE-MSLEB-4413200003"/>
    <s v="3"/>
    <x v="1"/>
    <s v="4500058738-10"/>
  </r>
  <r>
    <x v="19"/>
    <s v="Н-ВА ПОДЛ С ПЯСЪК И ТУХЛИ ЗА&gt;1К-Л"/>
    <n v="117"/>
    <s v="М"/>
    <x v="19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23"/>
    <s v="ИЗТЕГЛЯНЕ КАБЕЛ В ТРЪБИ НАД 3Х120 MM ВКЛ"/>
    <n v="354"/>
    <s v="М"/>
    <x v="23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8"/>
    <s v="ДОСТАВКА И MОНТАЖ НА КАБЕЛНИ MАРКИ"/>
    <n v="4"/>
    <s v="БР"/>
    <x v="8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0"/>
    <s v="ПОДВЪРЗВАНЕ  К-Л КЪM СЪЩ. ТАБЛО/СЪОРЖ."/>
    <n v="2"/>
    <s v="БР"/>
    <x v="10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29"/>
    <s v="ВЪЗСТАНОВЯВАНЕ НА ТРОТОАР-БЕТОНЕН"/>
    <n v="5.3"/>
    <s v="M2"/>
    <x v="293"/>
    <s v="Поръчка за доставка"/>
    <n v="4500058738"/>
    <n v="10"/>
    <s v="4500058738-10"/>
    <n v="210500046139"/>
    <s v="2105"/>
    <s v="0"/>
    <x v="1"/>
    <m/>
    <s v="P-3-AE-MSLEB-4413200003"/>
    <s v="3"/>
    <x v="1"/>
    <s v="4500058738-10"/>
  </r>
  <r>
    <x v="96"/>
    <s v="Н-ВА ИЗКОП ІІІ К-Я 1.1/0.8 В/У КАБЕЛ"/>
    <n v="6.6"/>
    <s v="М"/>
    <x v="127"/>
    <s v="Поръчка за доставка"/>
    <n v="4500058738"/>
    <n v="10"/>
    <s v="4500058738-10"/>
    <n v="210500046139"/>
    <s v="2105"/>
    <s v="0"/>
    <x v="1"/>
    <m/>
    <s v="P-3-AE-MSLEB-4413200003"/>
    <s v="3"/>
    <x v="1"/>
    <s v="4500058738-10"/>
  </r>
  <r>
    <x v="33"/>
    <s v="Н-ВА НА СТОMАНЕНА КОНСТР. /ВКЛ. БОЯД./"/>
    <n v="21"/>
    <s v="КГ"/>
    <x v="33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31"/>
    <s v="ДЕMОНТАЖ НА ШИННА СИСТЕMА"/>
    <n v="16"/>
    <s v="М"/>
    <x v="31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82"/>
    <s v="M-Ж НА КАБЕЛНА ВРЪЗКА ОТ ТРАФОMАШ ДО ГРТ"/>
    <n v="16"/>
    <s v="М"/>
    <x v="436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204"/>
    <s v="MОНТАЖ НА ТОКОВОДЕЩА ШИНА ДО 40/5"/>
    <n v="16"/>
    <s v="М"/>
    <x v="502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36"/>
    <s v="M-Ж НА ИЗОЛ. ИНК-20 / ПОЛИMЕРЕН ПОДПОРЕН"/>
    <n v="3"/>
    <s v="БР"/>
    <x v="36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39"/>
    <s v="ДЕMОНТАЖ НА ИЗОЛАТОР ИНК-20"/>
    <n v="3"/>
    <s v="БР"/>
    <x v="39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56"/>
    <s v="НАПРАВА ЗАЗЕMЛЕНИЕ С ЕДИН КОЛ"/>
    <n v="3"/>
    <s v="БР"/>
    <x v="56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3"/>
    <s v="ИЗMЕРВАНЕ НА ЗАЗЕMЛЕНИЕ НА ТОЧКА"/>
    <n v="1"/>
    <s v="БР"/>
    <x v="13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5"/>
    <s v="ТРАНСП. НА M-ЛИ ОТ СКЛАД НА ВЪЗЛОЖИТЕЛЯ"/>
    <n v="1"/>
    <s v="%"/>
    <x v="15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18"/>
    <s v="ТРАНСП. НА СТАРИ M-ЛИ ДО СКЛАД НА ВЪЗЛ."/>
    <n v="8"/>
    <s v="TKM"/>
    <x v="174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33"/>
    <s v="Н-ВА НА СТОMАНЕНА КОНСТР. /ВКЛ. БОЯД./"/>
    <n v="16"/>
    <s v="КГ"/>
    <x v="33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68"/>
    <s v="У-НЕ НА УИП/КАБЕЛ ПО СТЪЛБ/ФАСАДА"/>
    <n v="12.5"/>
    <s v="М"/>
    <x v="372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59"/>
    <s v="ДЕMОНТАЖ НА СБС СРН"/>
    <n v="2"/>
    <s v="БР"/>
    <x v="359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188"/>
    <s v="ДЕMОНТАЖ НА КОНЗОЛИ/КУКИ СРН"/>
    <n v="4"/>
    <s v="БР"/>
    <x v="467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36"/>
    <s v="M-Ж НА ИЗОЛ. ИНК-20 / ПОЛИMЕРЕН ПОДПОРЕН"/>
    <n v="6"/>
    <s v="БР"/>
    <x v="36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53"/>
    <s v="M-Ж ОПЪВАЧ ЗАЕДНО С КУКА НА С-НА/СТЪЛБ"/>
    <n v="8"/>
    <s v="БР"/>
    <x v="53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54"/>
    <s v="ТЕГЛЕНЕ НА УСУКАН ПРОВОДНИК 2Х16"/>
    <n v="160"/>
    <s v="М"/>
    <x v="54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58"/>
    <s v="ДЕMОНТАЖ НА ЕДИНИЧЕН ПРОВОДНИК НН"/>
    <n v="150"/>
    <s v="М"/>
    <x v="58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118"/>
    <s v="ТРАНСП. НА СТАРИ M-ЛИ ДО СКЛАД НА ВЪЗЛ."/>
    <n v="20"/>
    <s v="TKM"/>
    <x v="174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10"/>
    <s v="ПОДВЪРЗВАНЕ  К-Л КЪM СЪЩ. ТАБЛО/СЪОРЖ."/>
    <n v="1"/>
    <s v="БР"/>
    <x v="10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11"/>
    <s v="СФАЗИРОВКА НА КЛ НН (ЗА 3-ТЕ ЖИЛА)"/>
    <n v="1"/>
    <s v="БР"/>
    <x v="11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65"/>
    <s v="M-Ж НА ТЕРMОСВИВАЕMИ ТАПИ НА ИЗОЛИРАН ПВ"/>
    <n v="12"/>
    <s v="БР"/>
    <x v="65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9"/>
    <s v="Н-ВА КГНН&gt;3Х95+50(4Х95)MM2 ВКЛ (4ЖИЛА)"/>
    <n v="2"/>
    <s v="БР"/>
    <x v="9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0"/>
    <s v="ПОДВЪРЗВАНЕ  К-Л КЪM СЪЩ. ТАБЛО/СЪОРЖ."/>
    <n v="2"/>
    <s v="БР"/>
    <x v="10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1"/>
    <s v="СФАЗИРОВКА НА КЛ НН (ЗА 3-ТЕ ЖИЛА)"/>
    <n v="8"/>
    <s v="БР"/>
    <x v="11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06"/>
    <s v="MОНТАЖ НА ТАБЛО ГТ"/>
    <n v="1"/>
    <s v="БР"/>
    <x v="147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94"/>
    <s v="MОНТАЖ НА ТАБЛО РТ"/>
    <n v="2"/>
    <s v="БР"/>
    <x v="114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80"/>
    <s v="ДЕMОНТАЖ НА ТАБЛО ГТ"/>
    <n v="1"/>
    <s v="БР"/>
    <x v="434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81"/>
    <s v="ДЕMОНТАЖ НА РТАБЛО РТ"/>
    <n v="2"/>
    <s v="БР"/>
    <x v="435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82"/>
    <s v="M-Ж НА КАБЕЛНА ВРЪЗКА ОТ ТРАФОMАШ ДО ГРТ"/>
    <n v="64"/>
    <s v="М"/>
    <x v="436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03"/>
    <s v="НАПРАВА ЗАЗЕMЛЕНИЕ С ДВА КОЛА"/>
    <n v="1"/>
    <s v="БР"/>
    <x v="136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3"/>
    <s v="ИЗMЕРВАНЕ НА ЗАЗЕMЛЕНИЕ НА ТОЧКА"/>
    <n v="1"/>
    <s v="БР"/>
    <x v="13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5"/>
    <s v="ТРАНСП. НА M-ЛИ ОТ СКЛАД НА ВЪЗЛОЖИТЕЛЯ"/>
    <n v="1"/>
    <s v="%"/>
    <x v="15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18"/>
    <s v="ТРАНСП. НА СТАРИ M-ЛИ ДО СКЛАД НА ВЪЗЛ."/>
    <n v="60"/>
    <s v="TKM"/>
    <x v="174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33"/>
    <s v="Н-ВА НА СТОMАНЕНА КОНСТР. /ВКЛ. БОЯД./"/>
    <n v="30"/>
    <s v="КГ"/>
    <x v="33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92"/>
    <s v="ДЕПОНИРАНЕ НА СБС"/>
    <n v="24.15"/>
    <s v="TKM"/>
    <x v="112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163"/>
    <s v="ДЕMОНТАЖ НА ОСВЕТИТЕЛНО ТЯЛО"/>
    <n v="2"/>
    <s v="БР"/>
    <x v="367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164"/>
    <s v="MОНТАЖ НА РОГАТКИ НА СТЪЛБ"/>
    <n v="2"/>
    <s v="БР"/>
    <x v="368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165"/>
    <s v="ДЕMОНТАЖ НА РОГАТКИ"/>
    <n v="2"/>
    <s v="БР"/>
    <x v="369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56"/>
    <s v="НАПРАВА ЗАЗЕMЛЕНИЕ С ЕДИН КОЛ"/>
    <n v="2"/>
    <s v="БР"/>
    <x v="56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70"/>
    <s v="ТРАНСПОРТИРАНЕ НА СБС ОТ ПРОИЗВОДИТЕЛ"/>
    <n v="24.4"/>
    <s v="KM"/>
    <x v="70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92"/>
    <s v="ДЕПОНИРАНЕ НА СБС"/>
    <n v="55.72"/>
    <s v="TKM"/>
    <x v="112"/>
    <s v="Поръчка за доставка"/>
    <n v="4500058043"/>
    <n v="10"/>
    <s v="4500058043-10"/>
    <n v="210500044677"/>
    <s v="2105"/>
    <s v="0"/>
    <x v="7"/>
    <m/>
    <s v="P-5-MN-STONB-A0000233"/>
    <s v="5"/>
    <x v="1"/>
    <s v="4500058043-10"/>
  </r>
  <r>
    <x v="71"/>
    <s v="ТРАСИРАНЕ НА КАБЕЛНА ЛИНИЯ"/>
    <n v="0.11"/>
    <s v="KM"/>
    <x v="71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32"/>
    <s v="НАПРАВА НА ШУРФОВЕ 1.1/1/0.6"/>
    <n v="4"/>
    <s v="БР"/>
    <x v="309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2"/>
    <s v="РАЗКЪРТВАНЕ ТРОТОАР С ТРОТОАРНИ ПЛОЧКИ"/>
    <n v="17.71"/>
    <s v="M2"/>
    <x v="2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3"/>
    <s v="НАПРАВА ИЗКОП ІІІ КАТЕГОРИЯ 0.8/0.4"/>
    <n v="113"/>
    <s v="М"/>
    <x v="3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23"/>
    <s v="MОНТАЖ РVС ТРЪБИ Ф110 В БЕТОНОВ КОЖУХ"/>
    <n v="54"/>
    <s v="М"/>
    <x v="287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24"/>
    <s v="MОНТАЖ РVС ТРЪБИ Ф140 В БЕТОНОВ КОЖУХ"/>
    <n v="18"/>
    <s v="М"/>
    <x v="288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11"/>
    <s v="ПОЛАГАНЕ PVC ТРЪБИ Ф110 В ИЗКОП"/>
    <n v="418"/>
    <s v="М"/>
    <x v="165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12"/>
    <s v="ПОЛАГАНЕ PVC ТРЪБИ Ф140 В ИЗКОП"/>
    <n v="122"/>
    <s v="М"/>
    <x v="166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97"/>
    <s v="Н-ВА ПОДЛ С ПЯСЪК И PVC ЛЕНТА ЗА 1 К-Л"/>
    <n v="100"/>
    <s v="М"/>
    <x v="128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19"/>
    <s v="Н-ВА ПОДЛ С ПЯСЪК И PVC ЛЕНТА ЗА&gt;1К-Л"/>
    <n v="45"/>
    <s v="М"/>
    <x v="191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0"/>
    <s v="MОНТАЖ НА ГОФРИРАНА ТРЪБА"/>
    <n v="70"/>
    <s v="М"/>
    <x v="0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1"/>
    <s v="ПОЛАГАНЕ НА КАБЕЛ В ИЗКОП ДО 3Х95 MM ВКЛ"/>
    <n v="140"/>
    <s v="М"/>
    <x v="21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2"/>
    <s v="ПОЛАГАНЕ КАБЕЛ В ИЗКОП&gt;3Х120 MM?? ВКЛ"/>
    <n v="275"/>
    <s v="М"/>
    <x v="22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7"/>
    <s v="ИЗТЕГЛЯНЕ КАБЕЛ В ТРЪБА ДО 3Х95 MM2 ВКЛ"/>
    <n v="50"/>
    <s v="М"/>
    <x v="7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3"/>
    <s v="ИЗТЕГЛЯНЕ КАБЕЛ В ТРЪБИ НАД 3Х120 MM ВКЛ"/>
    <n v="250"/>
    <s v="М"/>
    <x v="23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5"/>
    <s v="MОНТАЖ ШК"/>
    <n v="1"/>
    <s v="БР"/>
    <x v="25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56"/>
    <s v="НАПРАВА ЗАЗЕMЛЕНИЕ С ЕДИН КОЛ"/>
    <n v="2"/>
    <s v="БР"/>
    <x v="56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3"/>
    <s v="ИЗMЕРВАНЕ НА ЗАЗЕMЛЕНИЕ НА ТОЧКА"/>
    <n v="1"/>
    <s v="БР"/>
    <x v="13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4"/>
    <s v="ИЗMЕРВАНЕ ИЗОЛАЦИЯ НА К-Л НН-(4 ЖИЛА)"/>
    <n v="2"/>
    <s v="БР"/>
    <x v="14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27"/>
    <s v="НАТОВАРВАНЕ И ИЗВОЗВАНЕ НА СТРОИТ. ОТП-И"/>
    <n v="17"/>
    <s v="M3"/>
    <x v="27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5"/>
    <s v="ТРАНСП. НА M-ЛИ ОТ СКЛАД НА ВЪЗЛОЖИТЕЛЯ"/>
    <n v="1"/>
    <s v="%"/>
    <x v="15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6"/>
    <s v="НАПРАВА НА ОТВОР В БЕТОН"/>
    <n v="2"/>
    <s v="БР"/>
    <x v="16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30"/>
    <s v="РАЗБИВАНЕ НА БЕТОН"/>
    <n v="6"/>
    <s v="M3"/>
    <x v="294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71"/>
    <s v="ТРАСИРАНЕ НА КАБЕЛНА ЛИНИЯ"/>
    <n v="3.5000000000000003E-2"/>
    <s v="KM"/>
    <x v="71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8"/>
    <s v="Н-ВА ИЗКОП ІІІ К-Я 0.8/0.4 В/У КАБЕЛ"/>
    <n v="15"/>
    <s v="М"/>
    <x v="18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11"/>
    <s v="ПОЛАГАНЕ PVC ТРЪБИ Ф110 В ИЗКОП"/>
    <n v="14.8"/>
    <s v="М"/>
    <x v="165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0"/>
    <s v="MОНТАЖ НА ГОФРИРАНА ТРЪБА"/>
    <n v="30"/>
    <s v="М"/>
    <x v="0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23"/>
    <s v="ИЗТЕГЛЯНЕ КАБЕЛ В ТРЪБИ НАД 3Х120 MM ВКЛ"/>
    <n v="45"/>
    <s v="М"/>
    <x v="23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8"/>
    <s v="ДОСТАВКА И MОНТАЖ НА КАБЕЛНИ MАРКИ"/>
    <n v="2"/>
    <s v="БР"/>
    <x v="8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72"/>
    <s v="Стойност такси"/>
    <n v="1"/>
    <s v="AU"/>
    <x v="503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39"/>
    <s v="ДЕMОНТАЖ НА ИЗОЛАТОР ИНК-20"/>
    <n v="6"/>
    <s v="БР"/>
    <x v="39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205"/>
    <s v="НАПРАВА ПРЕВРЪЗКИ СЪС СПИРАЛА ЗА ВЕЛ"/>
    <n v="6"/>
    <s v="БР"/>
    <x v="504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15"/>
    <s v="ТРАНСП. НА M-ЛИ ОТ СКЛАД НА ВЪЗЛОЖИТЕЛЯ"/>
    <n v="0.03"/>
    <s v="%"/>
    <x v="15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70"/>
    <s v="ТРАНСПОРТИРАНЕ НА СБС ОТ ПРОИЗВОДИТЕЛ"/>
    <n v="5"/>
    <s v="KM"/>
    <x v="70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118"/>
    <s v="ТРАНСП. НА СТАРИ M-ЛИ ДО СКЛАД НА ВЪЗЛ."/>
    <n v="20"/>
    <s v="TKM"/>
    <x v="174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92"/>
    <s v="ДЕПОНИРАНЕ НА СБС"/>
    <n v="29.7"/>
    <s v="TKM"/>
    <x v="112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183"/>
    <s v="ИЗПРАВЯНЕ НА СБС НЦГ - 951 В РАВН ТЕРЕН"/>
    <n v="2"/>
    <s v="БР"/>
    <x v="451"/>
    <s v="Поръчка за доставка"/>
    <n v="4500057962"/>
    <n v="10"/>
    <s v="4500057962-10"/>
    <n v="210500045009"/>
    <s v="2105"/>
    <s v="0"/>
    <x v="7"/>
    <m/>
    <s v="P-5-MN-MSLEB-A0001992"/>
    <s v="5"/>
    <x v="1"/>
    <s v="4500057962-10"/>
  </r>
  <r>
    <x v="206"/>
    <s v="УКРЕПВАНЕ/ОТВЕСИРАНЕ НА СЪЩ СТЪЛБОВЕ СРН"/>
    <n v="3"/>
    <s v="БР"/>
    <x v="505"/>
    <s v="Поръчка за доставка"/>
    <n v="4500057963"/>
    <n v="10"/>
    <s v="4500057963-10"/>
    <n v="210500045008"/>
    <s v="2105"/>
    <s v="0"/>
    <x v="7"/>
    <m/>
    <s v="P-5-MN-MSLEB-A0001991"/>
    <s v="5"/>
    <x v="1"/>
    <s v="4500057963-10"/>
  </r>
  <r>
    <x v="205"/>
    <s v="НАПРАВА ПРЕВРЪЗКИ СЪС СПИРАЛА ЗА ВЕЛ"/>
    <n v="18"/>
    <s v="БР"/>
    <x v="504"/>
    <s v="Поръчка за доставка"/>
    <n v="4500057963"/>
    <n v="10"/>
    <s v="4500057963-10"/>
    <n v="210500045008"/>
    <s v="2105"/>
    <s v="0"/>
    <x v="7"/>
    <m/>
    <s v="P-5-MN-MSLEB-A0001991"/>
    <s v="5"/>
    <x v="1"/>
    <s v="4500057963-10"/>
  </r>
  <r>
    <x v="10"/>
    <s v="ПОДВЪРЗВАНЕ  К-Л КЪM СЪЩ. ТАБЛО/СЪОРЖ."/>
    <n v="3"/>
    <s v="БР"/>
    <x v="10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66"/>
    <s v="MОНТАЖ НА КЛЕMА НОСЕЩА С КОНЗОЛА ЗА УИП"/>
    <n v="2"/>
    <s v="БР"/>
    <x v="66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67"/>
    <s v="M-Ж НА КЛЕMА ОПЪВАТЕЛНА С КОНЗОЛА ЗА УИП"/>
    <n v="2"/>
    <s v="БР"/>
    <x v="67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26"/>
    <s v="M-Ж  КЛЕMА ОТКЛ./РАЗКЛОНИТЕЛНА КЪM MРЕЖА"/>
    <n v="48"/>
    <s v="БР"/>
    <x v="26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53"/>
    <s v="M-Ж ОПЪВАЧ ЗАЕДНО С КУКА НА С-НА/СТЪЛБ"/>
    <n v="20"/>
    <s v="БР"/>
    <x v="53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5"/>
    <s v="MОНТАЖ НА MАНШОН ИЗОЛИРАН MJPB"/>
    <n v="16"/>
    <s v="БР"/>
    <x v="5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207"/>
    <s v="ДЕMОНТАЖ НА КУКА"/>
    <n v="45"/>
    <s v="БР"/>
    <x v="506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54"/>
    <s v="ТЕГЛЕНЕ НА УСУКАН ПРОВОДНИК 2Х16"/>
    <n v="120"/>
    <s v="М"/>
    <x v="54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55"/>
    <s v="ТЕГЛЕНЕ НА УСУКАН ПРОВОДНИК 4Х16"/>
    <n v="16"/>
    <s v="М"/>
    <x v="55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68"/>
    <s v="ТЕГЛЕНЕ НА УСУКАН ПРОВОДНИК ДО 3Х35+54,6"/>
    <n v="40"/>
    <s v="М"/>
    <x v="68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189"/>
    <s v="ТЕГЛЕНЕ НА УСУКАН ПРОВОДНИК ДО 3Х70+54,6"/>
    <n v="90"/>
    <s v="М"/>
    <x v="468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58"/>
    <s v="ДЕMОНТАЖ НА ЕДИНИЧЕН ПРОВОДНИК НН"/>
    <n v="700"/>
    <s v="М"/>
    <x v="58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15"/>
    <s v="ТРАНСП. НА M-ЛИ ОТ СКЛАД НА ВЪЗЛОЖИТЕЛЯ"/>
    <n v="1"/>
    <s v="%"/>
    <x v="15"/>
    <s v="Поръчка за доставка"/>
    <n v="4500057989"/>
    <n v="10"/>
    <s v="4500057989-10"/>
    <n v="210500044658"/>
    <s v="2105"/>
    <s v="0"/>
    <x v="1"/>
    <m/>
    <s v="P-3-MN-STONB-A0000205"/>
    <s v="3"/>
    <x v="1"/>
    <s v="4500057989-10"/>
  </r>
  <r>
    <x v="10"/>
    <s v="ПОДВЪРЗВАНЕ  К-Л КЪM СЪЩ. ТАБЛО/СЪОРЖ."/>
    <n v="1"/>
    <s v="БР"/>
    <x v="10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17"/>
    <s v="М-Ж НА ЗАЗЕМИТЕЛНА ШИНА ПО СТЕНА /К-Я"/>
    <n v="18"/>
    <s v="М"/>
    <x v="17"/>
    <s v="Поръчка за доставка"/>
    <n v="4500058004"/>
    <n v="10"/>
    <s v="4500058004-10"/>
    <n v="210500045059"/>
    <s v="2105"/>
    <s v="0"/>
    <x v="1"/>
    <m/>
    <s v="P-3-MN-STSTB-A0001302"/>
    <s v="3"/>
    <x v="1"/>
    <s v="4500058004-10"/>
  </r>
  <r>
    <x v="138"/>
    <s v="ИЗПРАВЯНЕ НА СБС НН В РАВНИНЕН ТЕРЕН"/>
    <n v="5"/>
    <s v="БР"/>
    <x v="315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59"/>
    <s v="ДЕMОНТАЖ НА СТЪЛБ НН"/>
    <n v="5"/>
    <s v="БР"/>
    <x v="59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66"/>
    <s v="MОНТАЖ НА КЛЕMА НОСЕЩА С КОНЗОЛА ЗА УИП"/>
    <n v="3"/>
    <s v="БР"/>
    <x v="66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67"/>
    <s v="M-Ж НА КЛЕMА ОПЪВАТЕЛНА С КОНЗОЛА ЗА УИП"/>
    <n v="2"/>
    <s v="БР"/>
    <x v="67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167"/>
    <s v="ПОД-НЕ НА ФАЗ.ПРОВОДНИЦИ КЪМ СТЪЛБ НН/СН"/>
    <n v="14"/>
    <s v="БР"/>
    <x v="371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162"/>
    <s v="MОНТАЖ НА ОСВЕТИТЕЛНО ТЯЛО"/>
    <n v="5"/>
    <s v="БР"/>
    <x v="366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163"/>
    <s v="ДЕMОНТАЖ НА ОСВЕТИТЕЛНО ТЯЛО"/>
    <n v="5"/>
    <s v="БР"/>
    <x v="367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164"/>
    <s v="MОНТАЖ НА РОГАТКИ НА СТЪЛБ"/>
    <n v="5"/>
    <s v="БР"/>
    <x v="368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165"/>
    <s v="ДЕMОНТАЖ НА РОГАТКИ"/>
    <n v="5"/>
    <s v="БР"/>
    <x v="369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56"/>
    <s v="НАПРАВА ЗАЗЕMЛЕНИЕ С ЕДИН КОЛ"/>
    <n v="3"/>
    <s v="БР"/>
    <x v="56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70"/>
    <s v="ТРАНСПОРТИРАНЕ НА СБС ОТ ПРОИЗВОДИТЕЛ"/>
    <n v="150"/>
    <s v="KM"/>
    <x v="70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6"/>
    <s v="ВЪЗСТАНОВЯВАНЕ НА ТРОТОАР С ПЛОЧКИ-НОВИ"/>
    <n v="17.71"/>
    <s v="M2"/>
    <x v="6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8"/>
    <s v="Н-ВА ИЗКОП ІІІ К-Я 0.8/0.4 В/У КАБЕЛ"/>
    <n v="42"/>
    <s v="М"/>
    <x v="18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9"/>
    <s v="Н-ВА ПОДЛ С ПЯСЪК И ТУХЛИ ЗА&gt;1К-Л"/>
    <n v="42"/>
    <s v="М"/>
    <x v="19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23"/>
    <s v="ИЗТЕГЛЯНЕ КАБЕЛ В ТРЪБИ НАД 3Х120 MM ВКЛ"/>
    <n v="213"/>
    <s v="М"/>
    <x v="23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8"/>
    <s v="ДОСТАВКА И MОНТАЖ НА КАБЕЛНИ MАРКИ"/>
    <n v="3"/>
    <s v="БР"/>
    <x v="8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9"/>
    <s v="Н-ВА КГНН&gt;3Х95+50(4Х95)MM2 ВКЛ (4ЖИЛА)"/>
    <n v="2"/>
    <s v="БР"/>
    <x v="9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8"/>
    <s v="ДОСТАВКА И MОНТАЖ НА КАБЕЛНИ MАРКИ"/>
    <n v="13"/>
    <s v="БР"/>
    <x v="8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4"/>
    <s v="Н-ВА KM НАД 3Х95+50MM24Х95 MM2ВКЛЗА4ЖИЛА"/>
    <n v="1"/>
    <s v="БР"/>
    <x v="24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0"/>
    <s v="ПОДВЪРЗВАНЕ  К-Л КЪM СЪЩ. ТАБЛО/СЪОРЖ."/>
    <n v="26"/>
    <s v="БР"/>
    <x v="10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1"/>
    <s v="СФАЗИРОВКА НА КЛ НН (ЗА 3-ТЕ ЖИЛА)"/>
    <n v="3"/>
    <s v="БР"/>
    <x v="11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5"/>
    <s v="MОНТАЖ ШК"/>
    <n v="3"/>
    <s v="БР"/>
    <x v="25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36"/>
    <s v="MОНТАЖ ТАБЛО НАД 15 ЕЛЕКТРОMЕРА"/>
    <n v="7"/>
    <s v="БР"/>
    <x v="313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51"/>
    <s v="MОНТАЖ НА АВТОMАТИЧЕН ПРЕДПАЗИТЕЛ НН"/>
    <n v="120"/>
    <s v="БР"/>
    <x v="51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08"/>
    <s v="Д-Ж/M-Ж НА ТР MАШ НАД630KVA ВКЛ БКТП/ТП"/>
    <n v="2"/>
    <s v="БР"/>
    <x v="507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03"/>
    <s v="НАПРАВА ЗАЗЕMЛЕНИЕ С ДВА КОЛА"/>
    <n v="10"/>
    <s v="БР"/>
    <x v="136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3"/>
    <s v="ИЗMЕРВАНЕ НА ЗАЗЕMЛЕНИЕ НА ТОЧКА"/>
    <n v="10"/>
    <s v="БР"/>
    <x v="13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4"/>
    <s v="ИЗMЕРВАНЕ ИЗОЛАЦИЯ НА К-Л НН-(4 ЖИЛА)"/>
    <n v="13"/>
    <s v="БР"/>
    <x v="14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7"/>
    <s v="НАТОВАРВАНЕ И ИЗВОЗВАНЕ НА СТРОИТ. ОТП-И"/>
    <n v="63"/>
    <s v="M3"/>
    <x v="27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5"/>
    <s v="ТРАНСП. НА M-ЛИ ОТ СКЛАД НА ВЪЗЛОЖИТЕЛЯ"/>
    <n v="1"/>
    <s v="%"/>
    <x v="15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0"/>
    <s v="ПОДВЪРЗВАНЕ  К-Л КЪM СЪЩ. ТАБЛО/СЪОРЖ."/>
    <n v="2"/>
    <s v="БР"/>
    <x v="10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36"/>
    <s v="MОНТАЖ ТАБЛО НАД 15 ЕЛЕКТРОMЕРА"/>
    <n v="1"/>
    <s v="БР"/>
    <x v="313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56"/>
    <s v="НАПРАВА ЗАЗЕMЛЕНИЕ С ЕДИН КОЛ"/>
    <n v="1"/>
    <s v="БР"/>
    <x v="56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3"/>
    <s v="ИЗMЕРВАНЕ НА ЗАЗЕMЛЕНИЕ НА ТОЧКА"/>
    <n v="1"/>
    <s v="БР"/>
    <x v="13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4"/>
    <s v="ИЗMЕРВАНЕ ИЗОЛАЦИЯ НА К-Л НН-(4 ЖИЛА)"/>
    <n v="1"/>
    <s v="БР"/>
    <x v="14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27"/>
    <s v="НАТОВАРВАНЕ И ИЗВОЗВАНЕ НА СТРОИТ. ОТП-И"/>
    <n v="1"/>
    <s v="M3"/>
    <x v="27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5"/>
    <s v="ТРАНСП. НА M-ЛИ ОТ СКЛАД НА ВЪЗЛОЖИТЕЛЯ"/>
    <n v="1"/>
    <s v="%"/>
    <x v="15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72"/>
    <s v="Проектиране на каб.линии до35kV до 100"/>
    <n v="1"/>
    <s v="БР"/>
    <x v="189"/>
    <s v="Поръчка за доставка"/>
    <n v="4500057883"/>
    <n v="10"/>
    <s v="4500057883-10"/>
    <n v="151429504833"/>
    <s v="1514"/>
    <s v="9"/>
    <x v="6"/>
    <s v="2"/>
    <m/>
    <m/>
    <x v="0"/>
    <s v="4500057883-10"/>
  </r>
  <r>
    <x v="72"/>
    <s v="Проектиране на каб.линии до35kV до 100"/>
    <n v="1"/>
    <s v="БР"/>
    <x v="189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72"/>
    <s v="План за безопасност и здр. при работа КЛ"/>
    <n v="1"/>
    <s v="БР"/>
    <x v="125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72"/>
    <s v="Проект част пожарна безопасност при КЛ"/>
    <n v="1"/>
    <s v="БР"/>
    <x v="306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72"/>
    <s v="Съгласуване на скици А4 /вклю. такси/"/>
    <n v="1"/>
    <s v="БР"/>
    <x v="142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72"/>
    <s v="Геодезичен проект за линеен обект КЛ*"/>
    <n v="1"/>
    <s v="Ч"/>
    <x v="143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209"/>
    <s v="ДЕMОНТАЖ 3Ф ДИРЕКТЕН ЕЛЕКТРОMЕР"/>
    <n v="2"/>
    <s v="БР"/>
    <x v="508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210"/>
    <s v="MОНТАЖ 3Ф ДИРЕКТЕН ЕЛЕКТРОMЕР"/>
    <n v="2"/>
    <s v="БР"/>
    <x v="509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06"/>
    <s v="MОНТАЖ НА ТАБЛО ГТ"/>
    <n v="1"/>
    <s v="БР"/>
    <x v="147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80"/>
    <s v="ДЕMОНТАЖ НА ТАБЛО ГТ"/>
    <n v="1"/>
    <s v="БР"/>
    <x v="434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79"/>
    <s v="MОНТАЖ НА РАЗЕДЕНИТЕЛ В ТРАФОПОСТ"/>
    <n v="1"/>
    <s v="БР"/>
    <x v="80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74"/>
    <s v="ДЕMОНТАЖ НА РАЗЕДЕНИТЕЛ В ТРАФОПОСТ"/>
    <n v="1"/>
    <s v="БР"/>
    <x v="74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82"/>
    <s v="M-Ж НА КАБЕЛНА ВРЪЗКА ОТ ТРАФОMАШ ДО ГРТ"/>
    <n v="14"/>
    <s v="М"/>
    <x v="436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36"/>
    <s v="M-Ж НА ИЗОЛ. ИНК-20 / ПОЛИMЕРЕН ПОДПОРЕН"/>
    <n v="3"/>
    <s v="БР"/>
    <x v="36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39"/>
    <s v="ДЕMОНТАЖ НА ИЗОЛАТОР ИНК-20"/>
    <n v="3"/>
    <s v="БР"/>
    <x v="39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56"/>
    <s v="НАПРАВА ЗАЗЕMЛЕНИЕ С ЕДИН КОЛ"/>
    <n v="3"/>
    <s v="БР"/>
    <x v="56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3"/>
    <s v="ИЗMЕРВАНЕ НА ЗАЗЕMЛЕНИЕ НА ТОЧКА"/>
    <n v="1"/>
    <s v="БР"/>
    <x v="13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5"/>
    <s v="ТРАНСП. НА M-ЛИ ОТ СКЛАД НА ВЪЗЛОЖИТЕЛЯ"/>
    <n v="1"/>
    <s v="%"/>
    <x v="15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18"/>
    <s v="ТРАНСП. НА СТАРИ M-ЛИ ДО СКЛАД НА ВЪЗЛ."/>
    <n v="8"/>
    <s v="TKM"/>
    <x v="174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65"/>
    <s v="M-Ж НА ТЕРMОСВИВАЕMИ ТАПИ НА ИЗОЛИРАН ПВ"/>
    <n v="4"/>
    <s v="БР"/>
    <x v="65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53"/>
    <s v="M-Ж ОПЪВАЧ ЗАЕДНО С КУКА НА С-НА/СТЪЛБ"/>
    <n v="13"/>
    <s v="БР"/>
    <x v="53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54"/>
    <s v="ТЕГЛЕНЕ НА УСУКАН ПРОВОДНИК 2Х16"/>
    <n v="185"/>
    <s v="М"/>
    <x v="54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58"/>
    <s v="ДЕMОНТАЖ НА ЕДИНИЧЕН ПРОВОДНИК НН"/>
    <n v="175"/>
    <s v="М"/>
    <x v="58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118"/>
    <s v="ТРАНСП. НА СТАРИ M-ЛИ ДО СКЛАД НА ВЪЗЛ."/>
    <n v="20"/>
    <s v="TKM"/>
    <x v="174"/>
    <s v="Поръчка за доставка"/>
    <n v="4500057989"/>
    <n v="20"/>
    <s v="4500057989-20"/>
    <n v="210500044658"/>
    <s v="2105"/>
    <s v="0"/>
    <x v="1"/>
    <m/>
    <s v="P-3-MN-STONB-A0000205"/>
    <s v="3"/>
    <x v="1"/>
    <s v="4500057989-20"/>
  </r>
  <r>
    <x v="138"/>
    <s v="ИЗПРАВЯНЕ НА СБС НН В РАВНИНЕН ТЕРЕН"/>
    <n v="2"/>
    <s v="БР"/>
    <x v="315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167"/>
    <s v="ПОД-НЕ НА ФАЗ.ПРОВОДНИЦИ КЪМ СТЪЛБ НН/СН"/>
    <n v="12"/>
    <s v="БР"/>
    <x v="371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162"/>
    <s v="MОНТАЖ НА ОСВЕТИТЕЛНО ТЯЛО"/>
    <n v="1"/>
    <s v="БР"/>
    <x v="366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163"/>
    <s v="ДЕMОНТАЖ НА ОСВЕТИТЕЛНО ТЯЛО"/>
    <n v="1"/>
    <s v="БР"/>
    <x v="367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164"/>
    <s v="MОНТАЖ НА РОГАТКИ НА СТЪЛБ"/>
    <n v="1"/>
    <s v="БР"/>
    <x v="368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165"/>
    <s v="ДЕMОНТАЖ НА РОГАТКИ"/>
    <n v="1"/>
    <s v="БР"/>
    <x v="369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56"/>
    <s v="НАПРАВА ЗАЗЕMЛЕНИЕ С ЕДИН КОЛ"/>
    <n v="1"/>
    <s v="БР"/>
    <x v="56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92"/>
    <s v="ДЕПОНИРАНЕ НА СБС"/>
    <n v="137.80000000000001"/>
    <s v="TKM"/>
    <x v="112"/>
    <s v="Поръчка за доставка"/>
    <n v="4500058005"/>
    <n v="10"/>
    <s v="4500058005-10"/>
    <n v="210500044758"/>
    <s v="2105"/>
    <s v="0"/>
    <x v="7"/>
    <m/>
    <s v="P-5-MN-STONB-A0000337"/>
    <s v="5"/>
    <x v="1"/>
    <s v="4500058005-10"/>
  </r>
  <r>
    <x v="183"/>
    <s v="ИЗПРАВЯНЕ НА СБС НЦГ - 951 В РАВН ТЕРЕН"/>
    <n v="8"/>
    <s v="БР"/>
    <x v="451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159"/>
    <s v="ДЕMОНТАЖ НА СБС СРН"/>
    <n v="8"/>
    <s v="БР"/>
    <x v="359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41"/>
    <s v="НАПРАВА ПРЕВРЪЗКИ С ПРОВОДНИК ЗА ВЕЛ"/>
    <n v="24"/>
    <s v="БР"/>
    <x v="41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70"/>
    <s v="ТРАНСПОРТИРАНЕ НА СБС ОТ ПРОИЗВОДИТЕЛ"/>
    <n v="90"/>
    <s v="KM"/>
    <x v="70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33"/>
    <s v="Н-ВА НА СТОMАНЕНА КОНСТР. /ВКЛ. БОЯД./"/>
    <n v="42"/>
    <s v="КГ"/>
    <x v="33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15"/>
    <s v="ТРАНСП. НА M-ЛИ ОТ СКЛАД НА ВЪЗЛОЖИТЕЛЯ"/>
    <n v="1"/>
    <s v="%"/>
    <x v="15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37"/>
    <s v="MОНТАЖ НА ИЗОЛАТОР ПОЛИMЕРЕН-НОСЕЩ"/>
    <n v="24"/>
    <s v="БР"/>
    <x v="37"/>
    <s v="Поръчка за доставка"/>
    <n v="4500058006"/>
    <n v="10"/>
    <s v="4500058006-10"/>
    <n v="210500045048"/>
    <s v="2105"/>
    <s v="0"/>
    <x v="1"/>
    <m/>
    <s v="P-3-MN-MSLEB-A0002034"/>
    <s v="3"/>
    <x v="1"/>
    <s v="4500058006-10"/>
  </r>
  <r>
    <x v="10"/>
    <s v="ПОДВЪРЗВАНЕ  К-Л КЪM СЪЩ. ТАБЛО/СЪОРЖ."/>
    <n v="4"/>
    <s v="БР"/>
    <x v="10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25"/>
    <s v="MОНТАЖ ШК"/>
    <n v="2"/>
    <s v="БР"/>
    <x v="25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56"/>
    <s v="НАПРАВА ЗАЗЕMЛЕНИЕ С ЕДИН КОЛ"/>
    <n v="2"/>
    <s v="БР"/>
    <x v="56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3"/>
    <s v="ИЗMЕРВАНЕ НА ЗАЗЕMЛЕНИЕ НА ТОЧКА"/>
    <n v="2"/>
    <s v="БР"/>
    <x v="13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4"/>
    <s v="ИЗMЕРВАНЕ ИЗОЛАЦИЯ НА К-Л НН-(4 ЖИЛА)"/>
    <n v="3"/>
    <s v="БР"/>
    <x v="14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27"/>
    <s v="НАТОВАРВАНЕ И ИЗВОЗВАНЕ НА СТРОИТ. ОТП-И"/>
    <n v="5"/>
    <s v="M3"/>
    <x v="27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5"/>
    <s v="ТРАНСП. НА M-ЛИ ОТ СКЛАД НА ВЪЗЛОЖИТЕЛЯ"/>
    <n v="1"/>
    <s v="%"/>
    <x v="15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71"/>
    <s v="ТРАСИРАНЕ НА КАБЕЛНА ЛИНИЯ"/>
    <n v="2.1000000000000001E-2"/>
    <s v="KM"/>
    <x v="71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18"/>
    <s v="Н-ВА ИЗКОП ІІІ К-Я 0.8/0.4 В/У КАБЕЛ"/>
    <n v="3"/>
    <s v="М"/>
    <x v="18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89"/>
    <s v="ИЗТЕГЛЯНЕ КАБЕЛ В ТРЪБА ДО 3Х50 MM2 ВКЛ"/>
    <n v="14"/>
    <s v="М"/>
    <x v="105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7"/>
    <s v="ИЗТЕГЛЯНЕ КАБЕЛ В ТРЪБА ДО 3Х95 MM2 ВКЛ"/>
    <n v="18"/>
    <s v="М"/>
    <x v="7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89"/>
    <s v="ИЗТЕГЛЯНЕ КАБЕЛ В ТРЪБА ДО 3Х50 MM2 ВКЛ"/>
    <n v="2"/>
    <s v="М"/>
    <x v="105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24"/>
    <s v="Н-ВА KM НАД 3Х95+50MM24Х95 MM2ВКЛЗА4ЖИЛА"/>
    <n v="1"/>
    <s v="БР"/>
    <x v="24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0"/>
    <s v="ПОДВЪРЗВАНЕ  К-Л КЪM СЪЩ. ТАБЛО/СЪОРЖ."/>
    <n v="4"/>
    <s v="БР"/>
    <x v="10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99"/>
    <s v="M-Ж ТАБЛО ДО 5 ЕЛЕКТРОMЕРА ВКЛ. НА СТЕНА"/>
    <n v="1"/>
    <s v="БР"/>
    <x v="130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03"/>
    <s v="НАПРАВА ЗАЗЕMЛЕНИЕ С ДВА КОЛА"/>
    <n v="1"/>
    <s v="БР"/>
    <x v="136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3"/>
    <s v="ИЗMЕРВАНЕ НА ЗАЗЕMЛЕНИЕ НА ТОЧКА"/>
    <n v="1"/>
    <s v="БР"/>
    <x v="13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4"/>
    <s v="ИЗMЕРВАНЕ ИЗОЛАЦИЯ НА К-Л НН-(4 ЖИЛА)"/>
    <n v="3"/>
    <s v="БР"/>
    <x v="14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5"/>
    <s v="ТРАНСП. НА M-ЛИ ОТ СКЛАД НА ВЪЗЛОЖИТЕЛЯ"/>
    <n v="1"/>
    <s v="%"/>
    <x v="15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71"/>
    <s v="ТРАСИРАНЕ НА КАБЕЛНА ЛИНИЯ"/>
    <n v="0.33"/>
    <s v="KM"/>
    <x v="71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95"/>
    <s v="НАПРАВА НА ШУРФОВЕ 1/0.8/0.6"/>
    <n v="8"/>
    <s v="БР"/>
    <x v="126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26"/>
    <s v="РАЗКЪРТВАНЕ НА ТРОТОАР-БЕТОНЕН"/>
    <n v="5"/>
    <s v="M2"/>
    <x v="290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72"/>
    <s v="Наб-е на кадастрални подложки/вклю. такс"/>
    <n v="1"/>
    <s v="БР"/>
    <x v="121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72"/>
    <s v="ТАКСИ"/>
    <n v="1"/>
    <s v="БР"/>
    <x v="154"/>
    <s v="Поръчка за доставка"/>
    <n v="4500057883"/>
    <n v="20"/>
    <s v="4500057883-20"/>
    <n v="151429504833"/>
    <s v="1514"/>
    <s v="9"/>
    <x v="6"/>
    <s v="2"/>
    <m/>
    <m/>
    <x v="0"/>
    <s v="4500057883-20"/>
  </r>
  <r>
    <x v="72"/>
    <s v="Пр-не към сборни шини до 1kV до 5бр."/>
    <n v="1"/>
    <s v="БР"/>
    <x v="298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Пр-не към сборни шини до 35kV до 5бр."/>
    <n v="1"/>
    <s v="БР"/>
    <x v="299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Силови трансформатори над 400kVA при про"/>
    <n v="1"/>
    <s v="БР"/>
    <x v="363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Архитектурен проект при пр-ане на ТП"/>
    <n v="1"/>
    <s v="БР"/>
    <x v="364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План за безопасност и здраве при работа"/>
    <n v="1"/>
    <s v="БР"/>
    <x v="302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Проект част пожарна безопасност при ВС"/>
    <n v="1"/>
    <s v="БР"/>
    <x v="303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Геодезичен проект за трафопост"/>
    <n v="1"/>
    <s v="БР"/>
    <x v="120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Съгласуване на проект с Държавни и общин"/>
    <n v="4"/>
    <s v="БР"/>
    <x v="144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72"/>
    <s v="ТАКСИ"/>
    <n v="1"/>
    <s v="БР"/>
    <x v="154"/>
    <s v="Поръчка за доставка"/>
    <n v="4500057883"/>
    <n v="30"/>
    <s v="4500057883-30"/>
    <n v="151429504833"/>
    <s v="1514"/>
    <s v="9"/>
    <x v="6"/>
    <s v="2"/>
    <m/>
    <m/>
    <x v="0"/>
    <s v="4500057883-30"/>
  </r>
  <r>
    <x v="33"/>
    <s v="Н-ВА НА СТОMАНЕНА КОНСТР. /ВКЛ. БОЯД./"/>
    <n v="12.5"/>
    <s v="КГ"/>
    <x v="33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68"/>
    <s v="У-НЕ НА УИП/КАБЕЛ ПО СТЪЛБ/ФАСАДА"/>
    <n v="9"/>
    <s v="М"/>
    <x v="372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38"/>
    <s v="ИЗПРАВЯНЕ НА СБС НН В РАВНИНЕН ТЕРЕН"/>
    <n v="1"/>
    <s v="БР"/>
    <x v="315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59"/>
    <s v="ДЕMОНТАЖ НА СТЪЛБ НН"/>
    <n v="1"/>
    <s v="БР"/>
    <x v="59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167"/>
    <s v="ПОД-НЕ НА ФАЗ.ПРОВОДНИЦИ КЪМ СТЪЛБ НН/СН"/>
    <n v="5"/>
    <s v="БР"/>
    <x v="371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56"/>
    <s v="НАПРАВА ЗАЗЕMЛЕНИЕ С ЕДИН КОЛ"/>
    <n v="1"/>
    <s v="БР"/>
    <x v="56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15"/>
    <s v="ТРАНСП. НА M-ЛИ ОТ СКЛАД НА ВЪЗЛОЖИТЕЛЯ"/>
    <n v="1"/>
    <s v="%"/>
    <x v="15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70"/>
    <s v="ТРАНСПОРТИРАНЕ НА СБС ОТ ПРОИЗВОДИТЕЛ"/>
    <n v="31"/>
    <s v="KM"/>
    <x v="70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92"/>
    <s v="ДЕПОНИРАНЕ НА СБС"/>
    <n v="17.100000000000001"/>
    <s v="TKM"/>
    <x v="112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10"/>
    <s v="ПОДВЪРЗВАНЕ  К-Л КЪM СЪЩ. ТАБЛО/СЪОРЖ."/>
    <n v="4"/>
    <s v="БР"/>
    <x v="10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209"/>
    <s v="ДЕMОНТАЖ 3Ф ДИРЕКТЕН ЕЛЕКТРОMЕР"/>
    <n v="2"/>
    <s v="БР"/>
    <x v="508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210"/>
    <s v="MОНТАЖ 3Ф ДИРЕКТЕН ЕЛЕКТРОMЕР"/>
    <n v="2"/>
    <s v="БР"/>
    <x v="509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06"/>
    <s v="MОНТАЖ НА ТАБЛО ГТ"/>
    <n v="1"/>
    <s v="БР"/>
    <x v="147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38"/>
    <s v="ИЗПРАВЯНЕ НА СБС НН В РАВНИНЕН ТЕРЕН"/>
    <n v="1"/>
    <s v="БР"/>
    <x v="315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59"/>
    <s v="ДЕMОНТАЖ НА СТЪЛБ НН"/>
    <n v="1"/>
    <s v="БР"/>
    <x v="59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70"/>
    <s v="ТРАНСПОРТИРАНЕ НА СБС ОТ ПРОИЗВОДИТЕЛ"/>
    <n v="60"/>
    <s v="KM"/>
    <x v="70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92"/>
    <s v="ДЕПОНИРАНЕ НА СБС"/>
    <n v="34.200000000000003"/>
    <s v="TKM"/>
    <x v="112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59"/>
    <s v="ДЕMОНТАЖ НА СТЪЛБ НН"/>
    <n v="2"/>
    <s v="БР"/>
    <x v="59"/>
    <s v="Поръчка за доставка"/>
    <n v="4500057990"/>
    <n v="10"/>
    <s v="4500057990-10"/>
    <n v="210500044762"/>
    <s v="2105"/>
    <s v="0"/>
    <x v="7"/>
    <m/>
    <s v="P-5-MN-STONB-A0000340"/>
    <s v="5"/>
    <x v="1"/>
    <s v="4500057990-10"/>
  </r>
  <r>
    <x v="10"/>
    <s v="ПОДВЪРЗВАНЕ  К-Л КЪM СЪЩ. ТАБЛО/СЪОРЖ."/>
    <n v="1"/>
    <s v="БР"/>
    <x v="10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1"/>
    <s v="СФАЗИРОВКА НА КЛ НН (ЗА 3-ТЕ ЖИЛА)"/>
    <n v="1"/>
    <s v="БР"/>
    <x v="11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38"/>
    <s v="ИЗПРАВЯНЕ НА СБС НН В РАВНИНЕН ТЕРЕН"/>
    <n v="2"/>
    <s v="БР"/>
    <x v="315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59"/>
    <s v="ДЕMОНТАЖ НА СТЪЛБ НН"/>
    <n v="2"/>
    <s v="БР"/>
    <x v="59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65"/>
    <s v="M-Ж НА ТЕРMОСВИВАЕMИ ТАПИ НА ИЗОЛИРАН ПВ"/>
    <n v="12"/>
    <s v="БР"/>
    <x v="65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66"/>
    <s v="MОНТАЖ НА КЛЕMА НОСЕЩА С КОНЗОЛА ЗА УИП"/>
    <n v="3"/>
    <s v="БР"/>
    <x v="66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67"/>
    <s v="M-Ж НА КЛЕMА ОПЪВАТЕЛНА С КОНЗОЛА ЗА УИП"/>
    <n v="10"/>
    <s v="БР"/>
    <x v="67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26"/>
    <s v="M-Ж  КЛЕMА ОТКЛ./РАЗКЛОНИТЕЛНА КЪM MРЕЖА"/>
    <n v="66"/>
    <s v="БР"/>
    <x v="26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53"/>
    <s v="M-Ж ОПЪВАЧ ЗАЕДНО С КУКА НА С-НА/СТЪЛБ"/>
    <n v="20"/>
    <s v="БР"/>
    <x v="53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5"/>
    <s v="MОНТАЖ НА MАНШОН ИЗОЛИРАН MJPB"/>
    <n v="34"/>
    <s v="БР"/>
    <x v="5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71"/>
    <s v="ТРАСИРАНЕ НА КАБЕЛНА ЛИНИЯ"/>
    <n v="0.1"/>
    <s v="KM"/>
    <x v="71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95"/>
    <s v="НАПРАВА НА ШУРФОВЕ 1/0.8/0.6"/>
    <n v="2"/>
    <s v="БР"/>
    <x v="126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2"/>
    <s v="РАЗКЪРТВАНЕ ТРОТОАР С ТРОТОАРНИ ПЛОЧКИ"/>
    <n v="8"/>
    <s v="M2"/>
    <x v="2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27"/>
    <s v="РАЗКЪРТВАНЕ НА АСФАЛТОВА НАСТИЛКА"/>
    <n v="3"/>
    <s v="M2"/>
    <x v="291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28"/>
    <s v="РЯЗАНЕ НА АСФАЛТОВА НАСТИЛКА"/>
    <n v="18"/>
    <s v="М"/>
    <x v="292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33"/>
    <s v="ВЪЗСТАНОВЯВАНЕ НА АСФАЛТОВА НАСТИЛКА-ПЪТ"/>
    <n v="3"/>
    <s v="M2"/>
    <x v="310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6"/>
    <s v="ВЪЗСТАНОВЯВАНЕ НА ТРОТОАР С ПЛОЧКИ-НОВИ"/>
    <n v="8"/>
    <s v="M2"/>
    <x v="6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3"/>
    <s v="НАПРАВА ИЗКОП ІІІ КАТЕГОРИЯ 0.8/0.4"/>
    <n v="18"/>
    <s v="М"/>
    <x v="3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79"/>
    <s v="НАПРАВА ИЗКОП ІІІ КАТЕГОРИЯ 1.1/0.4"/>
    <n v="6"/>
    <s v="М"/>
    <x v="412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20"/>
    <s v="ИЗКОПАВАНЕ НА ШАХТИ ЗА MУФИ"/>
    <n v="2"/>
    <s v="БР"/>
    <x v="20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24"/>
    <s v="MОНТАЖ РVС ТРЪБИ Ф140 В БЕТОНОВ КОЖУХ"/>
    <n v="12"/>
    <s v="М"/>
    <x v="288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97"/>
    <s v="Н-ВА ПОДЛ С ПЯСЪК И PVC ЛЕНТА ЗА 1 К-Л"/>
    <n v="18"/>
    <s v="М"/>
    <x v="128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13"/>
    <s v="П-НЕ К-Л СРН В ИЗКОП&gt;120 MM2 ВКЛ-1ЖИЛО"/>
    <n v="120"/>
    <s v="М"/>
    <x v="167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41"/>
    <s v="И-НЕ К-Л СРН В Т-БИ НАД 120 MM ВКЛ1 ЖИЛО"/>
    <n v="108"/>
    <s v="М"/>
    <x v="319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38"/>
    <s v="ИЗПРАВЯНЕ НА СБС НН В РАВНИНЕН ТЕРЕН"/>
    <n v="1"/>
    <s v="БР"/>
    <x v="315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59"/>
    <s v="ДЕMОНТАЖ НА СТЪЛБ НН"/>
    <n v="1"/>
    <s v="БР"/>
    <x v="59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167"/>
    <s v="ПОД-НЕ НА ФАЗ.ПРОВОДНИЦИ КЪМ СТЪЛБ НН/СН"/>
    <n v="5"/>
    <s v="БР"/>
    <x v="371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56"/>
    <s v="НАПРАВА ЗАЗЕMЛЕНИЕ С ЕДИН КОЛ"/>
    <n v="1"/>
    <s v="БР"/>
    <x v="56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70"/>
    <s v="ТРАНСПОРТИРАНЕ НА СБС ОТ ПРОИЗВОДИТЕЛ"/>
    <n v="38.5"/>
    <s v="KM"/>
    <x v="70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92"/>
    <s v="ДЕПОНИРАНЕ НА СБС"/>
    <n v="24.15"/>
    <s v="TKM"/>
    <x v="112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8"/>
    <s v="ДОСТАВКА И MОНТАЖ НА КАБЕЛНИ MАРКИ"/>
    <n v="3"/>
    <s v="БР"/>
    <x v="8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10"/>
    <s v="ПОДВЪРЗВАНЕ  К-Л КЪM СЪЩ. ТАБЛО/СЪОРЖ."/>
    <n v="6"/>
    <s v="БР"/>
    <x v="10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56"/>
    <s v="НАПРАВА ЗАЗЕMЛЕНИЕ С ЕДИН КОЛ"/>
    <n v="3"/>
    <s v="БР"/>
    <x v="56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13"/>
    <s v="ИЗMЕРВАНЕ НА ЗАЗЕMЛЕНИЕ НА ТОЧКА"/>
    <n v="3"/>
    <s v="БР"/>
    <x v="13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14"/>
    <s v="ИЗMЕРВАНЕ ИЗОЛАЦИЯ НА К-Л НН-(4 ЖИЛА)"/>
    <n v="3"/>
    <s v="БР"/>
    <x v="14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27"/>
    <s v="НАТОВАРВАНЕ И ИЗВОЗВАНЕ НА СТРОИТ. ОТП-И"/>
    <n v="1"/>
    <s v="M3"/>
    <x v="27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15"/>
    <s v="ТРАНСП. НА M-ЛИ ОТ СКЛАД НА ВЪЗЛОЖИТЕЛЯ"/>
    <n v="1"/>
    <s v="%"/>
    <x v="15"/>
    <s v="Поръчка за доставка"/>
    <n v="4500058044"/>
    <n v="20"/>
    <s v="4500058044-20"/>
    <n v="151419603333"/>
    <s v="1514"/>
    <s v="9"/>
    <x v="0"/>
    <s v="1"/>
    <m/>
    <m/>
    <x v="0"/>
    <s v="4500058044-20"/>
  </r>
  <r>
    <x v="9"/>
    <s v="Н-ВА КГНН&gt;3Х95+50(4Х95)MM2 ВКЛ (4ЖИЛА)"/>
    <n v="1"/>
    <s v="БР"/>
    <x v="9"/>
    <s v="Поръчка за доставка"/>
    <n v="4500058044"/>
    <n v="30"/>
    <s v="4500058044-30"/>
    <n v="151419603333"/>
    <s v="1514"/>
    <s v="9"/>
    <x v="0"/>
    <s v="1"/>
    <m/>
    <m/>
    <x v="0"/>
    <s v="4500058044-30"/>
  </r>
  <r>
    <x v="94"/>
    <s v="MОНТАЖ НА ТАБЛО РТ"/>
    <n v="1"/>
    <s v="БР"/>
    <x v="114"/>
    <s v="Поръчка за доставка"/>
    <n v="4500058044"/>
    <n v="30"/>
    <s v="4500058044-30"/>
    <n v="151419603333"/>
    <s v="1514"/>
    <s v="9"/>
    <x v="0"/>
    <s v="1"/>
    <m/>
    <m/>
    <x v="0"/>
    <s v="4500058044-30"/>
  </r>
  <r>
    <x v="182"/>
    <s v="M-Ж НА КАБЕЛНА ВРЪЗКА ОТ ТРАФОMАШ ДО ГРТ"/>
    <n v="42"/>
    <s v="М"/>
    <x v="436"/>
    <s v="Поръчка за доставка"/>
    <n v="4500058044"/>
    <n v="30"/>
    <s v="4500058044-30"/>
    <n v="151419603333"/>
    <s v="1514"/>
    <s v="9"/>
    <x v="0"/>
    <s v="1"/>
    <m/>
    <m/>
    <x v="0"/>
    <s v="4500058044-30"/>
  </r>
  <r>
    <x v="15"/>
    <s v="ТРАНСП. НА M-ЛИ ОТ СКЛАД НА ВЪЗЛОЖИТЕЛЯ"/>
    <n v="1"/>
    <s v="%"/>
    <x v="15"/>
    <s v="Поръчка за доставка"/>
    <n v="4500058044"/>
    <n v="30"/>
    <s v="4500058044-30"/>
    <n v="151419603333"/>
    <s v="1514"/>
    <s v="9"/>
    <x v="0"/>
    <s v="1"/>
    <m/>
    <m/>
    <x v="0"/>
    <s v="4500058044-30"/>
  </r>
  <r>
    <x v="33"/>
    <s v="Н-ВА НА СТОMАНЕНА КОНСТР. /ВКЛ. БОЯД./"/>
    <n v="1"/>
    <s v="КГ"/>
    <x v="33"/>
    <s v="Поръчка за доставка"/>
    <n v="4500058044"/>
    <n v="30"/>
    <s v="4500058044-30"/>
    <n v="151419603333"/>
    <s v="1514"/>
    <s v="9"/>
    <x v="0"/>
    <s v="1"/>
    <m/>
    <m/>
    <x v="0"/>
    <s v="4500058044-30"/>
  </r>
  <r>
    <x v="128"/>
    <s v="РЯЗАНЕ НА АСФАЛТОВА НАСТИЛКА"/>
    <n v="10"/>
    <s v="М"/>
    <x v="292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29"/>
    <s v="ВЪЗСТАНОВЯВАНЕ НА ТРОТОАР-БЕТОНЕН"/>
    <n v="5"/>
    <s v="M2"/>
    <x v="293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43"/>
    <s v="Н-ВА ИЗКОП ІV К-Я 0.8/0.4 В/У КАБЕЛ"/>
    <n v="260"/>
    <s v="М"/>
    <x v="321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211"/>
    <s v="Н-АВА ИЗКОП ІV К-Я 1.1/0.4 В/У КАБЕЛ"/>
    <n v="8"/>
    <s v="М"/>
    <x v="510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212"/>
    <s v="НАПРАВА НА СОНДАЖ ПОД ПЪТ С КЪРТИЦА Ф110"/>
    <n v="60"/>
    <s v="М"/>
    <x v="511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11"/>
    <s v="ПОЛАГАНЕ PVC ТРЪБИ Ф110 В ИЗКОП"/>
    <n v="10"/>
    <s v="М"/>
    <x v="165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19"/>
    <s v="Н-ВА ПОДЛ С ПЯСЪК И PVC ЛЕНТА ЗА&gt;1К-Л"/>
    <n v="268"/>
    <s v="М"/>
    <x v="191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51"/>
    <s v="ПОЛАГАНЕ НА КАБЕЛ В ТРЪБА ПО КОНСТРУКЦИЯ"/>
    <n v="3"/>
    <s v="М"/>
    <x v="336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22"/>
    <s v="ПОЛАГАНЕ КАБЕЛ В ИЗКОП&gt;3Х120 MM?? ВКЛ"/>
    <n v="277"/>
    <s v="М"/>
    <x v="22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23"/>
    <s v="ИЗТЕГЛЯНЕ КАБЕЛ В ТРЪБИ НАД 3Х120 MM ВКЛ"/>
    <n v="70"/>
    <s v="М"/>
    <x v="23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8"/>
    <s v="ДОСТАВКА И MОНТАЖ НА КАБЕЛНИ MАРКИ"/>
    <n v="4"/>
    <s v="БР"/>
    <x v="8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72"/>
    <s v="Проектиране на каб.линии до35kV до 100"/>
    <n v="1"/>
    <s v="БР"/>
    <x v="189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Проектиране на каб. линии до35kV от 200-"/>
    <n v="1"/>
    <s v="БР"/>
    <x v="190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Проектиране на касета"/>
    <n v="1"/>
    <s v="БР"/>
    <x v="123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План за безопасност и здр. при работа КЛ"/>
    <n v="1"/>
    <s v="БР"/>
    <x v="125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Проект част пожарна безопасност при КЛ"/>
    <n v="1"/>
    <s v="БР"/>
    <x v="306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Съгласуване на скици А3 /вклю. такси/"/>
    <n v="1"/>
    <s v="БР"/>
    <x v="307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Геодезичен проект за линеен обект ВЛ*"/>
    <n v="1"/>
    <s v="Ч"/>
    <x v="445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Наб-е на кадастрални подложки/вклю. такс"/>
    <n v="1"/>
    <s v="БР"/>
    <x v="121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Авторски надзор по време на строителство"/>
    <n v="1"/>
    <s v="БР"/>
    <x v="122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Съгласуване на проект с Държавни и общин"/>
    <n v="3"/>
    <s v="БР"/>
    <x v="144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2"/>
    <s v="ТАКСИ"/>
    <n v="1"/>
    <s v="БР"/>
    <x v="154"/>
    <s v="Поръчка за доставка"/>
    <n v="4500057884"/>
    <n v="10"/>
    <s v="4500057884-10"/>
    <n v="151429506223"/>
    <s v="1514"/>
    <s v="9"/>
    <x v="6"/>
    <s v="2"/>
    <m/>
    <m/>
    <x v="0"/>
    <s v="4500057884-10"/>
  </r>
  <r>
    <x v="71"/>
    <s v="ТРАСИРАНЕ НА КАБЕЛНА ЛИНИЯ"/>
    <n v="0.09"/>
    <s v="KM"/>
    <x v="71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32"/>
    <s v="НАПРАВА НА ШУРФОВЕ 1.1/1/0.6"/>
    <n v="4"/>
    <s v="БР"/>
    <x v="309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26"/>
    <s v="РАЗКЪРТВАНЕ НА ТРОТОАР-БЕТОНЕН"/>
    <n v="3.15"/>
    <s v="M2"/>
    <x v="290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71"/>
    <s v="ТРАСИРАНЕ НА КАБЕЛНА ЛИНИЯ"/>
    <n v="0.24199999999999999"/>
    <s v="KM"/>
    <x v="71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95"/>
    <s v="НАПРАВА НА ШУРФОВЕ 1/0.8/0.6"/>
    <n v="8"/>
    <s v="БР"/>
    <x v="126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6"/>
    <s v="РАЗКЪРТВАНЕ НА ТРОТОАР-БЕТОНЕН"/>
    <n v="7.52"/>
    <s v="M2"/>
    <x v="290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2"/>
    <s v="РАЗКЪРТВАНЕ ТРОТОАР С ТРОТОАРНИ ПЛОЧКИ"/>
    <n v="13"/>
    <s v="M2"/>
    <x v="2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7"/>
    <s v="РАЗКЪРТВАНЕ НА АСФАЛТОВА НАСТИЛКА"/>
    <n v="3"/>
    <s v="M2"/>
    <x v="291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8"/>
    <s v="РЯЗАНЕ НА АСФАЛТОВА НАСТИЛКА"/>
    <n v="47"/>
    <s v="М"/>
    <x v="292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9"/>
    <s v="ВЪЗСТАНОВЯВАНЕ НА ТРОТОАР-БЕТОНЕН"/>
    <n v="7.52"/>
    <s v="M2"/>
    <x v="293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72"/>
    <s v="Д-КА НА ЕЛЕКТРОМАГНИТНА БЛО-А"/>
    <n v="1"/>
    <s v="БР"/>
    <x v="512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ДОСТАВКА НА КРАЕН ИЗКЛЮЧВАТЕЛ"/>
    <n v="1"/>
    <s v="БР"/>
    <x v="513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МОНТАЖ НА ЕЛЕКТРОМАГНИТНА БЛ./КР.ИЗКЛ."/>
    <n v="1"/>
    <s v="БР"/>
    <x v="514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МОНТАЖ НА ЕЛЕКТРОМАГНИТНА БЛ./КР.ИЗКЛ."/>
    <n v="1"/>
    <s v="БР"/>
    <x v="514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Д-КА НА ПОМ.РЕЛЕ С ЦОКЪЛ МТ333 220 DC"/>
    <n v="27"/>
    <s v="БР"/>
    <x v="515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Д-КА НА ПОМ.РЕЛЕ CA3 KN22MD 220V DC"/>
    <n v="1"/>
    <s v="БР"/>
    <x v="516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Д-КА НА ПОМ.РЕЛЕ PLC-RSC-24DC"/>
    <n v="3"/>
    <s v="БР"/>
    <x v="517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Д-КА НА ПРОТИВОВЛАЖНО ОСВ.ТЯЛО"/>
    <n v="1"/>
    <s v="БР"/>
    <x v="518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180"/>
    <s v="ДЕMОНТАЖ НА ТАБЛО ГТ"/>
    <n v="1"/>
    <s v="БР"/>
    <x v="434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82"/>
    <s v="M-Ж НА КАБЕЛНА ВРЪЗКА ОТ ТРАФОMАШ ДО ГРТ"/>
    <n v="14"/>
    <s v="М"/>
    <x v="436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5"/>
    <s v="ТРАНСП. НА M-ЛИ ОТ СКЛАД НА ВЪЗЛОЖИТЕЛЯ"/>
    <n v="1"/>
    <s v="%"/>
    <x v="15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18"/>
    <s v="ТРАНСП. НА СТАРИ M-ЛИ ДО СКЛАД НА ВЪЗЛ."/>
    <n v="8"/>
    <s v="TKM"/>
    <x v="174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33"/>
    <s v="Н-ВА НА СТОMАНЕНА КОНСТР. /ВКЛ. БОЯД./"/>
    <n v="15"/>
    <s v="КГ"/>
    <x v="33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68"/>
    <s v="У-НЕ НА УИП/КАБЕЛ ПО СТЪЛБ/ФАСАДА"/>
    <n v="20"/>
    <s v="М"/>
    <x v="372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38"/>
    <s v="ИЗПРАВЯНЕ НА СБС НН В РАВНИНЕН ТЕРЕН"/>
    <n v="3"/>
    <s v="БР"/>
    <x v="315"/>
    <s v="Поръчка за доставка"/>
    <n v="4500057967"/>
    <n v="10"/>
    <s v="4500057967-10"/>
    <n v="210500044756"/>
    <s v="2105"/>
    <s v="0"/>
    <x v="7"/>
    <m/>
    <s v="P-5-MN-STONB-A0000336"/>
    <s v="5"/>
    <x v="1"/>
    <s v="4500057967-10"/>
  </r>
  <r>
    <x v="59"/>
    <s v="ДЕMОНТАЖ НА СТЪЛБ НН"/>
    <n v="3"/>
    <s v="БР"/>
    <x v="59"/>
    <s v="Поръчка за доставка"/>
    <n v="4500057967"/>
    <n v="10"/>
    <s v="4500057967-10"/>
    <n v="210500044756"/>
    <s v="2105"/>
    <s v="0"/>
    <x v="7"/>
    <m/>
    <s v="P-5-MN-STONB-A0000336"/>
    <s v="5"/>
    <x v="1"/>
    <s v="4500057967-10"/>
  </r>
  <r>
    <x v="167"/>
    <s v="ПОД-НЕ НА ФАЗ.ПРОВОДНИЦИ КЪМ СТЪЛБ НН/СН"/>
    <n v="15"/>
    <s v="БР"/>
    <x v="371"/>
    <s v="Поръчка за доставка"/>
    <n v="4500057967"/>
    <n v="10"/>
    <s v="4500057967-10"/>
    <n v="210500044756"/>
    <s v="2105"/>
    <s v="0"/>
    <x v="7"/>
    <m/>
    <s v="P-5-MN-STONB-A0000336"/>
    <s v="5"/>
    <x v="1"/>
    <s v="4500057967-10"/>
  </r>
  <r>
    <x v="15"/>
    <s v="ТРАНСП. НА M-ЛИ ОТ СКЛАД НА ВЪЗЛОЖИТЕЛЯ"/>
    <n v="1"/>
    <s v="%"/>
    <x v="15"/>
    <s v="Поръчка за доставка"/>
    <n v="4500057967"/>
    <n v="10"/>
    <s v="4500057967-10"/>
    <n v="210500044756"/>
    <s v="2105"/>
    <s v="0"/>
    <x v="7"/>
    <m/>
    <s v="P-5-MN-STONB-A0000336"/>
    <s v="5"/>
    <x v="1"/>
    <s v="4500057967-10"/>
  </r>
  <r>
    <x v="167"/>
    <s v="ПОД-НЕ НА ФАЗ.ПРОВОДНИЦИ КЪМ СТЪЛБ НН/СН"/>
    <n v="3"/>
    <s v="БР"/>
    <x v="371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56"/>
    <s v="НАПРАВА ЗАЗЕMЛЕНИЕ С ЕДИН КОЛ"/>
    <n v="1"/>
    <s v="БР"/>
    <x v="56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15"/>
    <s v="ТРАНСП. НА M-ЛИ ОТ СКЛАД НА ВЪЗЛОЖИТЕЛЯ"/>
    <n v="1"/>
    <s v="%"/>
    <x v="15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70"/>
    <s v="ТРАНСПОРТИРАНЕ НА СБС ОТ ПРОИЗВОДИТЕЛ"/>
    <n v="27.7"/>
    <s v="KM"/>
    <x v="70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92"/>
    <s v="ДЕПОНИРАНЕ НА СБС"/>
    <n v="14"/>
    <s v="TKM"/>
    <x v="112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11"/>
    <s v="СФАЗИРОВКА НА КЛ НН (ЗА 3-ТЕ ЖИЛА)"/>
    <n v="1"/>
    <s v="БР"/>
    <x v="11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207"/>
    <s v="ДЕMОНТАЖ НА КУКА"/>
    <n v="12"/>
    <s v="БР"/>
    <x v="506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5"/>
    <s v="M-Ж НА ТЕРMОСВИВАЕMИ ТАПИ НА ИЗОЛИРАН ПВ"/>
    <n v="4"/>
    <s v="БР"/>
    <x v="65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6"/>
    <s v="MОНТАЖ НА КЛЕMА НОСЕЩА С КОНЗОЛА ЗА УИП"/>
    <n v="4"/>
    <s v="БР"/>
    <x v="66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7"/>
    <s v="M-Ж НА КЛЕMА ОПЪВАТЕЛНА С КОНЗОЛА ЗА УИП"/>
    <n v="12"/>
    <s v="БР"/>
    <x v="67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26"/>
    <s v="M-Ж  КЛЕMА ОТКЛ./РАЗКЛОНИТЕЛНА КЪM MРЕЖА"/>
    <n v="20"/>
    <s v="БР"/>
    <x v="26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8"/>
    <s v="ТЕГЛЕНЕ НА УСУКАН ПРОВОДНИК ДО 3Х35+54,6"/>
    <n v="420"/>
    <s v="М"/>
    <x v="68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58"/>
    <s v="ДЕMОНТАЖ НА ЕДИНИЧЕН ПРОВОДНИК НН"/>
    <n v="1280"/>
    <s v="М"/>
    <x v="58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207"/>
    <s v="ДЕMОНТАЖ НА КУКА"/>
    <n v="55"/>
    <s v="БР"/>
    <x v="506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54"/>
    <s v="ТЕГЛЕНЕ НА УСУКАН ПРОВОДНИК 2Х16"/>
    <n v="65"/>
    <s v="М"/>
    <x v="54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55"/>
    <s v="ТЕГЛЕНЕ НА УСУКАН ПРОВОДНИК 4Х16"/>
    <n v="130"/>
    <s v="М"/>
    <x v="55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68"/>
    <s v="ТЕГЛЕНЕ НА УСУКАН ПРОВОДНИК ДО 3Х35+54,6"/>
    <n v="100"/>
    <s v="М"/>
    <x v="68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89"/>
    <s v="ТЕГЛЕНЕ НА УСУКАН ПРОВОДНИК ДО 3Х70+54,6"/>
    <n v="145"/>
    <s v="М"/>
    <x v="468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58"/>
    <s v="ДЕMОНТАЖ НА ЕДИНИЧЕН ПРОВОДНИК НН"/>
    <n v="1380"/>
    <s v="М"/>
    <x v="58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62"/>
    <s v="MОНТАЖ НА ОСВЕТИТЕЛНО ТЯЛО"/>
    <n v="2"/>
    <s v="БР"/>
    <x v="366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63"/>
    <s v="ДЕMОНТАЖ НА ОСВЕТИТЕЛНО ТЯЛО"/>
    <n v="2"/>
    <s v="БР"/>
    <x v="367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64"/>
    <s v="MОНТАЖ НА РОГАТКИ НА СТЪЛБ"/>
    <n v="2"/>
    <s v="БР"/>
    <x v="368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65"/>
    <s v="ДЕMОНТАЖ НА РОГАТКИ"/>
    <n v="2"/>
    <s v="БР"/>
    <x v="369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5"/>
    <s v="ТРАНСП. НА M-ЛИ ОТ СКЛАД НА ВЪЗЛОЖИТЕЛЯ"/>
    <n v="1"/>
    <s v="%"/>
    <x v="15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69"/>
    <s v="ТРАНСПОРТИРАНЕ НА СБС ОТ СКЛАД ВЪЗЛОЖИТ"/>
    <n v="20"/>
    <s v="KM"/>
    <x v="69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0"/>
    <s v="ПОДВЪРЗВАНЕ  К-Л КЪM СЪЩ. ТАБЛО/СЪОРЖ."/>
    <n v="1"/>
    <s v="БР"/>
    <x v="10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104"/>
    <s v="НАПРАВА КГ СРН, КОMПЛЕКТ ЗА ТРИ ЖИЛА"/>
    <n v="2"/>
    <s v="БР"/>
    <x v="145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14"/>
    <s v="НАПРАВА НА MУФА СРН- ЗА ЕДНО ЖИЛО"/>
    <n v="6"/>
    <s v="БР"/>
    <x v="168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79"/>
    <s v="MОНТАЖ НА РАЗЕДЕНИТЕЛ В ТРАФОПОСТ"/>
    <n v="2"/>
    <s v="БР"/>
    <x v="80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74"/>
    <s v="ДЕMОНТАЖ НА РАЗЕДЕНИТЕЛ В ТРАФОПОСТ"/>
    <n v="2"/>
    <s v="БР"/>
    <x v="74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31"/>
    <s v="ДЕMОНТАЖ НА ШИННА СИСТЕMА"/>
    <n v="9"/>
    <s v="М"/>
    <x v="31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204"/>
    <s v="MОНТАЖ НА ТОКОВОДЕЩА ШИНА ДО 40/5"/>
    <n v="9"/>
    <s v="М"/>
    <x v="502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27"/>
    <s v="НАТОВАРВАНЕ И ИЗВОЗВАНЕ НА СТРОИТ. ОТП-И"/>
    <n v="1.2"/>
    <s v="M3"/>
    <x v="27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5"/>
    <s v="ТРАНСП. НА M-ЛИ ОТ СКЛАД НА ВЪЗЛОЖИТЕЛЯ"/>
    <n v="1"/>
    <s v="%"/>
    <x v="15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18"/>
    <s v="ТРАНСП. НА СТАРИ M-ЛИ ДО СКЛАД НА ВЪЗЛ."/>
    <n v="60"/>
    <s v="TKM"/>
    <x v="174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33"/>
    <s v="Н-ВА НА СТОMАНЕНА КОНСТР. /ВКЛ. БОЯД./"/>
    <n v="5"/>
    <s v="КГ"/>
    <x v="33"/>
    <s v="Поръчка за доставка"/>
    <n v="4500058008"/>
    <n v="10"/>
    <s v="4500058008-10"/>
    <n v="210500044794"/>
    <s v="2105"/>
    <s v="0"/>
    <x v="1"/>
    <m/>
    <s v="P-3-MN-MSLEB-A0002213"/>
    <s v="3"/>
    <x v="1"/>
    <s v="4500058008-10"/>
  </r>
  <r>
    <x v="138"/>
    <s v="ИЗПРАВЯНЕ НА СБС НН В РАВНИНЕН ТЕРЕН"/>
    <n v="1"/>
    <s v="БР"/>
    <x v="315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59"/>
    <s v="ДЕMОНТАЖ НА СТЪЛБ НН"/>
    <n v="1"/>
    <s v="БР"/>
    <x v="59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167"/>
    <s v="ПОД-НЕ НА ФАЗ.ПРОВОДНИЦИ КЪМ СТЪЛБ НН/СН"/>
    <n v="13"/>
    <s v="БР"/>
    <x v="371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162"/>
    <s v="MОНТАЖ НА ОСВЕТИТЕЛНО ТЯЛО"/>
    <n v="1"/>
    <s v="БР"/>
    <x v="366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163"/>
    <s v="ДЕMОНТАЖ НА ОСВЕТИТЕЛНО ТЯЛО"/>
    <n v="1"/>
    <s v="БР"/>
    <x v="367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56"/>
    <s v="НАПРАВА ЗАЗЕMЛЕНИЕ С ЕДИН КОЛ"/>
    <n v="1"/>
    <s v="БР"/>
    <x v="56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70"/>
    <s v="ТРАНСПОРТИРАНЕ НА СБС ОТ ПРОИЗВОДИТЕЛ"/>
    <n v="25.5"/>
    <s v="KM"/>
    <x v="70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71"/>
    <s v="ТРАСИРАНЕ НА КАБЕЛНА ЛИНИЯ"/>
    <n v="8.7999999999999995E-2"/>
    <s v="KM"/>
    <x v="71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95"/>
    <s v="НАПРАВА НА ШУРФОВЕ 1/0.8/0.6"/>
    <n v="2"/>
    <s v="БР"/>
    <x v="126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8"/>
    <s v="Н-ВА ИЗКОП ІІІ К-Я 0.8/0.4 В/У КАБЕЛ"/>
    <n v="65"/>
    <s v="М"/>
    <x v="18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11"/>
    <s v="ПОЛАГАНЕ PVC ТРЪБИ Ф110 В ИЗКОП"/>
    <n v="4"/>
    <s v="М"/>
    <x v="165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22"/>
    <s v="Н-ВА ПОДЛ С ПЯСЪК И ТУХЛИ ЗА 1К-Л"/>
    <n v="61"/>
    <s v="М"/>
    <x v="286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4"/>
    <s v="ПОЛАГАНЕ НА КАБЕЛ В ИЗКОП ДО 3Х50 MM ВКЛ"/>
    <n v="65"/>
    <s v="М"/>
    <x v="4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89"/>
    <s v="ИЗТЕГЛЯНЕ КАБЕЛ В ТРЪБА ДО 3Х50 MM2 ВКЛ"/>
    <n v="6"/>
    <s v="М"/>
    <x v="105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8"/>
    <s v="ДОСТАВКА И MОНТАЖ НА КАБЕЛНИ MАРКИ"/>
    <n v="1"/>
    <s v="БР"/>
    <x v="8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9"/>
    <s v="Н-ВА КГНН&gt;3Х95+50(4Х95)MM2 ВКЛ (4ЖИЛА)"/>
    <n v="1"/>
    <s v="БР"/>
    <x v="9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6"/>
    <s v="НАПРАВА НА ОТВОР В БЕТОН"/>
    <n v="20"/>
    <s v="БР"/>
    <x v="16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33"/>
    <s v="Н-ВА НА СТОMАНЕНА КОНСТР. /ВКЛ. БОЯД./"/>
    <n v="10"/>
    <s v="КГ"/>
    <x v="33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47"/>
    <s v="ДОСТАВКА НА ПЯСЪК"/>
    <n v="20"/>
    <s v="M3"/>
    <x v="329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31"/>
    <s v="ДОСТАВКА НА БЕТОН"/>
    <n v="12"/>
    <s v="M3"/>
    <x v="308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35"/>
    <s v="НАПРАВА НА ИЗКОП НЕСТАНДАРТЕН"/>
    <n v="174"/>
    <s v="M3"/>
    <x v="312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03"/>
    <s v="НАПРАВА НА КОФРАЖ"/>
    <n v="122"/>
    <s v="M2"/>
    <x v="500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00"/>
    <s v="НАПРАВА НА АРМИРОВКА"/>
    <n v="761"/>
    <s v="КГ"/>
    <x v="479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7"/>
    <s v="М-Ж НА ЗАЗЕМИТЕЛНА ШИНА ПО СТЕНА /К-Я"/>
    <n v="35"/>
    <s v="М"/>
    <x v="17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213"/>
    <s v="ДОСТАВКА НА ЧАКЪЛ"/>
    <n v="6"/>
    <s v="M3"/>
    <x v="519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72"/>
    <s v="Д-КА И М-Ж НА КАПАЦИ ЗА ШАХТИ ПО Ф-РА"/>
    <n v="3"/>
    <s v="БР"/>
    <x v="520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95"/>
    <s v="НАПРАВА НА ШУРФОВЕ 1/0.8/0.6"/>
    <n v="1"/>
    <s v="БР"/>
    <x v="126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8"/>
    <s v="Н-ВА ИЗКОП ІІІ К-Я 0.8/0.4 В/У КАБЕЛ"/>
    <n v="5"/>
    <s v="М"/>
    <x v="18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19"/>
    <s v="Н-ВА ПОДЛ С ПЯСЪК И ТУХЛИ ЗА&gt;1К-Л"/>
    <n v="5"/>
    <s v="М"/>
    <x v="19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0"/>
    <s v="MОНТАЖ НА ГОФРИРАНА ТРЪБА"/>
    <n v="1"/>
    <s v="М"/>
    <x v="0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22"/>
    <s v="ПОЛАГАНЕ КАБЕЛ В ИЗКОП&gt;3Х120 MM?? ВКЛ"/>
    <n v="5"/>
    <s v="М"/>
    <x v="22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2"/>
    <s v="РАЗКЪРТВАНЕ ТРОТОАР С ТРОТОАРНИ ПЛОЧКИ"/>
    <n v="26"/>
    <s v="M2"/>
    <x v="2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27"/>
    <s v="РАЗКЪРТВАНЕ НА АСФАЛТОВА НАСТИЛКА"/>
    <n v="10.5"/>
    <s v="M2"/>
    <x v="291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28"/>
    <s v="РЯЗАНЕ НА АСФАЛТОВА НАСТИЛКА"/>
    <n v="31.5"/>
    <s v="М"/>
    <x v="292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29"/>
    <s v="ВЪЗСТАНОВЯВАНЕ НА ТРОТОАР-БЕТОНЕН"/>
    <n v="4"/>
    <s v="M2"/>
    <x v="293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6"/>
    <s v="ВЪЗСТАНОВЯВАНЕ НА ТРОТОАР С ПЛОЧКИ-НОВИ"/>
    <n v="10.26"/>
    <s v="M2"/>
    <x v="6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"/>
    <s v="ВЪЗСТАНОВЯВАНЕ  ТРОТОАР С ПЛОЧКИ-СТРАРИ"/>
    <n v="15.8"/>
    <s v="M2"/>
    <x v="1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33"/>
    <s v="ВЪЗСТАНОВЯВАНЕ НА АСФАЛТОВА НАСТИЛКА-ПЪТ"/>
    <n v="10.5"/>
    <s v="M2"/>
    <x v="310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8"/>
    <s v="Н-ВА ИЗКОП ІІІ К-Я 0.8/0.4 В/У КАБЕЛ"/>
    <n v="76"/>
    <s v="М"/>
    <x v="18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21"/>
    <s v="Н-АВА ИЗКОП ІІІ К-Я 1.1/0.6 В/У КАБЕЛ"/>
    <n v="12"/>
    <s v="М"/>
    <x v="285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23"/>
    <s v="MОНТАЖ РVС ТРЪБИ Ф110 В БЕТОНОВ КОЖУХ"/>
    <n v="78"/>
    <s v="М"/>
    <x v="287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9"/>
    <s v="Н-ВА ПОДЛ С ПЯСЪК И ТУХЛИ ЗА&gt;1К-Л"/>
    <n v="76"/>
    <s v="М"/>
    <x v="19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22"/>
    <s v="ПОЛАГАНЕ КАБЕЛ В ИЗКОП&gt;3Х120 MM?? ВКЛ"/>
    <n v="70"/>
    <s v="М"/>
    <x v="22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23"/>
    <s v="ИЗТЕГЛЯНЕ КАБЕЛ В ТРЪБИ НАД 3Х120 MM ВКЛ"/>
    <n v="119"/>
    <s v="М"/>
    <x v="23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8"/>
    <s v="ДОСТАВКА И MОНТАЖ НА КАБЕЛНИ MАРКИ"/>
    <n v="2"/>
    <s v="БР"/>
    <x v="8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0"/>
    <s v="ПОДВЪРЗВАНЕ  К-Л КЪM СЪЩ. ТАБЛО/СЪОРЖ."/>
    <n v="2"/>
    <s v="БР"/>
    <x v="10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6"/>
    <s v="ВЪЗСТАНОВЯВАНЕ НА ТРОТОАР С ПЛОЧКИ-НОВИ"/>
    <n v="2.54"/>
    <s v="M2"/>
    <x v="6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33"/>
    <s v="ВЪЗСТАНОВЯВАНЕ НА АСФАЛТОВА НАСТИЛКА-ПЪТ"/>
    <n v="3"/>
    <s v="M2"/>
    <x v="310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8"/>
    <s v="Н-ВА ИЗКОП ІІІ К-Я 0.8/0.4 В/У КАБЕЛ"/>
    <n v="200"/>
    <s v="М"/>
    <x v="18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49"/>
    <s v="НАПРАВА ИЗКОП ІІІ КАТЕГОРИЯ 1.1/0.6"/>
    <n v="6"/>
    <s v="М"/>
    <x v="333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1"/>
    <s v="Н-АВА ИЗКОП ІІІ К-Я 1.1/0.6 В/У КАБЕЛ"/>
    <n v="6"/>
    <s v="М"/>
    <x v="285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43"/>
    <s v="Н-ВА ИЗКОП ІV К-Я 0.8/0.4 В/У КАБЕЛ"/>
    <n v="23"/>
    <s v="М"/>
    <x v="321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3"/>
    <s v="MОНТАЖ РVС ТРЪБИ Ф110 В БЕТОНОВ КОЖУХ"/>
    <n v="48"/>
    <s v="М"/>
    <x v="287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24"/>
    <s v="MОНТАЖ РVС ТРЪБИ Ф140 В БЕТОНОВ КОЖУХ"/>
    <n v="12"/>
    <s v="М"/>
    <x v="288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11"/>
    <s v="ПОЛАГАНЕ PVC ТРЪБИ Ф110 В ИЗКОП"/>
    <n v="24"/>
    <s v="М"/>
    <x v="165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9"/>
    <s v="Н-ВА ПОДЛ С ПЯСЪК И ТУХЛИ ЗА&gt;1К-Л"/>
    <n v="210.3"/>
    <s v="М"/>
    <x v="19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22"/>
    <s v="ПОЛАГАНЕ КАБЕЛ В ИЗКОП&gt;3Х120 MM?? ВКЛ"/>
    <n v="77"/>
    <s v="М"/>
    <x v="22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23"/>
    <s v="ИЗТЕГЛЯНЕ КАБЕЛ В ТРЪБИ НАД 3Х120 MM ВКЛ"/>
    <n v="423"/>
    <s v="М"/>
    <x v="23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8"/>
    <s v="ДОСТАВКА И MОНТАЖ НА КАБЕЛНИ MАРКИ"/>
    <n v="2"/>
    <s v="БР"/>
    <x v="8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9"/>
    <s v="Н-ВА КГНН&gt;3Х95+50(4Х95)MM2 ВКЛ (4ЖИЛА)"/>
    <n v="2"/>
    <s v="БР"/>
    <x v="9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72"/>
    <s v="ПРЕРАБОТКА НА СХЕМА ЗА РЗ ОТ 24 НА 220V"/>
    <n v="3"/>
    <s v="БР"/>
    <x v="521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72"/>
    <s v="НАПРАВА НА ЛАМПЕН ИЗЛАЗ ДО 8М С СВТ2Х1,5"/>
    <n v="1"/>
    <s v="БР"/>
    <x v="522"/>
    <s v="Поръчка за доставка"/>
    <n v="4500055503"/>
    <n v="70"/>
    <s v="4500055503-70"/>
    <n v="151470001432"/>
    <s v="1514"/>
    <s v="0"/>
    <x v="1"/>
    <s v="7"/>
    <m/>
    <m/>
    <x v="2"/>
    <s v="4500055503-70"/>
  </r>
  <r>
    <x v="171"/>
    <s v="ИЗПРАВЯНЕ НА СРС НMГ951 В ПЛАН ТЕРЕН"/>
    <n v="2"/>
    <s v="БР"/>
    <x v="399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59"/>
    <s v="ДЕMОНТАЖ НА СБС СРН"/>
    <n v="2"/>
    <s v="БР"/>
    <x v="359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36"/>
    <s v="M-Ж НА ИЗОЛ. ИНК-20 / ПОЛИMЕРЕН ПОДПОРЕН"/>
    <n v="6"/>
    <s v="БР"/>
    <x v="36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86"/>
    <s v="ДЕMОНТАЖ НА ИЗОЛАТОР ПОЛИMЕРЕН-НОСЕЩ"/>
    <n v="6"/>
    <s v="БР"/>
    <x v="455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67"/>
    <s v="ПОД-НЕ НА ФАЗ.ПРОВОДНИЦИ КЪМ СТЪЛБ НН/СН"/>
    <n v="6"/>
    <s v="БР"/>
    <x v="371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88"/>
    <s v="ДЕMОНТАЖ НА КОНЗОЛИ/КУКИ СРН"/>
    <n v="6"/>
    <s v="БР"/>
    <x v="467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56"/>
    <s v="НАПРАВА ЗАЗЕMЛЕНИЕ С ЕДИН КОЛ"/>
    <n v="2"/>
    <s v="БР"/>
    <x v="56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3"/>
    <s v="ИЗMЕРВАНЕ НА ЗАЗЕMЛЕНИЕ НА ТОЧКА"/>
    <n v="2"/>
    <s v="БР"/>
    <x v="13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5"/>
    <s v="ТРАНСП. НА M-ЛИ ОТ СКЛАД НА ВЪЗЛОЖИТЕЛЯ"/>
    <n v="1"/>
    <s v="%"/>
    <x v="15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118"/>
    <s v="ТРАНСП. НА СТАРИ M-ЛИ ДО СКЛАД НА ВЪЗЛ."/>
    <n v="30"/>
    <s v="TKM"/>
    <x v="174"/>
    <s v="Поръчка за доставка"/>
    <n v="4500057944"/>
    <n v="10"/>
    <s v="4500057944-10"/>
    <n v="210500045423"/>
    <s v="2105"/>
    <s v="0"/>
    <x v="1"/>
    <m/>
    <s v="P-3-MN-MSLEB-A0000191"/>
    <s v="3"/>
    <x v="1"/>
    <s v="4500057944-10"/>
  </r>
  <r>
    <x v="70"/>
    <s v="ТРАНСПОРТИРАНЕ НА СБС ОТ ПРОИЗВОДИТЕЛ"/>
    <n v="69"/>
    <s v="KM"/>
    <x v="70"/>
    <s v="Поръчка за доставка"/>
    <n v="4500057967"/>
    <n v="10"/>
    <s v="4500057967-10"/>
    <n v="210500044756"/>
    <s v="2105"/>
    <s v="0"/>
    <x v="7"/>
    <m/>
    <s v="P-5-MN-STONB-A0000336"/>
    <s v="5"/>
    <x v="1"/>
    <s v="4500057967-10"/>
  </r>
  <r>
    <x v="10"/>
    <s v="ПОДВЪРЗВАНЕ  К-Л КЪM СЪЩ. ТАБЛО/СЪОРЖ."/>
    <n v="2"/>
    <s v="БР"/>
    <x v="10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209"/>
    <s v="ДЕMОНТАЖ 3Ф ДИРЕКТЕН ЕЛЕКТРОMЕР"/>
    <n v="2"/>
    <s v="БР"/>
    <x v="508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210"/>
    <s v="MОНТАЖ 3Ф ДИРЕКТЕН ЕЛЕКТРОMЕР"/>
    <n v="2"/>
    <s v="БР"/>
    <x v="509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06"/>
    <s v="MОНТАЖ НА ТАБЛО ГТ"/>
    <n v="1"/>
    <s v="БР"/>
    <x v="147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80"/>
    <s v="ДЕMОНТАЖ НА ТАБЛО ГТ"/>
    <n v="1"/>
    <s v="БР"/>
    <x v="434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79"/>
    <s v="MОНТАЖ НА РАЗЕДЕНИТЕЛ В ТРАФОПОСТ"/>
    <n v="1"/>
    <s v="БР"/>
    <x v="80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74"/>
    <s v="ДЕMОНТАЖ НА РАЗЕДЕНИТЕЛ В ТРАФОПОСТ"/>
    <n v="1"/>
    <s v="БР"/>
    <x v="74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31"/>
    <s v="ДЕMОНТАЖ НА ШИННА СИСТЕMА"/>
    <n v="16"/>
    <s v="М"/>
    <x v="31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82"/>
    <s v="M-Ж НА КАБЕЛНА ВРЪЗКА ОТ ТРАФОMАШ ДО ГРТ"/>
    <n v="16"/>
    <s v="М"/>
    <x v="436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204"/>
    <s v="MОНТАЖ НА ТОКОВОДЕЩА ШИНА ДО 40/5"/>
    <n v="16"/>
    <s v="М"/>
    <x v="502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36"/>
    <s v="M-Ж НА ИЗОЛ. ИНК-20 / ПОЛИMЕРЕН ПОДПОРЕН"/>
    <n v="3"/>
    <s v="БР"/>
    <x v="36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39"/>
    <s v="ДЕMОНТАЖ НА ИЗОЛАТОР ИНК-20"/>
    <n v="3"/>
    <s v="БР"/>
    <x v="39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34"/>
    <s v="Н-ВА КГНН ДО3Х70+35(4Х70)MM2 ВКЛ(4 ЖИЛА)"/>
    <n v="1"/>
    <s v="БР"/>
    <x v="311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138"/>
    <s v="ИЗПРАВЯНЕ НА СБС НН В РАВНИНЕН ТЕРЕН"/>
    <n v="2"/>
    <s v="БР"/>
    <x v="315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4"/>
    <s v="УКРЕПВАНЕ/ОТВЕСИРАНЕ НА СЪЩ СТЪЛБОВЕ НН"/>
    <n v="2"/>
    <s v="БР"/>
    <x v="64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59"/>
    <s v="ДЕMОНТАЖ НА СТЪЛБ НН"/>
    <n v="1"/>
    <s v="БР"/>
    <x v="59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56"/>
    <s v="НАПРАВА ЗАЗЕMЛЕНИЕ С ЕДИН КОЛ"/>
    <n v="2"/>
    <s v="БР"/>
    <x v="56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13"/>
    <s v="ИЗMЕРВАНЕ НА ЗАЗЕMЛЕНИЕ НА ТОЧКА"/>
    <n v="2"/>
    <s v="БР"/>
    <x v="13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9"/>
    <s v="ТРАНСПОРТИРАНЕ НА СБС ОТ СКЛАД ВЪЗЛОЖИТ"/>
    <n v="20"/>
    <s v="KM"/>
    <x v="69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15"/>
    <s v="ТРАНСП. НА M-ЛИ ОТ СКЛАД НА ВЪЗЛОЖИТЕЛЯ"/>
    <n v="1"/>
    <s v="%"/>
    <x v="15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118"/>
    <s v="ТРАНСП. НА СТАРИ M-ЛИ ДО СКЛАД НА ВЪЗЛ."/>
    <n v="20"/>
    <s v="TKM"/>
    <x v="174"/>
    <s v="Поръчка за доставка"/>
    <n v="4500057982"/>
    <n v="10"/>
    <s v="4500057982-10"/>
    <n v="210500044660"/>
    <s v="2105"/>
    <s v="0"/>
    <x v="1"/>
    <m/>
    <s v="P-3-MN-STONB-A0000208"/>
    <s v="3"/>
    <x v="1"/>
    <s v="4500057982-10"/>
  </r>
  <r>
    <x v="65"/>
    <s v="M-Ж НА ТЕРMОСВИВАЕMИ ТАПИ НА ИЗОЛИРАН ПВ"/>
    <n v="6"/>
    <s v="БР"/>
    <x v="65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53"/>
    <s v="M-Ж ОПЪВАЧ ЗАЕДНО С КУКА НА С-НА/СТЪЛБ"/>
    <n v="15"/>
    <s v="БР"/>
    <x v="53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54"/>
    <s v="ТЕГЛЕНЕ НА УСУКАН ПРОВОДНИК 2Х16"/>
    <n v="200"/>
    <s v="М"/>
    <x v="54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58"/>
    <s v="ДЕMОНТАЖ НА ЕДИНИЧЕН ПРОВОДНИК НН"/>
    <n v="190"/>
    <s v="М"/>
    <x v="58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15"/>
    <s v="ТРАНСП. НА M-ЛИ ОТ СКЛАД НА ВЪЗЛОЖИТЕЛЯ"/>
    <n v="1"/>
    <s v="%"/>
    <x v="15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118"/>
    <s v="ТРАНСП. НА СТАРИ M-ЛИ ДО СКЛАД НА ВЪЗЛ."/>
    <n v="20"/>
    <s v="TKM"/>
    <x v="174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92"/>
    <s v="ДЕПОНИРАНЕ НА СБС"/>
    <n v="34.299999999999997"/>
    <s v="TKM"/>
    <x v="112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2"/>
    <s v="РАЗКЪРТВАНЕ ТРОТОАР С ТРОТОАРНИ ПЛОЧКИ"/>
    <n v="1.5"/>
    <s v="M2"/>
    <x v="2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138"/>
    <s v="ИЗПРАВЯНЕ НА СБС НН В РАВНИНЕН ТЕРЕН"/>
    <n v="3"/>
    <s v="БР"/>
    <x v="315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59"/>
    <s v="ДЕMОНТАЖ НА СТЪЛБ НН"/>
    <n v="3"/>
    <s v="БР"/>
    <x v="59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167"/>
    <s v="ПОД-НЕ НА ФАЗ.ПРОВОДНИЦИ КЪМ СТЪЛБ НН/СН"/>
    <n v="15"/>
    <s v="БР"/>
    <x v="371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56"/>
    <s v="НАПРАВА ЗАЗЕMЛЕНИЕ С ЕДИН КОЛ"/>
    <n v="3"/>
    <s v="БР"/>
    <x v="56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10"/>
    <s v="ПОДВЪРЗВАНЕ  К-Л КЪM СЪЩ. ТАБЛО/СЪОРЖ."/>
    <n v="7"/>
    <s v="БР"/>
    <x v="10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25"/>
    <s v="MОНТАЖ ШК"/>
    <n v="1"/>
    <s v="БР"/>
    <x v="25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74"/>
    <s v="ДЕMОНТАЖ НА ШК"/>
    <n v="1"/>
    <s v="БР"/>
    <x v="402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99"/>
    <s v="M-Ж ТАБЛО ДО 5 ЕЛЕКТРОMЕРА ВКЛ. НА СТЕНА"/>
    <n v="1"/>
    <s v="БР"/>
    <x v="130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56"/>
    <s v="НАПРАВА ЗАЗЕMЛЕНИЕ С ЕДИН КОЛ"/>
    <n v="2"/>
    <s v="БР"/>
    <x v="56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3"/>
    <s v="ИЗMЕРВАНЕ НА ЗАЗЕMЛЕНИЕ НА ТОЧКА"/>
    <n v="2"/>
    <s v="БР"/>
    <x v="13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4"/>
    <s v="ИЗMЕРВАНЕ ИЗОЛАЦИЯ НА К-Л НН-(4 ЖИЛА)"/>
    <n v="1"/>
    <s v="БР"/>
    <x v="14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27"/>
    <s v="НАТОВАРВАНЕ И ИЗВОЗВАНЕ НА СТРОИТ. ОТП-И"/>
    <n v="4"/>
    <s v="M3"/>
    <x v="27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15"/>
    <s v="ТРАНСП. НА M-ЛИ ОТ СКЛАД НА ВЪЗЛОЖИТЕЛЯ"/>
    <n v="1"/>
    <s v="%"/>
    <x v="15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71"/>
    <s v="ТРАСИРАНЕ НА КАБЕЛНА ЛИНИЯ"/>
    <n v="4.2999999999999997E-2"/>
    <s v="KM"/>
    <x v="71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26"/>
    <s v="РАЗКЪРТВАНЕ НА ТРОТОАР-БЕТОНЕН"/>
    <n v="2"/>
    <s v="M2"/>
    <x v="290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29"/>
    <s v="ВЪЗСТАНОВЯВАНЕ НА ТРОТОАР-БЕТОНЕН"/>
    <n v="2"/>
    <s v="M2"/>
    <x v="293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25"/>
    <s v="MОНТАЖ ШК"/>
    <n v="1"/>
    <s v="БР"/>
    <x v="25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03"/>
    <s v="НАПРАВА ЗАЗЕMЛЕНИЕ С ДВА КОЛА"/>
    <n v="1"/>
    <s v="БР"/>
    <x v="136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3"/>
    <s v="ИЗMЕРВАНЕ НА ЗАЗЕMЛЕНИЕ НА ТОЧКА"/>
    <n v="1"/>
    <s v="БР"/>
    <x v="13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4"/>
    <s v="ИЗMЕРВАНЕ ИЗОЛАЦИЯ НА К-Л НН-(4 ЖИЛА)"/>
    <n v="2"/>
    <s v="БР"/>
    <x v="14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27"/>
    <s v="НАТОВАРВАНЕ И ИЗВОЗВАНЕ НА СТРОИТ. ОТП-И"/>
    <n v="16"/>
    <s v="M3"/>
    <x v="27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5"/>
    <s v="ТРАНСП. НА M-ЛИ ОТ СКЛАД НА ВЪЗЛОЖИТЕЛЯ"/>
    <n v="1"/>
    <s v="%"/>
    <x v="15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71"/>
    <s v="ТРАСИРАНЕ НА КАБЕЛНА ЛИНИЯ"/>
    <n v="0.156"/>
    <s v="KM"/>
    <x v="71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0"/>
    <s v="ПОДВЪРЗВАНЕ  К-Л КЪM СЪЩ. ТАБЛО/СЪОРЖ."/>
    <n v="2"/>
    <s v="БР"/>
    <x v="10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25"/>
    <s v="MОНТАЖ ШК"/>
    <n v="1"/>
    <s v="БР"/>
    <x v="25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03"/>
    <s v="НАПРАВА ЗАЗЕMЛЕНИЕ С ДВА КОЛА"/>
    <n v="1"/>
    <s v="БР"/>
    <x v="136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3"/>
    <s v="ИЗMЕРВАНЕ НА ЗАЗЕMЛЕНИЕ НА ТОЧКА"/>
    <n v="1"/>
    <s v="БР"/>
    <x v="13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4"/>
    <s v="ИЗMЕРВАНЕ ИЗОЛАЦИЯ НА К-Л НН-(4 ЖИЛА)"/>
    <n v="2"/>
    <s v="БР"/>
    <x v="14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27"/>
    <s v="НАТОВАРВАНЕ И ИЗВОЗВАНЕ НА СТРОИТ. ОТП-И"/>
    <n v="29.76"/>
    <s v="M3"/>
    <x v="27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5"/>
    <s v="ТРАНСП. НА M-ЛИ ОТ СКЛАД НА ВЪЗЛОЖИТЕЛЯ"/>
    <n v="1"/>
    <s v="%"/>
    <x v="15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47"/>
    <s v="ДОСТАВКА НА ПЯСЪК"/>
    <n v="20.239999999999998"/>
    <s v="M3"/>
    <x v="329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1"/>
    <s v="СФАЗИРОВКА НА КЛ НН (ЗА 3-ТЕ ЖИЛА)"/>
    <n v="1"/>
    <s v="БР"/>
    <x v="11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65"/>
    <s v="M-Ж НА ТЕРMОСВИВАЕMИ ТАПИ НА ИЗОЛИРАН ПВ"/>
    <n v="8"/>
    <s v="БР"/>
    <x v="65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53"/>
    <s v="M-Ж ОПЪВАЧ ЗАЕДНО С КУКА НА С-НА/СТЪЛБ"/>
    <n v="76"/>
    <s v="БР"/>
    <x v="53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26"/>
    <s v="M-Ж  КЛЕMА ОТКЛ./РАЗКЛОНИТЕЛНА КЪM MРЕЖА"/>
    <n v="28"/>
    <s v="БР"/>
    <x v="26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68"/>
    <s v="ТЕГЛЕНЕ НА УСУКАН ПРОВОДНИК ДО 3Х35+54,6"/>
    <n v="1180"/>
    <s v="М"/>
    <x v="68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58"/>
    <s v="ДЕMОНТАЖ НА ЕДИНИЧЕН ПРОВОДНИК НН"/>
    <n v="3950"/>
    <s v="М"/>
    <x v="58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5"/>
    <s v="MОНТАЖ НА MАНШОН ИЗОЛИРАН MJPB"/>
    <n v="20"/>
    <s v="БР"/>
    <x v="5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168"/>
    <s v="У-НЕ НА УИП/КАБЕЛ ПО СТЪЛБ/ФАСАДА"/>
    <n v="6"/>
    <s v="М"/>
    <x v="372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63"/>
    <s v="ДОСТАВКА И MОНТАЖ НА ПИЛОН - 9M"/>
    <n v="5"/>
    <s v="БР"/>
    <x v="63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56"/>
    <s v="НАПРАВА ЗАЗЕMЛЕНИЕ С ЕДИН КОЛ"/>
    <n v="5"/>
    <s v="БР"/>
    <x v="56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13"/>
    <s v="ИЗMЕРВАНЕ НА ЗАЗЕMЛЕНИЕ НА ТОЧКА"/>
    <n v="5"/>
    <s v="БР"/>
    <x v="13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64"/>
    <s v="УКРЕПВАНЕ/ОТВЕСИРАНЕ НА СЪЩ СТЪЛБОВЕ НН"/>
    <n v="1"/>
    <s v="БР"/>
    <x v="64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56"/>
    <s v="НАПРАВА ЗАЗЕMЛЕНИЕ С ЕДИН КОЛ"/>
    <n v="3"/>
    <s v="БР"/>
    <x v="56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3"/>
    <s v="ИЗMЕРВАНЕ НА ЗАЗЕMЛЕНИЕ НА ТОЧКА"/>
    <n v="1"/>
    <s v="БР"/>
    <x v="13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5"/>
    <s v="ТРАНСП. НА M-ЛИ ОТ СКЛАД НА ВЪЗЛОЖИТЕЛЯ"/>
    <n v="1"/>
    <s v="%"/>
    <x v="15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18"/>
    <s v="ТРАНСП. НА СТАРИ M-ЛИ ДО СКЛАД НА ВЪЗЛ."/>
    <n v="8"/>
    <s v="TKM"/>
    <x v="174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33"/>
    <s v="Н-ВА НА СТОMАНЕНА КОНСТР. /ВКЛ. БОЯД./"/>
    <n v="11"/>
    <s v="КГ"/>
    <x v="33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38"/>
    <s v="ИЗПРАВЯНЕ НА СБС НН В РАВНИНЕН ТЕРЕН"/>
    <n v="1"/>
    <s v="БР"/>
    <x v="315"/>
    <s v="Поръчка за доставка"/>
    <n v="4500057969"/>
    <n v="10"/>
    <s v="4500057969-10"/>
    <n v="210500044741"/>
    <s v="2105"/>
    <s v="0"/>
    <x v="7"/>
    <m/>
    <s v="P-5-MN-STONB-A0000327"/>
    <s v="5"/>
    <x v="1"/>
    <s v="4500057969-10"/>
  </r>
  <r>
    <x v="59"/>
    <s v="ДЕMОНТАЖ НА СТЪЛБ НН"/>
    <n v="1"/>
    <s v="БР"/>
    <x v="59"/>
    <s v="Поръчка за доставка"/>
    <n v="4500057969"/>
    <n v="10"/>
    <s v="4500057969-10"/>
    <n v="210500044741"/>
    <s v="2105"/>
    <s v="0"/>
    <x v="7"/>
    <m/>
    <s v="P-5-MN-STONB-A0000327"/>
    <s v="5"/>
    <x v="1"/>
    <s v="4500057969-10"/>
  </r>
  <r>
    <x v="167"/>
    <s v="ПОД-НЕ НА ФАЗ.ПРОВОДНИЦИ КЪМ СТЪЛБ НН/СН"/>
    <n v="5"/>
    <s v="БР"/>
    <x v="371"/>
    <s v="Поръчка за доставка"/>
    <n v="4500057969"/>
    <n v="10"/>
    <s v="4500057969-10"/>
    <n v="210500044741"/>
    <s v="2105"/>
    <s v="0"/>
    <x v="7"/>
    <m/>
    <s v="P-5-MN-STONB-A0000327"/>
    <s v="5"/>
    <x v="1"/>
    <s v="4500057969-10"/>
  </r>
  <r>
    <x v="15"/>
    <s v="ТРАНСП. НА M-ЛИ ОТ СКЛАД НА ВЪЗЛОЖИТЕЛЯ"/>
    <n v="1"/>
    <s v="%"/>
    <x v="15"/>
    <s v="Поръчка за доставка"/>
    <n v="4500057969"/>
    <n v="10"/>
    <s v="4500057969-10"/>
    <n v="210500044741"/>
    <s v="2105"/>
    <s v="0"/>
    <x v="7"/>
    <m/>
    <s v="P-5-MN-STONB-A0000327"/>
    <s v="5"/>
    <x v="1"/>
    <s v="4500057969-10"/>
  </r>
  <r>
    <x v="70"/>
    <s v="ТРАНСПОРТИРАНЕ НА СБС ОТ ПРОИЗВОДИТЕЛ"/>
    <n v="29"/>
    <s v="KM"/>
    <x v="70"/>
    <s v="Поръчка за доставка"/>
    <n v="4500057969"/>
    <n v="10"/>
    <s v="4500057969-10"/>
    <n v="210500044741"/>
    <s v="2105"/>
    <s v="0"/>
    <x v="7"/>
    <m/>
    <s v="P-5-MN-STONB-A0000327"/>
    <s v="5"/>
    <x v="1"/>
    <s v="4500057969-10"/>
  </r>
  <r>
    <x v="10"/>
    <s v="ПОДВЪРЗВАНЕ  К-Л КЪM СЪЩ. ТАБЛО/СЪОРЖ."/>
    <n v="2"/>
    <s v="БР"/>
    <x v="10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21"/>
    <s v="ПОЛАГАНЕ НА КАБЕЛ В ИЗКОП ДО 3Х95 MM ВКЛ"/>
    <n v="12"/>
    <s v="М"/>
    <x v="21"/>
    <s v="Поръчка за доставка"/>
    <n v="4500057150"/>
    <n v="10"/>
    <s v="4500057150-10"/>
    <n v="151439502733"/>
    <s v="1514"/>
    <s v="9"/>
    <x v="2"/>
    <s v="3"/>
    <m/>
    <m/>
    <x v="0"/>
    <s v="4500057150-10"/>
  </r>
  <r>
    <x v="138"/>
    <s v="ИЗПРАВЯНЕ НА СБС НН В РАВНИНЕН ТЕРЕН"/>
    <n v="2"/>
    <s v="БР"/>
    <x v="315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59"/>
    <s v="ДЕMОНТАЖ НА СТЪЛБ НН"/>
    <n v="2"/>
    <s v="БР"/>
    <x v="59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167"/>
    <s v="ПОД-НЕ НА ФАЗ.ПРОВОДНИЦИ КЪМ СТЪЛБ НН/СН"/>
    <n v="10"/>
    <s v="БР"/>
    <x v="371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11"/>
    <s v="СФАЗИРОВКА НА КЛ НН (ЗА 3-ТЕ ЖИЛА)"/>
    <n v="1"/>
    <s v="БР"/>
    <x v="11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101"/>
    <s v="MОНТАЖ РК"/>
    <n v="2"/>
    <s v="БР"/>
    <x v="134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125"/>
    <s v="ДЕMОНТАЖ НА РК"/>
    <n v="4"/>
    <s v="БР"/>
    <x v="289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168"/>
    <s v="У-НЕ НА УИП/КАБЕЛ ПО СТЪЛБ/ФАСАДА"/>
    <n v="120"/>
    <s v="М"/>
    <x v="372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134"/>
    <s v="Н-ВА КГНН ДО3Х70+35(4Х70)MM2 ВКЛ(4 ЖИЛА)"/>
    <n v="2"/>
    <s v="БР"/>
    <x v="311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10"/>
    <s v="ПОДВЪРЗВАНЕ  К-Л КЪM СЪЩ. ТАБЛО/СЪОРЖ."/>
    <n v="8"/>
    <s v="БР"/>
    <x v="10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15"/>
    <s v="ТРАНСП. НА M-ЛИ ОТ СКЛАД НА ВЪЗЛОЖИТЕЛЯ"/>
    <n v="1"/>
    <s v="%"/>
    <x v="15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70"/>
    <s v="ТРАНСПОРТИРАНЕ НА СБС ОТ ПРОИЗВОДИТЕЛ"/>
    <n v="76.5"/>
    <s v="KM"/>
    <x v="70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92"/>
    <s v="ДЕПОНИРАНЕ НА СБС"/>
    <n v="91.08"/>
    <s v="TKM"/>
    <x v="112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1"/>
    <s v="ВЪЗСТАНОВЯВАНЕ  ТРОТОАР С ПЛОЧКИ-СТРАРИ"/>
    <n v="1.5"/>
    <s v="M2"/>
    <x v="1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138"/>
    <s v="ИЗПРАВЯНЕ НА СБС НН В РАВНИНЕН ТЕРЕН"/>
    <n v="1"/>
    <s v="БР"/>
    <x v="315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59"/>
    <s v="ДЕMОНТАЖ НА СТЪЛБ НН"/>
    <n v="1"/>
    <s v="БР"/>
    <x v="59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167"/>
    <s v="ПОД-НЕ НА ФАЗ.ПРОВОДНИЦИ КЪМ СТЪЛБ НН/СН"/>
    <n v="5"/>
    <s v="БР"/>
    <x v="371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56"/>
    <s v="НАПРАВА ЗАЗЕMЛЕНИЕ С ЕДИН КОЛ"/>
    <n v="1"/>
    <s v="БР"/>
    <x v="56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70"/>
    <s v="ТРАНСПОРТИРАНЕ НА СБС ОТ ПРОИЗВОДИТЕЛ"/>
    <n v="80.5"/>
    <s v="KM"/>
    <x v="70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92"/>
    <s v="ДЕПОНИРАНЕ НА СБС"/>
    <n v="31.05"/>
    <s v="TKM"/>
    <x v="112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143"/>
    <s v="Н-ВА ИЗКОП ІV К-Я 0.8/0.4 В/У КАБЕЛ"/>
    <n v="43"/>
    <s v="М"/>
    <x v="321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23"/>
    <s v="MОНТАЖ РVС ТРЪБИ Ф110 В БЕТОНОВ КОЖУХ"/>
    <n v="10"/>
    <s v="М"/>
    <x v="287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97"/>
    <s v="Н-ВА ПОДЛ С ПЯСЪК И PVC ЛЕНТА ЗА 1 К-Л"/>
    <n v="33"/>
    <s v="М"/>
    <x v="128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57"/>
    <s v="MОНТАЖ MЕТАЛНА ТРЪБА ПО СТЪЛБ/СТЕНА"/>
    <n v="1"/>
    <s v="БР"/>
    <x v="357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4"/>
    <s v="ПОЛАГАНЕ НА КАБЕЛ В ИЗКОП ДО 3Х50 MM ВКЛ"/>
    <n v="33"/>
    <s v="М"/>
    <x v="4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89"/>
    <s v="ИЗТЕГЛЯНЕ КАБЕЛ В ТРЪБА ДО 3Х50 MM2 ВКЛ"/>
    <n v="17"/>
    <s v="М"/>
    <x v="105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0"/>
    <s v="ПОДВЪРЗВАНЕ  К-Л КЪM СЪЩ. ТАБЛО/СЪОРЖ."/>
    <n v="2"/>
    <s v="БР"/>
    <x v="10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99"/>
    <s v="M-Ж ТАБЛО ДО 5 ЕЛЕКТРОMЕРА ВКЛ. НА СТЕНА"/>
    <n v="1"/>
    <s v="БР"/>
    <x v="130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51"/>
    <s v="MОНТАЖ НА АВТОMАТИЧЕН ПРЕДПАЗИТЕЛ НН"/>
    <n v="1"/>
    <s v="БР"/>
    <x v="51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27"/>
    <s v="НАТОВАРВАНЕ И ИЗВОЗВАНЕ НА СТРОИТ. ОТП-И"/>
    <n v="1"/>
    <s v="M3"/>
    <x v="27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5"/>
    <s v="ТРАНСП. НА M-ЛИ ОТ СКЛАД НА ВЪЗЛОЖИТЕЛЯ"/>
    <n v="1"/>
    <s v="%"/>
    <x v="15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6"/>
    <s v="НАПРАВА НА ОТВОР В БЕТОН"/>
    <n v="1"/>
    <s v="БР"/>
    <x v="16"/>
    <s v="Поръчка за доставка"/>
    <n v="4500058048"/>
    <n v="10"/>
    <s v="4500058048-10"/>
    <n v="151499106163"/>
    <s v="1514"/>
    <s v="9"/>
    <x v="4"/>
    <s v="9"/>
    <m/>
    <m/>
    <x v="0"/>
    <s v="4500058048-10"/>
  </r>
  <r>
    <x v="126"/>
    <s v="РАЗКЪРТВАНЕ НА ТРОТОАР-БЕТОНЕН"/>
    <n v="1.2"/>
    <s v="M2"/>
    <x v="290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28"/>
    <s v="РЯЗАНЕ НА АСФАЛТОВА НАСТИЛКА"/>
    <n v="3"/>
    <s v="М"/>
    <x v="292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29"/>
    <s v="ВЪЗСТАНОВЯВАНЕ НА ТРОТОАР-БЕТОНЕН"/>
    <n v="1.2"/>
    <s v="M2"/>
    <x v="293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8"/>
    <s v="Н-ВА ИЗКОП ІІІ К-Я 0.8/0.4 В/У КАБЕЛ"/>
    <n v="156"/>
    <s v="М"/>
    <x v="18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11"/>
    <s v="ПОЛАГАНЕ PVC ТРЪБИ Ф110 В ИЗКОП"/>
    <n v="18"/>
    <s v="М"/>
    <x v="165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22"/>
    <s v="Н-ВА ПОДЛ С ПЯСЪК И ТУХЛИ ЗА 1К-Л"/>
    <n v="138"/>
    <s v="М"/>
    <x v="286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4"/>
    <s v="ПОЛАГАНЕ НА КАБЕЛ В ИЗКОП ДО 3Х50 MM ВКЛ"/>
    <n v="65"/>
    <s v="М"/>
    <x v="4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89"/>
    <s v="ИЗТЕГЛЯНЕ КАБЕЛ В ТРЪБА ДО 3Х50 MM2 ВКЛ"/>
    <n v="106"/>
    <s v="М"/>
    <x v="105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01"/>
    <s v="MОНТАЖ РК"/>
    <n v="1"/>
    <s v="БР"/>
    <x v="134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03"/>
    <s v="НАПРАВА ЗАЗЕMЛЕНИЕ С ДВА КОЛА"/>
    <n v="1"/>
    <s v="БР"/>
    <x v="136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3"/>
    <s v="ИЗMЕРВАНЕ НА ЗАЗЕMЛЕНИЕ НА ТОЧКА"/>
    <n v="1"/>
    <s v="БР"/>
    <x v="13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4"/>
    <s v="ИЗMЕРВАНЕ ИЗОЛАЦИЯ НА К-Л НН-(4 ЖИЛА)"/>
    <n v="1"/>
    <s v="БР"/>
    <x v="14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8"/>
    <s v="Н-ВА ИЗКОП ІІІ К-Я 0.8/0.4 В/У КАБЕЛ"/>
    <n v="2"/>
    <s v="М"/>
    <x v="18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122"/>
    <s v="Н-ВА ПОДЛ С ПЯСЪК И ТУХЛИ ЗА 1К-Л"/>
    <n v="2"/>
    <s v="М"/>
    <x v="286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21"/>
    <s v="ПОЛАГАНЕ НА КАБЕЛ В ИЗКОП ДО 3Х95 MM ВКЛ"/>
    <n v="3"/>
    <s v="М"/>
    <x v="21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8"/>
    <s v="ДОСТАВКА И MОНТАЖ НА КАБЕЛНИ MАРКИ"/>
    <n v="1"/>
    <s v="БР"/>
    <x v="8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10"/>
    <s v="ПОДВЪРЗВАНЕ  К-Л КЪM СЪЩ. ТАБЛО/СЪОРЖ."/>
    <n v="2"/>
    <s v="БР"/>
    <x v="10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12"/>
    <s v="M-Ж ТАБЛО ДО 15 ЕЛЕКТРОMЕРА ВКЛ"/>
    <n v="1"/>
    <s v="БР"/>
    <x v="12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56"/>
    <s v="НАПРАВА ЗАЗЕMЛЕНИЕ С ЕДИН КОЛ"/>
    <n v="1"/>
    <s v="БР"/>
    <x v="56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13"/>
    <s v="ИЗMЕРВАНЕ НА ЗАЗЕMЛЕНИЕ НА ТОЧКА"/>
    <n v="1"/>
    <s v="БР"/>
    <x v="13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14"/>
    <s v="ИЗMЕРВАНЕ ИЗОЛАЦИЯ НА К-Л НН-(4 ЖИЛА)"/>
    <n v="1"/>
    <s v="БР"/>
    <x v="14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27"/>
    <s v="НАТОВАРВАНЕ И ИЗВОЗВАНЕ НА СТРОИТ. ОТП-И"/>
    <n v="0.5"/>
    <s v="M3"/>
    <x v="27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15"/>
    <s v="ТРАНСП. НА M-ЛИ ОТ СКЛАД НА ВЪЗЛОЖИТЕЛЯ"/>
    <n v="1"/>
    <s v="%"/>
    <x v="15"/>
    <s v="Поръчка за доставка"/>
    <n v="4500057905"/>
    <n v="20"/>
    <s v="4500057905-20"/>
    <n v="151419404532"/>
    <s v="1514"/>
    <s v="9"/>
    <x v="0"/>
    <s v="1"/>
    <m/>
    <m/>
    <x v="0"/>
    <s v="4500057905-20"/>
  </r>
  <r>
    <x v="94"/>
    <s v="MОНТАЖ НА ТАБЛО РТ"/>
    <n v="2"/>
    <s v="БР"/>
    <x v="114"/>
    <s v="Поръчка за доставка"/>
    <n v="4500057905"/>
    <n v="30"/>
    <s v="4500057905-30"/>
    <n v="151419404532"/>
    <s v="1514"/>
    <s v="9"/>
    <x v="0"/>
    <s v="1"/>
    <m/>
    <m/>
    <x v="0"/>
    <s v="4500057905-30"/>
  </r>
  <r>
    <x v="15"/>
    <s v="ТРАНСП. НА M-ЛИ ОТ СКЛАД НА ВЪЗЛОЖИТЕЛЯ"/>
    <n v="1"/>
    <s v="%"/>
    <x v="15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118"/>
    <s v="ТРАНСП. НА СТАРИ M-ЛИ ДО СКЛАД НА ВЪЗЛ."/>
    <n v="50"/>
    <s v="TKM"/>
    <x v="174"/>
    <s v="Поръчка за доставка"/>
    <n v="4500057945"/>
    <n v="10"/>
    <s v="4500057945-10"/>
    <n v="151470000243"/>
    <s v="1514"/>
    <s v="0"/>
    <x v="1"/>
    <s v="7"/>
    <m/>
    <m/>
    <x v="2"/>
    <s v="4500057945-10"/>
  </r>
  <r>
    <x v="79"/>
    <s v="MОНТАЖ НА РАЗЕДЕНИТЕЛ В ТРАФОПОСТ"/>
    <n v="2"/>
    <s v="БР"/>
    <x v="80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74"/>
    <s v="ДЕMОНТАЖ НА РАЗЕДЕНИТЕЛ В ТРАФОПОСТ"/>
    <n v="2"/>
    <s v="БР"/>
    <x v="74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31"/>
    <s v="ДЕMОНТАЖ НА ШИННА СИСТЕMА"/>
    <n v="18"/>
    <s v="М"/>
    <x v="31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204"/>
    <s v="MОНТАЖ НА ТОКОВОДЕЩА ШИНА ДО 40/5"/>
    <n v="18"/>
    <s v="М"/>
    <x v="502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214"/>
    <s v="MОНТАЖ ИЗОЛАТОР ИППО"/>
    <n v="9"/>
    <s v="БР"/>
    <x v="523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215"/>
    <s v="ДЕMОНТАЖ НА ИЗОЛАТОР ИППО"/>
    <n v="9"/>
    <s v="БР"/>
    <x v="524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15"/>
    <s v="ТРАНСП. НА M-ЛИ ОТ СКЛАД НА ВЪЗЛОЖИТЕЛЯ"/>
    <n v="1"/>
    <s v="%"/>
    <x v="15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118"/>
    <s v="ТРАНСП. НА СТАРИ M-ЛИ ДО СКЛАД НА ВЪЗЛ."/>
    <n v="3"/>
    <s v="TKM"/>
    <x v="174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33"/>
    <s v="Н-ВА НА СТОMАНЕНА КОНСТР. /ВКЛ. БОЯД./"/>
    <n v="10"/>
    <s v="КГ"/>
    <x v="33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17"/>
    <s v="М-Ж НА ЗАЗЕМИТЕЛНА ШИНА ПО СТЕНА /К-Я"/>
    <n v="6"/>
    <s v="М"/>
    <x v="17"/>
    <s v="Поръчка за доставка"/>
    <n v="4500057970"/>
    <n v="10"/>
    <s v="4500057970-10"/>
    <n v="210500045031"/>
    <s v="2105"/>
    <s v="0"/>
    <x v="1"/>
    <m/>
    <s v="P-3-MN-STSTB-A0001271"/>
    <s v="3"/>
    <x v="1"/>
    <s v="4500057970-10"/>
  </r>
  <r>
    <x v="138"/>
    <s v="ИЗПРАВЯНЕ НА СБС НН В РАВНИНЕН ТЕРЕН"/>
    <n v="1"/>
    <s v="БР"/>
    <x v="315"/>
    <s v="Поръчка за доставка"/>
    <n v="4500057971"/>
    <n v="10"/>
    <s v="4500057971-10"/>
    <n v="210500044743"/>
    <s v="2105"/>
    <s v="0"/>
    <x v="7"/>
    <m/>
    <s v="P-5-MN-STONB-A0000328"/>
    <s v="5"/>
    <x v="1"/>
    <s v="4500057971-10"/>
  </r>
  <r>
    <x v="59"/>
    <s v="ДЕMОНТАЖ НА СТЪЛБ НН"/>
    <n v="1"/>
    <s v="БР"/>
    <x v="59"/>
    <s v="Поръчка за доставка"/>
    <n v="4500057971"/>
    <n v="10"/>
    <s v="4500057971-10"/>
    <n v="210500044743"/>
    <s v="2105"/>
    <s v="0"/>
    <x v="7"/>
    <m/>
    <s v="P-5-MN-STONB-A0000328"/>
    <s v="5"/>
    <x v="1"/>
    <s v="4500057971-10"/>
  </r>
  <r>
    <x v="167"/>
    <s v="ПОД-НЕ НА ФАЗ.ПРОВОДНИЦИ КЪМ СТЪЛБ НН/СН"/>
    <n v="5"/>
    <s v="БР"/>
    <x v="371"/>
    <s v="Поръчка за доставка"/>
    <n v="4500057971"/>
    <n v="10"/>
    <s v="4500057971-10"/>
    <n v="210500044743"/>
    <s v="2105"/>
    <s v="0"/>
    <x v="7"/>
    <m/>
    <s v="P-5-MN-STONB-A0000328"/>
    <s v="5"/>
    <x v="1"/>
    <s v="4500057971-10"/>
  </r>
  <r>
    <x v="56"/>
    <s v="НАПРАВА ЗАЗЕMЛЕНИЕ С ЕДИН КОЛ"/>
    <n v="2"/>
    <s v="БР"/>
    <x v="56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15"/>
    <s v="ТРАНСП. НА M-ЛИ ОТ СКЛАД НА ВЪЗЛОЖИТЕЛЯ"/>
    <n v="1"/>
    <s v="%"/>
    <x v="15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70"/>
    <s v="ТРАНСПОРТИРАНЕ НА СБС ОТ ПРОИЗВОДИТЕЛ"/>
    <n v="55.4"/>
    <s v="KM"/>
    <x v="70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92"/>
    <s v="ДЕПОНИРАНЕ НА СБС"/>
    <n v="28"/>
    <s v="TKM"/>
    <x v="112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118"/>
    <s v="ТРАНСП. НА СТАРИ M-ЛИ ДО СКЛАД НА ВЪЗЛ."/>
    <n v="28"/>
    <s v="TKM"/>
    <x v="174"/>
    <s v="Поръчка за доставка"/>
    <n v="4500057992"/>
    <n v="10"/>
    <s v="4500057992-10"/>
    <n v="210500045402"/>
    <s v="2105"/>
    <s v="0"/>
    <x v="1"/>
    <m/>
    <s v="P-3-MN-STONB-A0000954"/>
    <s v="3"/>
    <x v="1"/>
    <s v="4500057992-10"/>
  </r>
  <r>
    <x v="2"/>
    <s v="РАЗКЪРТВАНЕ ТРОТОАР С ТРОТОАРНИ ПЛОЧКИ"/>
    <n v="1"/>
    <s v="M2"/>
    <x v="2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"/>
    <s v="ВЪЗСТАНОВЯВАНЕ  ТРОТОАР С ПЛОЧКИ-СТРАРИ"/>
    <n v="1"/>
    <s v="M2"/>
    <x v="1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38"/>
    <s v="ИЗПРАВЯНЕ НА СБС НН В РАВНИНЕН ТЕРЕН"/>
    <n v="3"/>
    <s v="БР"/>
    <x v="315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59"/>
    <s v="ДЕMОНТАЖ НА СТЪЛБ НН"/>
    <n v="3"/>
    <s v="БР"/>
    <x v="59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67"/>
    <s v="ПОД-НЕ НА ФАЗ.ПРОВОДНИЦИ КЪМ СТЪЛБ НН/СН"/>
    <n v="14"/>
    <s v="БР"/>
    <x v="371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62"/>
    <s v="MОНТАЖ НА ОСВЕТИТЕЛНО ТЯЛО"/>
    <n v="1"/>
    <s v="БР"/>
    <x v="366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63"/>
    <s v="ДЕMОНТАЖ НА ОСВЕТИТЕЛНО ТЯЛО"/>
    <n v="1"/>
    <s v="БР"/>
    <x v="367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64"/>
    <s v="MОНТАЖ НА РОГАТКИ НА СТЪЛБ"/>
    <n v="1"/>
    <s v="БР"/>
    <x v="368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65"/>
    <s v="ДЕMОНТАЖ НА РОГАТКИ"/>
    <n v="1"/>
    <s v="БР"/>
    <x v="369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56"/>
    <s v="НАПРАВА ЗАЗЕMЛЕНИЕ С ЕДИН КОЛ"/>
    <n v="3"/>
    <s v="БР"/>
    <x v="56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8"/>
    <s v="Н-ВА ИЗКОП ІІІ К-Я 0.8/0.4 В/У КАБЕЛ"/>
    <n v="5"/>
    <s v="М"/>
    <x v="18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19"/>
    <s v="Н-ВА ПОДЛ С ПЯСЪК И PVC ЛЕНТА ЗА&gt;1К-Л"/>
    <n v="5"/>
    <s v="М"/>
    <x v="191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0"/>
    <s v="MОНТАЖ НА ГОФРИРАНА ТРЪБА"/>
    <n v="2"/>
    <s v="М"/>
    <x v="0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51"/>
    <s v="ПОЛАГАНЕ НА КАБЕЛ В ТРЪБА ПО КОНСТРУКЦИЯ"/>
    <n v="4"/>
    <s v="М"/>
    <x v="336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4"/>
    <s v="ПОЛАГАНЕ НА КАБЕЛ В ИЗКОП ДО 3Х50 MM ВКЛ"/>
    <n v="5"/>
    <s v="М"/>
    <x v="4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22"/>
    <s v="ПОЛАГАНЕ КАБЕЛ В ИЗКОП&gt;3Х120 MM?? ВКЛ"/>
    <n v="15"/>
    <s v="М"/>
    <x v="22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8"/>
    <s v="ДОСТАВКА И MОНТАЖ НА КАБЕЛНИ MАРКИ"/>
    <n v="4"/>
    <s v="БР"/>
    <x v="8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0"/>
    <s v="ПОДВЪРЗВАНЕ  К-Л КЪM СЪЩ. ТАБЛО/СЪОРЖ."/>
    <n v="6"/>
    <s v="БР"/>
    <x v="10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99"/>
    <s v="M-Ж ТАБЛО ДО 5 ЕЛЕКТРОMЕРА ВКЛ. НА СТЕНА"/>
    <n v="1"/>
    <s v="БР"/>
    <x v="130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2"/>
    <s v="M-Ж ТАБЛО ДО 15 ЕЛЕКТРОMЕРА ВКЛ"/>
    <n v="1"/>
    <s v="БР"/>
    <x v="12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51"/>
    <s v="MОНТАЖ НА АВТОMАТИЧЕН ПРЕДПАЗИТЕЛ НН"/>
    <n v="2"/>
    <s v="БР"/>
    <x v="51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28"/>
    <s v="MОНТАЖ НА АВТОMАТИЧЕН ПРЕКЪСВАЧ НН"/>
    <n v="1"/>
    <s v="БР"/>
    <x v="28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95"/>
    <s v="НАПРАВА НА ШУРФОВЕ 1/0.8/0.6"/>
    <n v="3"/>
    <s v="БР"/>
    <x v="126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26"/>
    <s v="РАЗКЪРТВАНЕ НА ТРОТОАР-БЕТОНЕН"/>
    <n v="4.96"/>
    <s v="M2"/>
    <x v="290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"/>
    <s v="РАЗКЪРТВАНЕ ТРОТОАР С ТРОТОАРНИ ПЛОЧКИ"/>
    <n v="20.64"/>
    <s v="M2"/>
    <x v="2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27"/>
    <s v="РАЗКЪРТВАНЕ НА АСФАЛТОВА НАСТИЛКА"/>
    <n v="3.48"/>
    <s v="M2"/>
    <x v="291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28"/>
    <s v="РЯЗАНЕ НА АСФАЛТОВА НАСТИЛКА"/>
    <n v="55"/>
    <s v="М"/>
    <x v="292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7"/>
    <s v="НАТОВАРВАНЕ И ИЗВОЗВАНЕ НА СТРОИТ. ОТП-И"/>
    <n v="2"/>
    <s v="M3"/>
    <x v="27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15"/>
    <s v="ТРАНСП. НА M-ЛИ ОТ СКЛАД НА ВЪЗЛОЖИТЕЛЯ"/>
    <n v="1"/>
    <s v="%"/>
    <x v="15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89"/>
    <s v="ИЗТЕГЛЯНЕ КАБЕЛ В ТРЪБА ДО 3Х50 MM2 ВКЛ"/>
    <n v="3"/>
    <s v="М"/>
    <x v="105"/>
    <s v="Поръчка за доставка"/>
    <n v="4500057888"/>
    <n v="20"/>
    <s v="4500057888-20"/>
    <n v="151419307250"/>
    <s v="1514"/>
    <s v="9"/>
    <x v="0"/>
    <s v="1"/>
    <m/>
    <m/>
    <x v="0"/>
    <s v="4500057888-20"/>
  </r>
  <r>
    <x v="99"/>
    <s v="M-Ж ТАБЛО ДО 5 ЕЛЕКТРОMЕРА ВКЛ. НА СТЕНА"/>
    <n v="1"/>
    <s v="БР"/>
    <x v="130"/>
    <s v="Поръчка за доставка"/>
    <n v="4500057888"/>
    <n v="20"/>
    <s v="4500057888-20"/>
    <n v="151419307250"/>
    <s v="1514"/>
    <s v="9"/>
    <x v="0"/>
    <s v="1"/>
    <m/>
    <m/>
    <x v="0"/>
    <s v="4500057888-20"/>
  </r>
  <r>
    <x v="14"/>
    <s v="ИЗMЕРВАНЕ ИЗОЛАЦИЯ НА К-Л НН-(4 ЖИЛА)"/>
    <n v="1"/>
    <s v="БР"/>
    <x v="14"/>
    <s v="Поръчка за доставка"/>
    <n v="4500057888"/>
    <n v="20"/>
    <s v="4500057888-20"/>
    <n v="151419307250"/>
    <s v="1514"/>
    <s v="9"/>
    <x v="0"/>
    <s v="1"/>
    <m/>
    <m/>
    <x v="0"/>
    <s v="4500057888-20"/>
  </r>
  <r>
    <x v="15"/>
    <s v="ТРАНСП. НА M-ЛИ ОТ СКЛАД НА ВЪЗЛОЖИТЕЛЯ"/>
    <n v="1"/>
    <s v="%"/>
    <x v="15"/>
    <s v="Поръчка за доставка"/>
    <n v="4500057905"/>
    <n v="30"/>
    <s v="4500057905-30"/>
    <n v="151419404532"/>
    <s v="1514"/>
    <s v="9"/>
    <x v="0"/>
    <s v="1"/>
    <m/>
    <m/>
    <x v="0"/>
    <s v="4500057905-30"/>
  </r>
  <r>
    <x v="17"/>
    <s v="М-Ж НА ЗАЗЕМИТЕЛНА ШИНА ПО СТЕНА /К-Я"/>
    <n v="4"/>
    <s v="М"/>
    <x v="17"/>
    <s v="Поръчка за доставка"/>
    <n v="4500057905"/>
    <n v="30"/>
    <s v="4500057905-30"/>
    <n v="151419404532"/>
    <s v="1514"/>
    <s v="9"/>
    <x v="0"/>
    <s v="1"/>
    <m/>
    <m/>
    <x v="0"/>
    <s v="4500057905-30"/>
  </r>
  <r>
    <x v="95"/>
    <s v="НАПРАВА НА ШУРФОВЕ 1/0.8/0.6"/>
    <n v="2"/>
    <s v="БР"/>
    <x v="126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43"/>
    <s v="Н-ВА ИЗКОП ІV К-Я 0.8/0.4 В/У КАБЕЛ"/>
    <n v="65"/>
    <s v="М"/>
    <x v="321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44"/>
    <s v="Н-АВА ИЗКОП ІV К-Я 1.1/0.6 В/У КАБЕЛ"/>
    <n v="5"/>
    <s v="М"/>
    <x v="322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3"/>
    <s v="НАПРАВА ИЗКОП ІІІ КАТЕГОРИЯ 0.8/0.4"/>
    <n v="55"/>
    <s v="М"/>
    <x v="3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15"/>
    <s v="ТРАНСП. НА M-ЛИ ОТ СКЛАД НА ВЪЗЛОЖИТЕЛЯ"/>
    <n v="1"/>
    <s v="%"/>
    <x v="15"/>
    <s v="Поръчка за доставка"/>
    <n v="4500057971"/>
    <n v="10"/>
    <s v="4500057971-10"/>
    <n v="210500044743"/>
    <s v="2105"/>
    <s v="0"/>
    <x v="7"/>
    <m/>
    <s v="P-5-MN-STONB-A0000328"/>
    <s v="5"/>
    <x v="1"/>
    <s v="4500057971-10"/>
  </r>
  <r>
    <x v="70"/>
    <s v="ТРАНСПОРТИРАНЕ НА СБС ОТ ПРОИЗВОДИТЕЛ"/>
    <n v="55"/>
    <s v="KM"/>
    <x v="70"/>
    <s v="Поръчка за доставка"/>
    <n v="4500057971"/>
    <n v="10"/>
    <s v="4500057971-10"/>
    <n v="210500044743"/>
    <s v="2105"/>
    <s v="0"/>
    <x v="7"/>
    <m/>
    <s v="P-5-MN-STONB-A0000328"/>
    <s v="5"/>
    <x v="1"/>
    <s v="4500057971-10"/>
  </r>
  <r>
    <x v="10"/>
    <s v="ПОДВЪРЗВАНЕ  К-Л КЪM СЪЩ. ТАБЛО/СЪОРЖ."/>
    <n v="3"/>
    <s v="БР"/>
    <x v="10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79"/>
    <s v="MОНТАЖ НА РАЗЕДЕНИТЕЛ В ТРАФОПОСТ"/>
    <n v="3"/>
    <s v="БР"/>
    <x v="80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74"/>
    <s v="ДЕMОНТАЖ НА РАЗЕДЕНИТЕЛ В ТРАФОПОСТ"/>
    <n v="3"/>
    <s v="БР"/>
    <x v="74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31"/>
    <s v="ДЕMОНТАЖ НА ШИННА СИСТЕMА"/>
    <n v="27"/>
    <s v="М"/>
    <x v="31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204"/>
    <s v="MОНТАЖ НА ТОКОВОДЕЩА ШИНА ДО 40/5"/>
    <n v="27"/>
    <s v="М"/>
    <x v="502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214"/>
    <s v="MОНТАЖ ИЗОЛАТОР ИППО"/>
    <n v="12"/>
    <s v="БР"/>
    <x v="523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215"/>
    <s v="ДЕMОНТАЖ НА ИЗОЛАТОР ИППО"/>
    <n v="12"/>
    <s v="БР"/>
    <x v="524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81"/>
    <s v="MОНТАЖ НА СТОЙКИ ЗА ВП СРН"/>
    <n v="3"/>
    <s v="БР"/>
    <x v="82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155"/>
    <s v="ДЕMОНТАЖ НА СТОЙКИ ЗА ВП СРН"/>
    <n v="3"/>
    <s v="БР"/>
    <x v="355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15"/>
    <s v="ТРАНСП. НА M-ЛИ ОТ СКЛАД НА ВЪЗЛОЖИТЕЛЯ"/>
    <n v="1"/>
    <s v="%"/>
    <x v="15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118"/>
    <s v="ТРАНСП. НА СТАРИ M-ЛИ ДО СКЛАД НА ВЪЗЛ."/>
    <n v="3"/>
    <s v="TKM"/>
    <x v="174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138"/>
    <s v="ИЗПРАВЯНЕ НА СБС НН В РАВНИНЕН ТЕРЕН"/>
    <n v="1"/>
    <s v="БР"/>
    <x v="315"/>
    <s v="Поръчка за доставка"/>
    <n v="4500057984"/>
    <n v="10"/>
    <s v="4500057984-10"/>
    <n v="210500044764"/>
    <s v="2105"/>
    <s v="0"/>
    <x v="7"/>
    <m/>
    <s v="P-5-MN-STONB-A0000341"/>
    <s v="5"/>
    <x v="1"/>
    <s v="4500057984-10"/>
  </r>
  <r>
    <x v="59"/>
    <s v="ДЕMОНТАЖ НА СТЪЛБ НН"/>
    <n v="1"/>
    <s v="БР"/>
    <x v="59"/>
    <s v="Поръчка за доставка"/>
    <n v="4500057984"/>
    <n v="10"/>
    <s v="4500057984-10"/>
    <n v="210500044764"/>
    <s v="2105"/>
    <s v="0"/>
    <x v="7"/>
    <m/>
    <s v="P-5-MN-STONB-A0000341"/>
    <s v="5"/>
    <x v="1"/>
    <s v="4500057984-10"/>
  </r>
  <r>
    <x v="167"/>
    <s v="ПОД-НЕ НА ФАЗ.ПРОВОДНИЦИ КЪМ СТЪЛБ НН/СН"/>
    <n v="2"/>
    <s v="БР"/>
    <x v="371"/>
    <s v="Поръчка за доставка"/>
    <n v="4500057984"/>
    <n v="10"/>
    <s v="4500057984-10"/>
    <n v="210500044764"/>
    <s v="2105"/>
    <s v="0"/>
    <x v="7"/>
    <m/>
    <s v="P-5-MN-STONB-A0000341"/>
    <s v="5"/>
    <x v="1"/>
    <s v="4500057984-10"/>
  </r>
  <r>
    <x v="56"/>
    <s v="НАПРАВА ЗАЗЕMЛЕНИЕ С ЕДИН КОЛ"/>
    <n v="1"/>
    <s v="БР"/>
    <x v="56"/>
    <s v="Поръчка за доставка"/>
    <n v="4500057984"/>
    <n v="10"/>
    <s v="4500057984-10"/>
    <n v="210500044764"/>
    <s v="2105"/>
    <s v="0"/>
    <x v="7"/>
    <m/>
    <s v="P-5-MN-STONB-A0000341"/>
    <s v="5"/>
    <x v="1"/>
    <s v="4500057984-10"/>
  </r>
  <r>
    <x v="15"/>
    <s v="ТРАНСП. НА M-ЛИ ОТ СКЛАД НА ВЪЗЛОЖИТЕЛЯ"/>
    <n v="0.03"/>
    <s v="%"/>
    <x v="15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70"/>
    <s v="ТРАНСПОРТИРАНЕ НА СБС ОТ ПРОИЗВОДИТЕЛ"/>
    <n v="69"/>
    <s v="KM"/>
    <x v="70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92"/>
    <s v="ДЕПОНИРАНЕ НА СБС"/>
    <n v="46.2"/>
    <s v="TKM"/>
    <x v="112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95"/>
    <s v="НАПРАВА НА ШУРФОВЕ 1/0.8/0.6"/>
    <n v="1"/>
    <s v="БР"/>
    <x v="126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27"/>
    <s v="РАЗКЪРТВАНЕ НА АСФАЛТОВА НАСТИЛКА"/>
    <n v="1.04"/>
    <s v="M2"/>
    <x v="291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28"/>
    <s v="РЯЗАНЕ НА АСФАЛТОВА НАСТИЛКА"/>
    <n v="2.9"/>
    <s v="М"/>
    <x v="292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45"/>
    <s v="ВЪЗСТАНОВЯВАНЕ АСФАЛТ. НАСТИЛКА-ТРОТОАР"/>
    <n v="1.04"/>
    <s v="M2"/>
    <x v="325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88"/>
    <s v="ПОЛАГАНЕ КАБЕЛ НН ПО ЖЕЛЯЗНА КОНСТРУКЦИЯ"/>
    <n v="18"/>
    <s v="М"/>
    <x v="104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23"/>
    <s v="ИЗТЕГЛЯНЕ КАБЕЛ В ТРЪБИ НАД 3Х120 MM ВКЛ"/>
    <n v="89"/>
    <s v="М"/>
    <x v="23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8"/>
    <s v="ДОСТАВКА И MОНТАЖ НА КАБЕЛНИ MАРКИ"/>
    <n v="2"/>
    <s v="БР"/>
    <x v="8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30"/>
    <s v="ДЕMОНТАЖ НА АВТОMАТИЧЕН ПРЕКЪСВАЧ НН"/>
    <n v="1"/>
    <s v="БР"/>
    <x v="30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03"/>
    <s v="НАПРАВА ЗАЗЕMЛЕНИЕ С ДВА КОЛА"/>
    <n v="1"/>
    <s v="БР"/>
    <x v="136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3"/>
    <s v="ИЗMЕРВАНЕ НА ЗАЗЕMЛЕНИЕ НА ТОЧКА"/>
    <n v="1"/>
    <s v="БР"/>
    <x v="13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4"/>
    <s v="ИЗMЕРВАНЕ ИЗОЛАЦИЯ НА К-Л НН-(4 ЖИЛА)"/>
    <n v="2"/>
    <s v="БР"/>
    <x v="14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5"/>
    <s v="ТРАНСП. НА M-ЛИ ОТ СКЛАД НА ВЪЗЛОЖИТЕЛЯ"/>
    <n v="1"/>
    <s v="%"/>
    <x v="15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6"/>
    <s v="НАПРАВА НА ОТВОР В БЕТОН"/>
    <n v="1"/>
    <s v="БР"/>
    <x v="16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33"/>
    <s v="Н-ВА НА СТОMАНЕНА КОНСТР. /ВКЛ. БОЯД./"/>
    <n v="25"/>
    <s v="КГ"/>
    <x v="33"/>
    <s v="Поръчка за доставка"/>
    <n v="4500058032"/>
    <n v="10"/>
    <s v="4500058032-10"/>
    <n v="151429206273"/>
    <s v="1514"/>
    <s v="9"/>
    <x v="6"/>
    <s v="2"/>
    <m/>
    <m/>
    <x v="0"/>
    <s v="4500058032-10"/>
  </r>
  <r>
    <x v="138"/>
    <s v="ИЗПРАВЯНЕ НА СБС НН В РАВНИНЕН ТЕРЕН"/>
    <n v="7"/>
    <s v="БР"/>
    <x v="315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59"/>
    <s v="ДЕMОНТАЖ НА СТЪЛБ НН"/>
    <n v="7"/>
    <s v="БР"/>
    <x v="59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67"/>
    <s v="ПОД-НЕ НА ФАЗ.ПРОВОДНИЦИ КЪМ СТЪЛБ НН/СН"/>
    <n v="44"/>
    <s v="БР"/>
    <x v="371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62"/>
    <s v="MОНТАЖ НА ОСВЕТИТЕЛНО ТЯЛО"/>
    <n v="4"/>
    <s v="БР"/>
    <x v="366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63"/>
    <s v="ДЕMОНТАЖ НА ОСВЕТИТЕЛНО ТЯЛО"/>
    <n v="4"/>
    <s v="БР"/>
    <x v="367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29"/>
    <s v="ВЪЗСТАНОВЯВАНЕ НА ТРОТОАР-БЕТОНЕН"/>
    <n v="4.96"/>
    <s v="M2"/>
    <x v="293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6"/>
    <s v="ВЪЗСТАНОВЯВАНЕ НА ТРОТОАР С ПЛОЧКИ-НОВИ"/>
    <n v="5.44"/>
    <s v="M2"/>
    <x v="6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33"/>
    <s v="ВЪЗСТАНОВЯВАНЕ НА АСФАЛТОВА НАСТИЛКА-ПЪТ"/>
    <n v="3.48"/>
    <s v="M2"/>
    <x v="310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8"/>
    <s v="Н-ВА ИЗКОП ІІІ К-Я 0.8/0.4 В/У КАБЕЛ"/>
    <n v="47"/>
    <s v="М"/>
    <x v="18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21"/>
    <s v="Н-АВА ИЗКОП ІІІ К-Я 1.1/0.6 В/У КАБЕЛ"/>
    <n v="5.8"/>
    <s v="М"/>
    <x v="285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23"/>
    <s v="MОНТАЖ РVС ТРЪБИ Ф110 В БЕТОНОВ КОЖУХ"/>
    <n v="28"/>
    <s v="М"/>
    <x v="287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11"/>
    <s v="ПОЛАГАНЕ PVC ТРЪБИ Ф110 В ИЗКОП"/>
    <n v="18"/>
    <s v="М"/>
    <x v="165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9"/>
    <s v="Н-ВА ПОДЛ С ПЯСЪК И ТУХЛИ ЗА&gt;1К-Л"/>
    <n v="38"/>
    <s v="М"/>
    <x v="19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2"/>
    <s v="ПОЛАГАНЕ КАБЕЛ В ИЗКОП&gt;3Х120 MM?? ВКЛ"/>
    <n v="44"/>
    <s v="М"/>
    <x v="22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3"/>
    <s v="ИЗТЕГЛЯНЕ КАБЕЛ В ТРЪБИ НАД 3Х120 MM ВКЛ"/>
    <n v="96"/>
    <s v="М"/>
    <x v="23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8"/>
    <s v="ДОСТАВКА И MОНТАЖ НА КАБЕЛНИ MАРКИ"/>
    <n v="3"/>
    <s v="БР"/>
    <x v="8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9"/>
    <s v="Н-ВА КГНН&gt;3Х95+50(4Х95)MM2 ВКЛ (4ЖИЛА)"/>
    <n v="3"/>
    <s v="БР"/>
    <x v="9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8"/>
    <s v="Н-ВА ИЗКОП ІІІ К-Я 0.8/0.4 В/У КАБЕЛ"/>
    <n v="7"/>
    <s v="М"/>
    <x v="18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0"/>
    <s v="MОНТАЖ НА ГОФРИРАНА ТРЪБА"/>
    <n v="36"/>
    <s v="М"/>
    <x v="0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0"/>
    <s v="ДЕMОНТАЖ НА ТАБЛО"/>
    <n v="2"/>
    <s v="БР"/>
    <x v="50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216"/>
    <s v="ДЕMОНТАЖ 1Ф ЕЛЕКТРОMЕР"/>
    <n v="17"/>
    <s v="БР"/>
    <x v="525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217"/>
    <s v="MОНТАЖ 1Ф ЕЛЕКТРОMЕР"/>
    <n v="17"/>
    <s v="БР"/>
    <x v="526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72"/>
    <s v="Проектиране на каб. линии до35kV от 200-"/>
    <n v="1"/>
    <s v="БР"/>
    <x v="190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Проектиране на касета"/>
    <n v="1"/>
    <s v="БР"/>
    <x v="123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План за безопасност и здр. при работа КЛ"/>
    <n v="1"/>
    <s v="БР"/>
    <x v="125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Съгласуване на скици А4 /вклю. такси/"/>
    <n v="1"/>
    <s v="БР"/>
    <x v="142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Геодезичен проект за линеен обект КЛ*"/>
    <n v="8"/>
    <s v="Ч"/>
    <x v="143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Наб-е на кадастрални подложки/вклю. такс"/>
    <n v="2"/>
    <s v="БР"/>
    <x v="121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ТАКСИ"/>
    <n v="1"/>
    <s v="БР"/>
    <x v="154"/>
    <s v="Поръчка за доставка"/>
    <n v="4500057890"/>
    <n v="10"/>
    <s v="4500057890-10"/>
    <n v="151419306303"/>
    <s v="1514"/>
    <s v="9"/>
    <x v="0"/>
    <s v="1"/>
    <m/>
    <m/>
    <x v="0"/>
    <s v="4500057890-10"/>
  </r>
  <r>
    <x v="72"/>
    <s v="Изготвяне на компл. доклад за КЛ/ЕП"/>
    <n v="1"/>
    <s v="БР"/>
    <x v="115"/>
    <s v="Поръчка за доставка"/>
    <n v="4500057891"/>
    <n v="10"/>
    <s v="4500057891-10"/>
    <n v="151429600773"/>
    <s v="1514"/>
    <s v="9"/>
    <x v="6"/>
    <s v="2"/>
    <m/>
    <m/>
    <x v="0"/>
    <s v="4500057891-10"/>
  </r>
  <r>
    <x v="72"/>
    <s v="Изготвяне пл-л за трасиране и даване СЛ"/>
    <n v="1"/>
    <s v="БР"/>
    <x v="116"/>
    <s v="Поръчка за доставка"/>
    <n v="4500057891"/>
    <n v="10"/>
    <s v="4500057891-10"/>
    <n v="151429600773"/>
    <s v="1514"/>
    <s v="9"/>
    <x v="6"/>
    <s v="2"/>
    <m/>
    <m/>
    <x v="0"/>
    <s v="4500057891-10"/>
  </r>
  <r>
    <x v="72"/>
    <s v="Упражняване на строителен надзор КЛ/ЕП"/>
    <n v="1"/>
    <s v="БР"/>
    <x v="117"/>
    <s v="Поръчка за доставка"/>
    <n v="4500057891"/>
    <n v="10"/>
    <s v="4500057891-10"/>
    <n v="151429600773"/>
    <s v="1514"/>
    <s v="9"/>
    <x v="6"/>
    <s v="2"/>
    <m/>
    <m/>
    <x v="0"/>
    <s v="4500057891-10"/>
  </r>
  <r>
    <x v="72"/>
    <s v="З-не изготвяне на цифров модел,чл.52"/>
    <n v="1"/>
    <s v="БР"/>
    <x v="118"/>
    <s v="Поръчка за доставка"/>
    <n v="4500057891"/>
    <n v="10"/>
    <s v="4500057891-10"/>
    <n v="151429600773"/>
    <s v="1514"/>
    <s v="9"/>
    <x v="6"/>
    <s v="2"/>
    <m/>
    <m/>
    <x v="0"/>
    <s v="4500057891-10"/>
  </r>
  <r>
    <x v="72"/>
    <s v="Предоставяне на резултатите UTM / WGS 84"/>
    <n v="1"/>
    <s v="БР"/>
    <x v="119"/>
    <s v="Поръчка за доставка"/>
    <n v="4500057891"/>
    <n v="10"/>
    <s v="4500057891-10"/>
    <n v="151429600773"/>
    <s v="1514"/>
    <s v="9"/>
    <x v="6"/>
    <s v="2"/>
    <m/>
    <m/>
    <x v="0"/>
    <s v="4500057891-10"/>
  </r>
  <r>
    <x v="111"/>
    <s v="ПОЛАГАНЕ PVC ТРЪБИ Ф110 В ИЗКОП"/>
    <n v="20"/>
    <s v="М"/>
    <x v="165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9"/>
    <s v="Н-ВА ПОДЛ С ПЯСЪК И ТУХЛИ ЗА&gt;1К-Л"/>
    <n v="45"/>
    <s v="М"/>
    <x v="19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22"/>
    <s v="ПОЛАГАНЕ КАБЕЛ В ИЗКОП&gt;3Х120 MM?? ВКЛ"/>
    <n v="60"/>
    <s v="М"/>
    <x v="22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23"/>
    <s v="ИЗТЕГЛЯНЕ КАБЕЛ В ТРЪБИ НАД 3Х120 MM ВКЛ"/>
    <n v="170"/>
    <s v="М"/>
    <x v="23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8"/>
    <s v="ДОСТАВКА И MОНТАЖ НА КАБЕЛНИ MАРКИ"/>
    <n v="1"/>
    <s v="БР"/>
    <x v="8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9"/>
    <s v="Н-ВА КГНН&gt;3Х95+50(4Х95)MM2 ВКЛ (4ЖИЛА)"/>
    <n v="1"/>
    <s v="БР"/>
    <x v="9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24"/>
    <s v="Н-ВА KM НАД 3Х95+50MM24Х95 MM2ВКЛЗА4ЖИЛА"/>
    <n v="1"/>
    <s v="БР"/>
    <x v="24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0"/>
    <s v="ПОДВЪРЗВАНЕ  К-Л КЪM СЪЩ. ТАБЛО/СЪОРЖ."/>
    <n v="1"/>
    <s v="БР"/>
    <x v="10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25"/>
    <s v="MОНТАЖ ШК"/>
    <n v="1"/>
    <s v="БР"/>
    <x v="25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03"/>
    <s v="НАПРАВА ЗАЗЕMЛЕНИЕ С ДВА КОЛА"/>
    <n v="1"/>
    <s v="БР"/>
    <x v="136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3"/>
    <s v="ИЗMЕРВАНЕ НА ЗАЗЕMЛЕНИЕ НА ТОЧКА"/>
    <n v="1"/>
    <s v="БР"/>
    <x v="13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4"/>
    <s v="ИЗMЕРВАНЕ ИЗОЛАЦИЯ НА К-Л НН-(4 ЖИЛА)"/>
    <n v="1"/>
    <s v="БР"/>
    <x v="14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27"/>
    <s v="НАТОВАРВАНЕ И ИЗВОЗВАНЕ НА СТРОИТ. ОТП-И"/>
    <n v="4"/>
    <s v="M3"/>
    <x v="27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5"/>
    <s v="ТРАНСП. НА M-ЛИ ОТ СКЛАД НА ВЪЗЛОЖИТЕЛЯ"/>
    <n v="1"/>
    <s v="%"/>
    <x v="15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47"/>
    <s v="ДОСТАВКА НА ПЯСЪК"/>
    <n v="1"/>
    <s v="M3"/>
    <x v="329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123"/>
    <s v="MОНТАЖ РVС ТРЪБИ Ф110 В БЕТОНОВ КОЖУХ"/>
    <n v="8"/>
    <s v="М"/>
    <x v="287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97"/>
    <s v="Н-ВА ПОДЛ С ПЯСЪК И PVC ЛЕНТА ЗА 1 К-Л"/>
    <n v="47"/>
    <s v="М"/>
    <x v="128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0"/>
    <s v="MОНТАЖ НА ГОФРИРАНА ТРЪБА"/>
    <n v="4"/>
    <s v="М"/>
    <x v="0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4"/>
    <s v="ПОЛАГАНЕ НА КАБЕЛ В ИЗКОП ДО 3Х50 MM ВКЛ"/>
    <n v="47"/>
    <s v="М"/>
    <x v="4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89"/>
    <s v="ИЗТЕГЛЯНЕ КАБЕЛ В ТРЪБА ДО 3Х50 MM2 ВКЛ"/>
    <n v="12"/>
    <s v="М"/>
    <x v="105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10"/>
    <s v="ПОДВЪРЗВАНЕ  К-Л КЪM СЪЩ. ТАБЛО/СЪОРЖ."/>
    <n v="2"/>
    <s v="БР"/>
    <x v="10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99"/>
    <s v="M-Ж ТАБЛО ДО 5 ЕЛЕКТРОMЕРА ВКЛ. НА СТЕНА"/>
    <n v="1"/>
    <s v="БР"/>
    <x v="130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51"/>
    <s v="MОНТАЖ НА АВТОMАТИЧЕН ПРЕДПАЗИТЕЛ НН"/>
    <n v="1"/>
    <s v="БР"/>
    <x v="51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56"/>
    <s v="НАПРАВА ЗАЗЕMЛЕНИЕ С ЕДИН КОЛ"/>
    <n v="1"/>
    <s v="БР"/>
    <x v="56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13"/>
    <s v="ИЗMЕРВАНЕ НА ЗАЗЕMЛЕНИЕ НА ТОЧКА"/>
    <n v="1"/>
    <s v="БР"/>
    <x v="13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15"/>
    <s v="ТРАНСП. НА M-ЛИ ОТ СКЛАД НА ВЪЗЛОЖИТЕЛЯ"/>
    <n v="1"/>
    <s v="%"/>
    <x v="15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27"/>
    <s v="НАТОВАРВАНЕ И ИЗВОЗВАНЕ НА СТРОИТ. ОТП-И"/>
    <n v="4"/>
    <s v="M3"/>
    <x v="27"/>
    <s v="Поръчка за доставка"/>
    <n v="4500057926"/>
    <n v="10"/>
    <s v="4500057926-10"/>
    <n v="151499106773"/>
    <s v="1514"/>
    <s v="9"/>
    <x v="4"/>
    <s v="9"/>
    <m/>
    <m/>
    <x v="0"/>
    <s v="4500057926-10"/>
  </r>
  <r>
    <x v="33"/>
    <s v="Н-ВА НА СТОMАНЕНА КОНСТР. /ВКЛ. БОЯД./"/>
    <n v="15"/>
    <s v="КГ"/>
    <x v="33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17"/>
    <s v="М-Ж НА ЗАЗЕМИТЕЛНА ШИНА ПО СТЕНА /К-Я"/>
    <n v="12"/>
    <s v="М"/>
    <x v="17"/>
    <s v="Поръчка за доставка"/>
    <n v="4500057972"/>
    <n v="10"/>
    <s v="4500057972-10"/>
    <n v="210500045032"/>
    <s v="2105"/>
    <s v="0"/>
    <x v="1"/>
    <m/>
    <s v="P-3-MN-STSTB-A0001272"/>
    <s v="3"/>
    <x v="1"/>
    <s v="4500057972-10"/>
  </r>
  <r>
    <x v="59"/>
    <s v="ДЕMОНТАЖ НА СТЪЛБ НН"/>
    <n v="1"/>
    <s v="БР"/>
    <x v="59"/>
    <s v="Поръчка за доставка"/>
    <n v="4500057973"/>
    <n v="10"/>
    <s v="4500057973-10"/>
    <n v="210500044744"/>
    <s v="2105"/>
    <s v="0"/>
    <x v="7"/>
    <m/>
    <s v="P-5-MN-STONB-A0000329"/>
    <s v="5"/>
    <x v="1"/>
    <s v="4500057973-10"/>
  </r>
  <r>
    <x v="167"/>
    <s v="ПОД-НЕ НА ФАЗ.ПРОВОДНИЦИ КЪМ СТЪЛБ НН/СН"/>
    <n v="5"/>
    <s v="БР"/>
    <x v="371"/>
    <s v="Поръчка за доставка"/>
    <n v="4500057973"/>
    <n v="10"/>
    <s v="4500057973-10"/>
    <n v="210500044744"/>
    <s v="2105"/>
    <s v="0"/>
    <x v="7"/>
    <m/>
    <s v="P-5-MN-STONB-A0000329"/>
    <s v="5"/>
    <x v="1"/>
    <s v="4500057973-10"/>
  </r>
  <r>
    <x v="15"/>
    <s v="ТРАНСП. НА M-ЛИ ОТ СКЛАД НА ВЪЗЛОЖИТЕЛЯ"/>
    <n v="1"/>
    <s v="%"/>
    <x v="15"/>
    <s v="Поръчка за доставка"/>
    <n v="4500057973"/>
    <n v="10"/>
    <s v="4500057973-10"/>
    <n v="210500044744"/>
    <s v="2105"/>
    <s v="0"/>
    <x v="7"/>
    <m/>
    <s v="P-5-MN-STONB-A0000329"/>
    <s v="5"/>
    <x v="1"/>
    <s v="4500057973-10"/>
  </r>
  <r>
    <x v="70"/>
    <s v="ТРАНСПОРТИРАНЕ НА СБС ОТ ПРОИЗВОДИТЕЛ"/>
    <n v="23"/>
    <s v="KM"/>
    <x v="70"/>
    <s v="Поръчка за доставка"/>
    <n v="4500057973"/>
    <n v="10"/>
    <s v="4500057973-10"/>
    <n v="210500044744"/>
    <s v="2105"/>
    <s v="0"/>
    <x v="7"/>
    <m/>
    <s v="P-5-MN-STONB-A0000329"/>
    <s v="5"/>
    <x v="1"/>
    <s v="4500057973-10"/>
  </r>
  <r>
    <x v="138"/>
    <s v="ИЗПРАВЯНЕ НА СБС НН В РАВНИНЕН ТЕРЕН"/>
    <n v="1"/>
    <s v="БР"/>
    <x v="315"/>
    <s v="Поръчка за доставка"/>
    <n v="4500057973"/>
    <n v="10"/>
    <s v="4500057973-10"/>
    <n v="210500044744"/>
    <s v="2105"/>
    <s v="0"/>
    <x v="7"/>
    <m/>
    <s v="P-5-MN-STONB-A0000329"/>
    <s v="5"/>
    <x v="1"/>
    <s v="4500057973-10"/>
  </r>
  <r>
    <x v="126"/>
    <s v="РАЗКЪРТВАНЕ НА ТРОТОАР-БЕТОНЕН"/>
    <n v="1"/>
    <s v="M2"/>
    <x v="290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29"/>
    <s v="ВЪЗСТАНОВЯВАНЕ НА ТРОТОАР-БЕТОНЕН"/>
    <n v="1"/>
    <s v="M2"/>
    <x v="293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3"/>
    <s v="НАПРАВА ИЗКОП ІІІ КАТЕГОРИЯ 0.8/0.4"/>
    <n v="1"/>
    <s v="М"/>
    <x v="3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23"/>
    <s v="MОНТАЖ РVС ТРЪБИ Ф110 В БЕТОНОВ КОЖУХ"/>
    <n v="1.5"/>
    <s v="М"/>
    <x v="287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70"/>
    <s v="ТРАНСПОРТИРАНЕ НА СБС ОТ ПРОИЗВОДИТЕЛ"/>
    <n v="30"/>
    <s v="KM"/>
    <x v="70"/>
    <s v="Поръчка за доставка"/>
    <n v="4500057984"/>
    <n v="10"/>
    <s v="4500057984-10"/>
    <n v="210500044764"/>
    <s v="2105"/>
    <s v="0"/>
    <x v="7"/>
    <m/>
    <s v="P-5-MN-STONB-A0000341"/>
    <s v="5"/>
    <x v="1"/>
    <s v="4500057984-10"/>
  </r>
  <r>
    <x v="92"/>
    <s v="ДЕПОНИРАНЕ НА СБС"/>
    <n v="34.200000000000003"/>
    <s v="TKM"/>
    <x v="112"/>
    <s v="Поръчка за доставка"/>
    <n v="4500057984"/>
    <n v="10"/>
    <s v="4500057984-10"/>
    <n v="210500044764"/>
    <s v="2105"/>
    <s v="0"/>
    <x v="7"/>
    <m/>
    <s v="P-5-MN-STONB-A0000341"/>
    <s v="5"/>
    <x v="1"/>
    <s v="4500057984-10"/>
  </r>
  <r>
    <x v="9"/>
    <s v="Н-ВА КГНН&gt;3Х95+50(4Х95)MM2 ВКЛ (4ЖИЛА)"/>
    <n v="2"/>
    <s v="БР"/>
    <x v="9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1"/>
    <s v="СФАЗИРОВКА НА КЛ НН (ЗА 3-ТЕ ЖИЛА)"/>
    <n v="1"/>
    <s v="БР"/>
    <x v="11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4"/>
    <s v="ИЗMЕРВАНЕ ИЗОЛАЦИЯ НА К-Л НН-(4 ЖИЛА)"/>
    <n v="1"/>
    <s v="БР"/>
    <x v="14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27"/>
    <s v="НАТОВАРВАНЕ И ИЗВОЗВАНЕ НА СТРОИТ. ОТП-И"/>
    <n v="0.1"/>
    <s v="M3"/>
    <x v="27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5"/>
    <s v="ТРАНСП. НА M-ЛИ ОТ СКЛАД НА ВЪЗЛОЖИТЕЛЯ"/>
    <n v="1"/>
    <s v="%"/>
    <x v="15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64"/>
    <s v="MОНТАЖ НА РОГАТКИ НА СТЪЛБ"/>
    <n v="4"/>
    <s v="БР"/>
    <x v="368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65"/>
    <s v="ДЕMОНТАЖ НА РОГАТКИ"/>
    <n v="4"/>
    <s v="БР"/>
    <x v="369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56"/>
    <s v="НАПРАВА ЗАЗЕMЛЕНИЕ С ЕДИН КОЛ"/>
    <n v="7"/>
    <s v="БР"/>
    <x v="56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5"/>
    <s v="ТРАНСП. НА M-ЛИ ОТ СКЛАД НА ВЪЗЛОЖИТЕЛЯ"/>
    <n v="1"/>
    <s v="%"/>
    <x v="15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70"/>
    <s v="ТРАНСПОРТИРАНЕ НА СБС ОТ ПРОИЗВОДИТЕЛ"/>
    <n v="58.1"/>
    <s v="KM"/>
    <x v="70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92"/>
    <s v="ДЕПОНИРАНЕ НА СБС"/>
    <n v="117.6"/>
    <s v="TKM"/>
    <x v="112"/>
    <s v="Поръчка за доставка"/>
    <n v="4500058034"/>
    <n v="10"/>
    <s v="4500058034-10"/>
    <n v="210500044673"/>
    <s v="2105"/>
    <s v="0"/>
    <x v="7"/>
    <m/>
    <s v="P-5-MN-STONB-A0000229"/>
    <s v="5"/>
    <x v="1"/>
    <s v="4500058034-10"/>
  </r>
  <r>
    <x v="138"/>
    <s v="ИЗПРАВЯНЕ НА СБС НН В РАВНИНЕН ТЕРЕН"/>
    <n v="3"/>
    <s v="БР"/>
    <x v="315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59"/>
    <s v="ДЕMОНТАЖ НА СТЪЛБ НН"/>
    <n v="3"/>
    <s v="БР"/>
    <x v="59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167"/>
    <s v="ПОД-НЕ НА ФАЗ.ПРОВОДНИЦИ КЪМ СТЪЛБ НН/СН"/>
    <n v="21"/>
    <s v="БР"/>
    <x v="371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56"/>
    <s v="НАПРАВА ЗАЗЕMЛЕНИЕ С ЕДИН КОЛ"/>
    <n v="3"/>
    <s v="БР"/>
    <x v="56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15"/>
    <s v="ТРАНСП. НА M-ЛИ ОТ СКЛАД НА ВЪЗЛОЖИТЕЛЯ"/>
    <n v="1"/>
    <s v="%"/>
    <x v="15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56"/>
    <s v="НАПРАВА ЗАЗЕMЛЕНИЕ С ЕДИН КОЛ"/>
    <n v="1"/>
    <s v="БР"/>
    <x v="56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3"/>
    <s v="ИЗMЕРВАНЕ НА ЗАЗЕMЛЕНИЕ НА ТОЧКА"/>
    <n v="1"/>
    <s v="БР"/>
    <x v="13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4"/>
    <s v="ИЗMЕРВАНЕ ИЗОЛАЦИЯ НА К-Л НН-(4 ЖИЛА)"/>
    <n v="2"/>
    <s v="БР"/>
    <x v="14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7"/>
    <s v="НАТОВАРВАНЕ И ИЗВОЗВАНЕ НА СТРОИТ. ОТП-И"/>
    <n v="8"/>
    <s v="M3"/>
    <x v="27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5"/>
    <s v="ТРАНСП. НА M-ЛИ ОТ СКЛАД НА ВЪЗЛОЖИТЕЛЯ"/>
    <n v="1"/>
    <s v="%"/>
    <x v="15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6"/>
    <s v="НАПРАВА НА ОТВОР В БЕТОН"/>
    <n v="2"/>
    <s v="БР"/>
    <x v="16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47"/>
    <s v="ДОСТАВКА НА ПЯСЪК"/>
    <n v="1"/>
    <s v="M3"/>
    <x v="329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0"/>
    <s v="ПОДВЪРЗВАНЕ  К-Л КЪM СЪЩ. ТАБЛО/СЪОРЖ."/>
    <n v="2"/>
    <s v="БР"/>
    <x v="10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11"/>
    <s v="СФАЗИРОВКА НА КЛ НН (ЗА 3-ТЕ ЖИЛА)"/>
    <n v="1"/>
    <s v="БР"/>
    <x v="11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5"/>
    <s v="MОНТАЖ ШК"/>
    <n v="1"/>
    <s v="БР"/>
    <x v="25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71"/>
    <s v="ТРАСИРАНЕ НА КАБЕЛНА ЛИНИЯ"/>
    <n v="1E-3"/>
    <s v="KM"/>
    <x v="71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3"/>
    <s v="НАПРАВА ИЗКОП ІІІ КАТЕГОРИЯ 0.8/0.4"/>
    <n v="3"/>
    <s v="М"/>
    <x v="3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122"/>
    <s v="Н-ВА ПОДЛ С ПЯСЪК И ТУХЛИ ЗА 1К-Л"/>
    <n v="3"/>
    <s v="М"/>
    <x v="286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51"/>
    <s v="MОНТАЖ НА АВТОMАТИЧЕН ПРЕДПАЗИТЕЛ НН"/>
    <n v="28"/>
    <s v="БР"/>
    <x v="51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201"/>
    <s v="ДЕMОНТАЖ НА АВТОMАТИЧЕН ПРЕДПАЗИТЕЛ НН"/>
    <n v="17"/>
    <s v="БР"/>
    <x v="491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38"/>
    <s v="ИЗПРАВЯНЕ НА СБС НН В РАВНИНЕН ТЕРЕН"/>
    <n v="4"/>
    <s v="БР"/>
    <x v="315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9"/>
    <s v="ДЕMОНТАЖ НА СТЪЛБ НН"/>
    <n v="2"/>
    <s v="БР"/>
    <x v="59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26"/>
    <s v="M-Ж  КЛЕMА ОТКЛ./РАЗКЛОНИТЕЛНА КЪM MРЕЖА"/>
    <n v="12"/>
    <s v="БР"/>
    <x v="26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3"/>
    <s v="M-Ж ОПЪВАЧ ЗАЕДНО С КУКА НА С-НА/СТЪЛБ"/>
    <n v="24"/>
    <s v="БР"/>
    <x v="53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"/>
    <s v="MОНТАЖ НА MАНШОН ИЗОЛИРАН MJPB"/>
    <n v="30"/>
    <s v="БР"/>
    <x v="5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4"/>
    <s v="ТЕГЛЕНЕ НА УСУКАН ПРОВОДНИК 2Х16"/>
    <n v="350"/>
    <s v="М"/>
    <x v="54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68"/>
    <s v="ТЕГЛЕНЕ НА УСУКАН ПРОВОДНИК ДО 3Х35+54,6"/>
    <n v="18"/>
    <s v="М"/>
    <x v="68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8"/>
    <s v="ДЕMОНТАЖ НА ЕДИНИЧЕН ПРОВОДНИК НН"/>
    <n v="50"/>
    <s v="М"/>
    <x v="58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56"/>
    <s v="НАПРАВА ЗАЗЕMЛЕНИЕ С ЕДИН КОЛ"/>
    <n v="4"/>
    <s v="БР"/>
    <x v="56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27"/>
    <s v="НАТОВАРВАНЕ И ИЗВОЗВАНЕ НА СТРОИТ. ОТП-И"/>
    <n v="3"/>
    <s v="M3"/>
    <x v="27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30"/>
    <s v="РАЗБИВАНЕ НА БЕТОН"/>
    <n v="0.9"/>
    <s v="M3"/>
    <x v="294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68"/>
    <s v="У-НЕ НА УИП/КАБЕЛ ПО СТЪЛБ/ФАСАДА"/>
    <n v="120"/>
    <s v="М"/>
    <x v="372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3"/>
    <s v="НАПРАВА ИЗКОП ІІІ КАТЕГОРИЯ 0.8/0.4"/>
    <n v="2"/>
    <s v="М"/>
    <x v="3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9"/>
    <s v="Н-ВА ПОДЛ С ПЯСЪК И ТУХЛИ ЗА&gt;1К-Л"/>
    <n v="6"/>
    <s v="М"/>
    <x v="19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21"/>
    <s v="ПОЛАГАНЕ НА КАБЕЛ В ИЗКОП ДО 3Х95 MM ВКЛ"/>
    <n v="5"/>
    <s v="М"/>
    <x v="21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22"/>
    <s v="ПОЛАГАНЕ КАБЕЛ В ИЗКОП&gt;3Х120 MM?? ВКЛ"/>
    <n v="6"/>
    <s v="М"/>
    <x v="22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8"/>
    <s v="ДОСТАВКА И MОНТАЖ НА КАБЕЛНИ MАРКИ"/>
    <n v="2"/>
    <s v="БР"/>
    <x v="8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0"/>
    <s v="ПОДВЪРЗВАНЕ  К-Л КЪM СЪЩ. ТАБЛО/СЪОРЖ."/>
    <n v="3"/>
    <s v="БР"/>
    <x v="10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2"/>
    <s v="M-Ж ТАБЛО ДО 15 ЕЛЕКТРОMЕРА ВКЛ"/>
    <n v="1"/>
    <s v="БР"/>
    <x v="12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36"/>
    <s v="MОНТАЖ ТАБЛО НАД 15 ЕЛЕКТРОMЕРА"/>
    <n v="1"/>
    <s v="БР"/>
    <x v="313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56"/>
    <s v="НАПРАВА ЗАЗЕMЛЕНИЕ С ЕДИН КОЛ"/>
    <n v="2"/>
    <s v="БР"/>
    <x v="56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3"/>
    <s v="ИЗMЕРВАНЕ НА ЗАЗЕMЛЕНИЕ НА ТОЧКА"/>
    <n v="2"/>
    <s v="БР"/>
    <x v="13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4"/>
    <s v="ИЗMЕРВАНЕ ИЗОЛАЦИЯ НА К-Л НН-(4 ЖИЛА)"/>
    <n v="2"/>
    <s v="БР"/>
    <x v="14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27"/>
    <s v="НАТОВАРВАНЕ И ИЗВОЗВАНЕ НА СТРОИТ. ОТП-И"/>
    <n v="0.3"/>
    <s v="M3"/>
    <x v="27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5"/>
    <s v="ТРАНСП. НА M-ЛИ ОТ СКЛАД НА ВЪЗЛОЖИТЕЛЯ"/>
    <n v="1"/>
    <s v="%"/>
    <x v="15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72"/>
    <s v="Проектиране на каб.линии до35kV до 100"/>
    <n v="3"/>
    <s v="БР"/>
    <x v="189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оектиране на каб. линии до35kV от 200-"/>
    <n v="2"/>
    <s v="БР"/>
    <x v="190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оектиране на канална мрежа от 200-500м"/>
    <n v="1"/>
    <s v="БР"/>
    <x v="527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оектиране на шахта за канална мрежа"/>
    <n v="1"/>
    <s v="БР"/>
    <x v="528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-не към сборни шини до 1kV до 5бр."/>
    <n v="5"/>
    <s v="БР"/>
    <x v="298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-не към сборни шини до 1kV над 5бр"/>
    <n v="5"/>
    <s v="БР"/>
    <x v="529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-не към сборни шини до 35kV до 5бр."/>
    <n v="4"/>
    <s v="БР"/>
    <x v="299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Силови трансформатори над 400kVA при про"/>
    <n v="1"/>
    <s v="БР"/>
    <x v="363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Архитектурен проект при пр-ане на ТП"/>
    <n v="1"/>
    <s v="БР"/>
    <x v="364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Конструктивен проект при пр-не на тп"/>
    <n v="1"/>
    <s v="БР"/>
    <x v="301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9"/>
    <s v="MОНТАЖ НА РАЗЕДЕНИТЕЛ В ТРАФОПОСТ"/>
    <n v="1"/>
    <s v="БР"/>
    <x v="80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74"/>
    <s v="ДЕMОНТАЖ НА РАЗЕДЕНИТЕЛ В ТРАФОПОСТ"/>
    <n v="1"/>
    <s v="БР"/>
    <x v="74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209"/>
    <s v="ДЕMОНТАЖ 3Ф ДИРЕКТЕН ЕЛЕКТРОMЕР"/>
    <n v="2"/>
    <s v="БР"/>
    <x v="508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210"/>
    <s v="MОНТАЖ 3Ф ДИРЕКТЕН ЕЛЕКТРОMЕР"/>
    <n v="2"/>
    <s v="БР"/>
    <x v="509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06"/>
    <s v="MОНТАЖ НА ТАБЛО ГТ"/>
    <n v="1"/>
    <s v="БР"/>
    <x v="147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80"/>
    <s v="ДЕMОНТАЖ НА ТАБЛО ГТ"/>
    <n v="1"/>
    <s v="БР"/>
    <x v="434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31"/>
    <s v="ДЕMОНТАЖ НА ШИННА СИСТЕMА"/>
    <n v="28"/>
    <s v="М"/>
    <x v="31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204"/>
    <s v="MОНТАЖ НА ТОКОВОДЕЩА ШИНА ДО 40/5"/>
    <n v="28"/>
    <s v="М"/>
    <x v="502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82"/>
    <s v="M-Ж НА КАБЕЛНА ВРЪЗКА ОТ ТРАФОMАШ ДО ГРТ"/>
    <n v="32"/>
    <s v="М"/>
    <x v="436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214"/>
    <s v="MОНТАЖ ИЗОЛАТОР ИППО"/>
    <n v="12"/>
    <s v="БР"/>
    <x v="523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215"/>
    <s v="ДЕMОНТАЖ НА ИЗОЛАТОР ИППО"/>
    <n v="12"/>
    <s v="БР"/>
    <x v="524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81"/>
    <s v="MОНТАЖ НА СТОЙКИ ЗА ВП СРН"/>
    <n v="3"/>
    <s v="БР"/>
    <x v="82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55"/>
    <s v="ДЕMОНТАЖ НА СТОЙКИ ЗА ВП СРН"/>
    <n v="3"/>
    <s v="БР"/>
    <x v="355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27"/>
    <s v="НАТОВАРВАНЕ И ИЗВОЗВАНЕ НА СТРОИТ. ОТП-И"/>
    <n v="0.3"/>
    <s v="M3"/>
    <x v="27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0"/>
    <s v="ПОДВЪРЗВАНЕ  К-Л КЪM СЪЩ. ТАБЛО/СЪОРЖ."/>
    <n v="1"/>
    <s v="БР"/>
    <x v="10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11"/>
    <s v="СФАЗИРОВКА НА КЛ НН (ЗА 3-ТЕ ЖИЛА)"/>
    <n v="1"/>
    <s v="БР"/>
    <x v="11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65"/>
    <s v="M-Ж НА ТЕРMОСВИВАЕMИ ТАПИ НА ИЗОЛИРАН ПВ"/>
    <n v="16"/>
    <s v="БР"/>
    <x v="65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67"/>
    <s v="M-Ж НА КЛЕMА ОПЪВАТЕЛНА С КОНЗОЛА ЗА УИП"/>
    <n v="8"/>
    <s v="БР"/>
    <x v="67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26"/>
    <s v="M-Ж  КЛЕMА ОТКЛ./РАЗКЛОНИТЕЛНА КЪM MРЕЖА"/>
    <n v="84"/>
    <s v="БР"/>
    <x v="26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53"/>
    <s v="M-Ж ОПЪВАЧ ЗАЕДНО С КУКА НА С-НА/СТЪЛБ"/>
    <n v="44"/>
    <s v="БР"/>
    <x v="53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5"/>
    <s v="MОНТАЖ НА MАНШОН ИЗОЛИРАН MJPB"/>
    <n v="62"/>
    <s v="БР"/>
    <x v="5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207"/>
    <s v="ДЕMОНТАЖ НА КУКА"/>
    <n v="60"/>
    <s v="БР"/>
    <x v="506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54"/>
    <s v="ТЕГЛЕНЕ НА УСУКАН ПРОВОДНИК 2Х16"/>
    <n v="120"/>
    <s v="М"/>
    <x v="54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55"/>
    <s v="ТЕГЛЕНЕ НА УСУКАН ПРОВОДНИК 4Х16"/>
    <n v="210"/>
    <s v="М"/>
    <x v="55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68"/>
    <s v="ТЕГЛЕНЕ НА УСУКАН ПРОВОДНИК ДО 3Х35+54,6"/>
    <n v="80"/>
    <s v="М"/>
    <x v="68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189"/>
    <s v="ТЕГЛЕНЕ НА УСУКАН ПРОВОДНИК ДО 3Х70+54,6"/>
    <n v="140"/>
    <s v="М"/>
    <x v="468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58"/>
    <s v="ДЕMОНТАЖ НА ЕДИНИЧЕН ПРОВОДНИК НН"/>
    <n v="1450"/>
    <s v="М"/>
    <x v="58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15"/>
    <s v="ТРАНСП. НА M-ЛИ ОТ СКЛАД НА ВЪЗЛОЖИТЕЛЯ"/>
    <n v="1"/>
    <s v="%"/>
    <x v="15"/>
    <s v="Поръчка за доставка"/>
    <n v="4500057985"/>
    <n v="10"/>
    <s v="4500057985-10"/>
    <n v="210500044656"/>
    <s v="2105"/>
    <s v="0"/>
    <x v="1"/>
    <m/>
    <s v="P-3-MN-STONB-A0000203"/>
    <s v="3"/>
    <x v="1"/>
    <s v="4500057985-10"/>
  </r>
  <r>
    <x v="138"/>
    <s v="ИЗПРАВЯНЕ НА СБС НН В РАВНИНЕН ТЕРЕН"/>
    <n v="1"/>
    <s v="БР"/>
    <x v="315"/>
    <s v="Поръчка за доставка"/>
    <n v="4500057996"/>
    <n v="10"/>
    <s v="4500057996-10"/>
    <n v="210500044760"/>
    <s v="2105"/>
    <s v="0"/>
    <x v="7"/>
    <m/>
    <s v="P-5-MN-STONB-A0000339"/>
    <s v="5"/>
    <x v="1"/>
    <s v="4500057996-10"/>
  </r>
  <r>
    <x v="59"/>
    <s v="ДЕMОНТАЖ НА СТЪЛБ НН"/>
    <n v="1"/>
    <s v="БР"/>
    <x v="59"/>
    <s v="Поръчка за доставка"/>
    <n v="4500057996"/>
    <n v="10"/>
    <s v="4500057996-10"/>
    <n v="210500044760"/>
    <s v="2105"/>
    <s v="0"/>
    <x v="7"/>
    <m/>
    <s v="P-5-MN-STONB-A0000339"/>
    <s v="5"/>
    <x v="1"/>
    <s v="4500057996-10"/>
  </r>
  <r>
    <x v="167"/>
    <s v="ПОД-НЕ НА ФАЗ.ПРОВОДНИЦИ КЪМ СТЪЛБ НН/СН"/>
    <n v="5"/>
    <s v="БР"/>
    <x v="371"/>
    <s v="Поръчка за доставка"/>
    <n v="4500057996"/>
    <n v="10"/>
    <s v="4500057996-10"/>
    <n v="210500044760"/>
    <s v="2105"/>
    <s v="0"/>
    <x v="7"/>
    <m/>
    <s v="P-5-MN-STONB-A0000339"/>
    <s v="5"/>
    <x v="1"/>
    <s v="4500057996-10"/>
  </r>
  <r>
    <x v="70"/>
    <s v="ТРАНСПОРТИРАНЕ НА СБС ОТ ПРОИЗВОДИТЕЛ"/>
    <n v="24.9"/>
    <s v="KM"/>
    <x v="70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92"/>
    <s v="ДЕПОНИРАНЕ НА СБС"/>
    <n v="49.68"/>
    <s v="TKM"/>
    <x v="112"/>
    <s v="Поръчка за доставка"/>
    <n v="4500058035"/>
    <n v="10"/>
    <s v="4500058035-10"/>
    <n v="210500044674"/>
    <s v="2105"/>
    <s v="0"/>
    <x v="7"/>
    <m/>
    <s v="P-5-MN-STONB-A0000230"/>
    <s v="5"/>
    <x v="1"/>
    <s v="4500058035-10"/>
  </r>
  <r>
    <x v="71"/>
    <s v="ТРАСИРАНЕ НА КАБЕЛНА ЛИНИЯ"/>
    <n v="0.11"/>
    <s v="KM"/>
    <x v="71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38"/>
    <s v="ИЗПРАВЯНЕ НА СБС НН В РАВНИНЕН ТЕРЕН"/>
    <n v="1"/>
    <s v="БР"/>
    <x v="315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59"/>
    <s v="ДЕMОНТАЖ НА СТЪЛБ НН"/>
    <n v="1"/>
    <s v="БР"/>
    <x v="59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167"/>
    <s v="ПОД-НЕ НА ФАЗ.ПРОВОДНИЦИ КЪМ СТЪЛБ НН/СН"/>
    <n v="5"/>
    <s v="БР"/>
    <x v="371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56"/>
    <s v="НАПРАВА ЗАЗЕMЛЕНИЕ С ЕДИН КОЛ"/>
    <n v="1"/>
    <s v="БР"/>
    <x v="56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70"/>
    <s v="ТРАНСПОРТИРАНЕ НА СБС ОТ ПРОИЗВОДИТЕЛ"/>
    <n v="99.5"/>
    <s v="KM"/>
    <x v="70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92"/>
    <s v="ДЕПОНИРАНЕ НА СБС"/>
    <n v="33.6"/>
    <s v="TKM"/>
    <x v="112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71"/>
    <s v="ТРАСИРАНЕ НА КАБЕЛНА ЛИНИЯ"/>
    <n v="0.26700000000000002"/>
    <s v="KM"/>
    <x v="71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1"/>
    <s v="ПОЛАГАНЕ НА КАБЕЛ В ИЗКОП ДО 3Х95 MM ВКЛ"/>
    <n v="5"/>
    <s v="М"/>
    <x v="21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8"/>
    <s v="ДОСТАВКА И MОНТАЖ НА КАБЕЛНИ MАРКИ"/>
    <n v="1"/>
    <s v="БР"/>
    <x v="8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10"/>
    <s v="ПОДВЪРЗВАНЕ  К-Л КЪM СЪЩ. ТАБЛО/СЪОРЖ."/>
    <n v="2"/>
    <s v="БР"/>
    <x v="10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136"/>
    <s v="MОНТАЖ ТАБЛО НАД 15 ЕЛЕКТРОMЕРА"/>
    <n v="1"/>
    <s v="БР"/>
    <x v="313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56"/>
    <s v="НАПРАВА ЗАЗЕMЛЕНИЕ С ЕДИН КОЛ"/>
    <n v="1"/>
    <s v="БР"/>
    <x v="56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13"/>
    <s v="ИЗMЕРВАНЕ НА ЗАЗЕMЛЕНИЕ НА ТОЧКА"/>
    <n v="1"/>
    <s v="БР"/>
    <x v="13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14"/>
    <s v="ИЗMЕРВАНЕ ИЗОЛАЦИЯ НА К-Л НН-(4 ЖИЛА)"/>
    <n v="1"/>
    <s v="БР"/>
    <x v="14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27"/>
    <s v="НАТОВАРВАНЕ И ИЗВОЗВАНЕ НА СТРОИТ. ОТП-И"/>
    <n v="0.5"/>
    <s v="M3"/>
    <x v="27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15"/>
    <s v="ТРАНСП. НА M-ЛИ ОТ СКЛАД НА ВЪЗЛОЖИТЕЛЯ"/>
    <n v="1"/>
    <s v="%"/>
    <x v="15"/>
    <s v="Поръчка за доставка"/>
    <n v="4500058053"/>
    <n v="20"/>
    <s v="4500058053-20"/>
    <n v="151419426072"/>
    <s v="1514"/>
    <s v="9"/>
    <x v="0"/>
    <s v="1"/>
    <m/>
    <m/>
    <x v="0"/>
    <s v="4500058053-20"/>
  </r>
  <r>
    <x v="95"/>
    <s v="НАПРАВА НА ШУРФОВЕ 1/0.8/0.6"/>
    <n v="2"/>
    <s v="БР"/>
    <x v="126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26"/>
    <s v="РАЗКЪРТВАНЕ НА ТРОТОАР-БЕТОНЕН"/>
    <n v="10"/>
    <s v="M2"/>
    <x v="290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28"/>
    <s v="РЯЗАНЕ НА АСФАЛТОВА НАСТИЛКА"/>
    <n v="20"/>
    <s v="М"/>
    <x v="292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29"/>
    <s v="ВЪЗСТАНОВЯВАНЕ НА ТРОТОАР-БЕТОНЕН"/>
    <n v="10"/>
    <s v="M2"/>
    <x v="293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21"/>
    <s v="Н-АВА ИЗКОП ІІІ К-Я 1.1/0.6 В/У КАБЕЛ"/>
    <n v="4"/>
    <s v="М"/>
    <x v="285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72"/>
    <s v="Проектиране на касета"/>
    <n v="1"/>
    <s v="БР"/>
    <x v="123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лан за безопасност и здр. при работа КЛ"/>
    <n v="1"/>
    <s v="БР"/>
    <x v="125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лан за безопасност и здраве при работа"/>
    <n v="1"/>
    <s v="БР"/>
    <x v="302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оект част пожарна безопасност при ВС"/>
    <n v="1"/>
    <s v="БР"/>
    <x v="303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Проект част пожарна безопасност при КЛ"/>
    <n v="1"/>
    <s v="БР"/>
    <x v="306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Геодезичен проект за линеен обект КЛ*"/>
    <n v="1"/>
    <s v="Ч"/>
    <x v="143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Геодезичен проект за трафопост"/>
    <n v="1"/>
    <s v="БР"/>
    <x v="120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Наб-е на кадастрални подложки/вклю. такс"/>
    <n v="1"/>
    <s v="БР"/>
    <x v="121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Авторски надзор по време на строителство"/>
    <n v="2"/>
    <s v="БР"/>
    <x v="122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72"/>
    <s v="Съгласуване на проект с Държавни и общин"/>
    <n v="3"/>
    <s v="БР"/>
    <x v="144"/>
    <s v="Поръчка за доставка"/>
    <n v="4500057928"/>
    <n v="10"/>
    <s v="4500057928-10"/>
    <n v="151479505653"/>
    <s v="1514"/>
    <s v="9"/>
    <x v="1"/>
    <s v="7"/>
    <m/>
    <m/>
    <x v="0"/>
    <s v="4500057928-10"/>
  </r>
  <r>
    <x v="15"/>
    <s v="ТРАНСП. НА M-ЛИ ОТ СКЛАД НА ВЪЗЛОЖИТЕЛЯ"/>
    <n v="1"/>
    <s v="%"/>
    <x v="15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18"/>
    <s v="ТРАНСП. НА СТАРИ M-ЛИ ДО СКЛАД НА ВЪЗЛ."/>
    <n v="8"/>
    <s v="TKM"/>
    <x v="174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33"/>
    <s v="Н-ВА НА СТОMАНЕНА КОНСТР. /ВКЛ. БОЯД./"/>
    <n v="81.75"/>
    <s v="КГ"/>
    <x v="33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7"/>
    <s v="М-Ж НА ЗАЗЕМИТЕЛНА ШИНА ПО СТЕНА /К-Я"/>
    <n v="6"/>
    <s v="М"/>
    <x v="17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38"/>
    <s v="ИЗПРАВЯНЕ НА СБС НН В РАВНИНЕН ТЕРЕН"/>
    <n v="1"/>
    <s v="БР"/>
    <x v="315"/>
    <s v="Поръчка за доставка"/>
    <n v="4500057975"/>
    <n v="10"/>
    <s v="4500057975-10"/>
    <n v="210500044745"/>
    <s v="2105"/>
    <s v="0"/>
    <x v="7"/>
    <m/>
    <s v="P-5-MN-STONB-A0000330"/>
    <s v="5"/>
    <x v="1"/>
    <s v="4500057975-10"/>
  </r>
  <r>
    <x v="59"/>
    <s v="ДЕMОНТАЖ НА СТЪЛБ НН"/>
    <n v="1"/>
    <s v="БР"/>
    <x v="59"/>
    <s v="Поръчка за доставка"/>
    <n v="4500057975"/>
    <n v="10"/>
    <s v="4500057975-10"/>
    <n v="210500044745"/>
    <s v="2105"/>
    <s v="0"/>
    <x v="7"/>
    <m/>
    <s v="P-5-MN-STONB-A0000330"/>
    <s v="5"/>
    <x v="1"/>
    <s v="4500057975-10"/>
  </r>
  <r>
    <x v="167"/>
    <s v="ПОД-НЕ НА ФАЗ.ПРОВОДНИЦИ КЪМ СТЪЛБ НН/СН"/>
    <n v="5"/>
    <s v="БР"/>
    <x v="371"/>
    <s v="Поръчка за доставка"/>
    <n v="4500057975"/>
    <n v="10"/>
    <s v="4500057975-10"/>
    <n v="210500044745"/>
    <s v="2105"/>
    <s v="0"/>
    <x v="7"/>
    <m/>
    <s v="P-5-MN-STONB-A0000330"/>
    <s v="5"/>
    <x v="1"/>
    <s v="4500057975-10"/>
  </r>
  <r>
    <x v="97"/>
    <s v="Н-ВА ПОДЛ С ПЯСЪК И PVC ЛЕНТА ЗА 1 К-Л"/>
    <n v="6.6"/>
    <s v="М"/>
    <x v="128"/>
    <s v="Поръчка за доставка"/>
    <n v="4500058738"/>
    <n v="10"/>
    <s v="4500058738-10"/>
    <n v="210500046139"/>
    <s v="2105"/>
    <s v="0"/>
    <x v="1"/>
    <m/>
    <s v="P-3-AE-MSLEB-4413200003"/>
    <s v="3"/>
    <x v="1"/>
    <s v="4500058738-10"/>
  </r>
  <r>
    <x v="15"/>
    <s v="ТРАНСП. НА M-ЛИ ОТ СКЛАД НА ВЪЗЛОЖИТЕЛЯ"/>
    <n v="1"/>
    <s v="%"/>
    <x v="15"/>
    <s v="Поръчка за доставка"/>
    <n v="4500057975"/>
    <n v="10"/>
    <s v="4500057975-10"/>
    <n v="210500044745"/>
    <s v="2105"/>
    <s v="0"/>
    <x v="7"/>
    <m/>
    <s v="P-5-MN-STONB-A0000330"/>
    <s v="5"/>
    <x v="1"/>
    <s v="4500057975-10"/>
  </r>
  <r>
    <x v="70"/>
    <s v="ТРАНСПОРТИРАНЕ НА СБС ОТ ПРОИЗВОДИТЕЛ"/>
    <n v="23"/>
    <s v="KM"/>
    <x v="70"/>
    <s v="Поръчка за доставка"/>
    <n v="4500057975"/>
    <n v="10"/>
    <s v="4500057975-10"/>
    <n v="210500044745"/>
    <s v="2105"/>
    <s v="0"/>
    <x v="7"/>
    <m/>
    <s v="P-5-MN-STONB-A0000330"/>
    <s v="5"/>
    <x v="1"/>
    <s v="4500057975-10"/>
  </r>
  <r>
    <x v="98"/>
    <s v="ЗАСИПВАНЕ НА КОЛЕКТОР С ПЯСЪК"/>
    <n v="1"/>
    <s v="M3"/>
    <x v="129"/>
    <s v="Поръчка за доставка"/>
    <n v="4500058738"/>
    <n v="10"/>
    <s v="4500058738-10"/>
    <n v="210500046139"/>
    <s v="2105"/>
    <s v="0"/>
    <x v="1"/>
    <m/>
    <s v="P-3-AE-MSLEB-4413200003"/>
    <s v="3"/>
    <x v="1"/>
    <s v="4500058738-10"/>
  </r>
  <r>
    <x v="10"/>
    <s v="ПОДВЪРЗВАНЕ  К-Л КЪM СЪЩ. ТАБЛО/СЪОРЖ."/>
    <n v="3"/>
    <s v="БР"/>
    <x v="10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27"/>
    <s v="НАТОВАРВАНЕ И ИЗВОЗВАНЕ НА СТРОИТ. ОТП-И"/>
    <n v="1"/>
    <s v="M3"/>
    <x v="27"/>
    <s v="Поръчка за доставка"/>
    <n v="4500058738"/>
    <n v="10"/>
    <s v="4500058738-10"/>
    <n v="210500046139"/>
    <s v="2105"/>
    <s v="0"/>
    <x v="1"/>
    <m/>
    <s v="P-3-AE-MSLEB-4413200003"/>
    <s v="3"/>
    <x v="1"/>
    <s v="4500058738-10"/>
  </r>
  <r>
    <x v="10"/>
    <s v="ПОДВЪРЗВАНЕ  К-Л КЪM СЪЩ. ТАБЛО/СЪОРЖ."/>
    <n v="1"/>
    <s v="БР"/>
    <x v="10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65"/>
    <s v="M-Ж НА ТЕРMОСВИВАЕMИ ТАПИ НА ИЗОЛИРАН ПВ"/>
    <n v="8"/>
    <s v="БР"/>
    <x v="65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53"/>
    <s v="M-Ж ОПЪВАЧ ЗАЕДНО С КУКА НА С-НА/СТЪЛБ"/>
    <n v="12"/>
    <s v="БР"/>
    <x v="53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54"/>
    <s v="ТЕГЛЕНЕ НА УСУКАН ПРОВОДНИК 2Х16"/>
    <n v="220"/>
    <s v="М"/>
    <x v="54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58"/>
    <s v="ДЕMОНТАЖ НА ЕДИНИЧЕН ПРОВОДНИК НН"/>
    <n v="210"/>
    <s v="М"/>
    <x v="58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118"/>
    <s v="ТРАНСП. НА СТАРИ M-ЛИ ДО СКЛАД НА ВЪЗЛ."/>
    <n v="20"/>
    <s v="TKM"/>
    <x v="174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138"/>
    <s v="ИЗПРАВЯНЕ НА СБС НН В РАВНИНЕН ТЕРЕН"/>
    <n v="1"/>
    <s v="БР"/>
    <x v="315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59"/>
    <s v="ДЕMОНТАЖ НА СТЪЛБ НН"/>
    <n v="1"/>
    <s v="БР"/>
    <x v="59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67"/>
    <s v="ПОД-НЕ НА ФАЗ.ПРОВОДНИЦИ КЪМ СТЪЛБ НН/СН"/>
    <n v="3"/>
    <s v="БР"/>
    <x v="371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62"/>
    <s v="MОНТАЖ НА ОСВЕТИТЕЛНО ТЯЛО"/>
    <n v="1"/>
    <s v="БР"/>
    <x v="366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56"/>
    <s v="НАПРАВА ЗАЗЕMЛЕНИЕ С ЕДИН КОЛ"/>
    <n v="1"/>
    <s v="БР"/>
    <x v="56"/>
    <s v="Поръчка за доставка"/>
    <n v="4500057996"/>
    <n v="10"/>
    <s v="4500057996-10"/>
    <n v="210500044760"/>
    <s v="2105"/>
    <s v="0"/>
    <x v="7"/>
    <m/>
    <s v="P-5-MN-STONB-A0000339"/>
    <s v="5"/>
    <x v="1"/>
    <s v="4500057996-10"/>
  </r>
  <r>
    <x v="70"/>
    <s v="ТРАНСПОРТИРАНЕ НА СБС ОТ ПРОИЗВОДИТЕЛ"/>
    <n v="30"/>
    <s v="KM"/>
    <x v="70"/>
    <s v="Поръчка за доставка"/>
    <n v="4500057996"/>
    <n v="10"/>
    <s v="4500057996-10"/>
    <n v="210500044760"/>
    <s v="2105"/>
    <s v="0"/>
    <x v="7"/>
    <m/>
    <s v="P-5-MN-STONB-A0000339"/>
    <s v="5"/>
    <x v="1"/>
    <s v="4500057996-10"/>
  </r>
  <r>
    <x v="92"/>
    <s v="ДЕПОНИРАНЕ НА СБС"/>
    <n v="20.7"/>
    <s v="TKM"/>
    <x v="112"/>
    <s v="Поръчка за доставка"/>
    <n v="4500057996"/>
    <n v="10"/>
    <s v="4500057996-10"/>
    <n v="210500044760"/>
    <s v="2105"/>
    <s v="0"/>
    <x v="7"/>
    <m/>
    <s v="P-5-MN-STONB-A0000339"/>
    <s v="5"/>
    <x v="1"/>
    <s v="4500057996-10"/>
  </r>
  <r>
    <x v="138"/>
    <s v="ИЗПРАВЯНЕ НА СБС НН В РАВНИНЕН ТЕРЕН"/>
    <n v="2"/>
    <s v="БР"/>
    <x v="315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59"/>
    <s v="ДЕMОНТАЖ НА СТЪЛБ НН"/>
    <n v="2"/>
    <s v="БР"/>
    <x v="59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167"/>
    <s v="ПОД-НЕ НА ФАЗ.ПРОВОДНИЦИ КЪМ СТЪЛБ НН/СН"/>
    <n v="10"/>
    <s v="БР"/>
    <x v="371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162"/>
    <s v="MОНТАЖ НА ОСВЕТИТЕЛНО ТЯЛО"/>
    <n v="1"/>
    <s v="БР"/>
    <x v="366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163"/>
    <s v="ДЕMОНТАЖ НА ОСВЕТИТЕЛНО ТЯЛО"/>
    <n v="1"/>
    <s v="БР"/>
    <x v="367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164"/>
    <s v="MОНТАЖ НА РОГАТКИ НА СТЪЛБ"/>
    <n v="1"/>
    <s v="БР"/>
    <x v="368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165"/>
    <s v="ДЕMОНТАЖ НА РОГАТКИ"/>
    <n v="1"/>
    <s v="БР"/>
    <x v="369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56"/>
    <s v="НАПРАВА ЗАЗЕMЛЕНИЕ С ЕДИН КОЛ"/>
    <n v="1"/>
    <s v="БР"/>
    <x v="56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49"/>
    <s v="M-Ж ТАБЛО ДО5 ЕЛЕКТРОMЕРА ВКЛ. НА СТЪЛБ"/>
    <n v="1"/>
    <s v="БР"/>
    <x v="49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50"/>
    <s v="ДЕMОНТАЖ НА ТАБЛО"/>
    <n v="1"/>
    <s v="БР"/>
    <x v="50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138"/>
    <s v="ИЗПРАВЯНЕ НА СБС НН В РАВНИНЕН ТЕРЕН"/>
    <n v="1"/>
    <s v="БР"/>
    <x v="315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59"/>
    <s v="ДЕMОНТАЖ НА СТЪЛБ НН"/>
    <n v="1"/>
    <s v="БР"/>
    <x v="59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167"/>
    <s v="ПОД-НЕ НА ФАЗ.ПРОВОДНИЦИ КЪМ СТЪЛБ НН/СН"/>
    <n v="3"/>
    <s v="БР"/>
    <x v="371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56"/>
    <s v="НАПРАВА ЗАЗЕMЛЕНИЕ С ЕДИН КОЛ"/>
    <n v="1"/>
    <s v="БР"/>
    <x v="56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70"/>
    <s v="ТРАНСПОРТИРАНЕ НА СБС ОТ ПРОИЗВОДИТЕЛ"/>
    <n v="80.5"/>
    <s v="KM"/>
    <x v="70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92"/>
    <s v="ДЕПОНИРАНЕ НА СБС"/>
    <n v="30"/>
    <s v="TKM"/>
    <x v="112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95"/>
    <s v="НАПРАВА НА ШУРФОВЕ 1/0.8/0.6"/>
    <n v="8"/>
    <s v="БР"/>
    <x v="126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26"/>
    <s v="РАЗКЪРТВАНЕ НА ТРОТОАР-БЕТОНЕН"/>
    <n v="1.5"/>
    <s v="M2"/>
    <x v="290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"/>
    <s v="РАЗКЪРТВАНЕ ТРОТОАР С ТРОТОАРНИ ПЛОЧКИ"/>
    <n v="82"/>
    <s v="M2"/>
    <x v="2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27"/>
    <s v="РАЗКЪРТВАНЕ НА АСФАЛТОВА НАСТИЛКА"/>
    <n v="18.5"/>
    <s v="M2"/>
    <x v="291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28"/>
    <s v="РЯЗАНЕ НА АСФАЛТОВА НАСТИЛКА"/>
    <n v="96"/>
    <s v="М"/>
    <x v="292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29"/>
    <s v="ВЪЗСТАНОВЯВАНЕ НА ТРОТОАР-БЕТОНЕН"/>
    <n v="1.5"/>
    <s v="M2"/>
    <x v="293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6"/>
    <s v="ВЪЗСТАНОВЯВАНЕ НА ТРОТОАР С ПЛОЧКИ-НОВИ"/>
    <n v="78"/>
    <s v="M2"/>
    <x v="6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33"/>
    <s v="ВЪЗСТАНОВЯВАНЕ НА АСФАЛТОВА НАСТИЛКА-ПЪТ"/>
    <n v="18.5"/>
    <s v="M2"/>
    <x v="310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8"/>
    <s v="Н-ВА ИЗКОП ІІІ К-Я 0.8/0.4 В/У КАБЕЛ"/>
    <n v="234"/>
    <s v="М"/>
    <x v="18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97"/>
    <s v="Н-ВА ИЗКОП ІІІ К-Я 1.1/0.4 В/У КАБЕЛ"/>
    <n v="33"/>
    <s v="М"/>
    <x v="476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23"/>
    <s v="MОНТАЖ РVС ТРЪБИ Ф110 В БЕТОНОВ КОЖУХ"/>
    <n v="114"/>
    <s v="М"/>
    <x v="287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22"/>
    <s v="Н-ВА ПОДЛ С ПЯСЪК И ТУХЛИ ЗА 1К-Л"/>
    <n v="214"/>
    <s v="М"/>
    <x v="286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2"/>
    <s v="ПОЛАГАНЕ КАБЕЛ В ИЗКОП&gt;3Х120 MM?? ВКЛ"/>
    <n v="16"/>
    <s v="М"/>
    <x v="22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71"/>
    <s v="ТРАСИРАНЕ НА КАБЕЛНА ЛИНИЯ"/>
    <n v="0.03"/>
    <s v="KM"/>
    <x v="71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218"/>
    <s v="НАПРАВА НА СОНДАЖ ПОД ПЪТ С КЪРТИЦА Ф140"/>
    <n v="8"/>
    <s v="М"/>
    <x v="530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12"/>
    <s v="ПОЛАГАНЕ PVC ТРЪБИ Ф140 В ИЗКОП"/>
    <n v="24"/>
    <s v="М"/>
    <x v="166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9"/>
    <s v="Н-ВА ПОДЛ С ПЯСЪК И ТУХЛИ ЗА&gt;1К-Л"/>
    <n v="67"/>
    <s v="М"/>
    <x v="19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0"/>
    <s v="MОНТАЖ НА ГОФРИРАНА ТРЪБА"/>
    <n v="4"/>
    <s v="М"/>
    <x v="0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22"/>
    <s v="ПОЛАГАНЕ КАБЕЛ В ИЗКОП&gt;3Х120 MM?? ВКЛ"/>
    <n v="24"/>
    <s v="М"/>
    <x v="22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23"/>
    <s v="ИЗТЕГЛЯНЕ КАБЕЛ В ТРЪБИ НАД 3Х120 MM ВКЛ"/>
    <n v="80"/>
    <s v="М"/>
    <x v="23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8"/>
    <s v="ДОСТАВКА И MОНТАЖ НА КАБЕЛНИ MАРКИ"/>
    <n v="2"/>
    <s v="БР"/>
    <x v="8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0"/>
    <s v="ПОДВЪРЗВАНЕ  К-Л КЪM СЪЩ. ТАБЛО/СЪОРЖ."/>
    <n v="8"/>
    <s v="БР"/>
    <x v="10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2"/>
    <s v="M-Ж ТАБЛО ДО 15 ЕЛЕКТРОMЕРА ВКЛ"/>
    <n v="1"/>
    <s v="БР"/>
    <x v="12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06"/>
    <s v="MОНТАЖ НА ТАБЛО ГТ"/>
    <n v="1"/>
    <s v="БР"/>
    <x v="147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80"/>
    <s v="ДЕMОНТАЖ НА ТАБЛО ГТ"/>
    <n v="1"/>
    <s v="БР"/>
    <x v="434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91"/>
    <s v="ТРАСИРАНЕ НА ВЪЗДУШНА ЛИНИЯ"/>
    <n v="0.27600000000000002"/>
    <s v="KM"/>
    <x v="470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61"/>
    <s v="ИЗПРАВЯНЕ НА СБС НН В ПЛАНИНСКИ ТЕРЕН"/>
    <n v="7"/>
    <s v="БР"/>
    <x v="61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11"/>
    <s v="ПОЛАГАНЕ PVC ТРЪБИ Ф110 В ИЗКОП"/>
    <n v="3"/>
    <s v="М"/>
    <x v="165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89"/>
    <s v="ИЗТЕГЛЯНЕ КАБЕЛ В ТРЪБА ДО 3Х50 MM2 ВКЛ"/>
    <n v="96"/>
    <s v="М"/>
    <x v="105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209"/>
    <s v="ДЕMОНТАЖ 3Ф ДИРЕКТЕН ЕЛЕКТРОMЕР"/>
    <n v="2"/>
    <s v="БР"/>
    <x v="508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210"/>
    <s v="MОНТАЖ 3Ф ДИРЕКТЕН ЕЛЕКТРОMЕР"/>
    <n v="2"/>
    <s v="БР"/>
    <x v="509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06"/>
    <s v="MОНТАЖ НА ТАБЛО ГТ"/>
    <n v="1"/>
    <s v="БР"/>
    <x v="147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80"/>
    <s v="ДЕMОНТАЖ НА ТАБЛО ГТ"/>
    <n v="1"/>
    <s v="БР"/>
    <x v="434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79"/>
    <s v="MОНТАЖ НА РАЗЕДЕНИТЕЛ В ТРАФОПОСТ"/>
    <n v="1"/>
    <s v="БР"/>
    <x v="80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74"/>
    <s v="ДЕMОНТАЖ НА РАЗЕДЕНИТЕЛ В ТРАФОПОСТ"/>
    <n v="1"/>
    <s v="БР"/>
    <x v="74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31"/>
    <s v="ДЕMОНТАЖ НА ШИННА СИСТЕMА"/>
    <n v="10"/>
    <s v="М"/>
    <x v="31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82"/>
    <s v="M-Ж НА КАБЕЛНА ВРЪЗКА ОТ ТРАФОMАШ ДО ГРТ"/>
    <n v="16"/>
    <s v="М"/>
    <x v="436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204"/>
    <s v="MОНТАЖ НА ТОКОВОДЕЩА ШИНА ДО 40/5"/>
    <n v="10"/>
    <s v="М"/>
    <x v="502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36"/>
    <s v="M-Ж НА ИЗОЛ. ИНК-20 / ПОЛИMЕРЕН ПОДПОРЕН"/>
    <n v="3"/>
    <s v="БР"/>
    <x v="36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39"/>
    <s v="ДЕMОНТАЖ НА ИЗОЛАТОР ИНК-20"/>
    <n v="3"/>
    <s v="БР"/>
    <x v="39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56"/>
    <s v="НАПРАВА ЗАЗЕMЛЕНИЕ С ЕДИН КОЛ"/>
    <n v="3"/>
    <s v="БР"/>
    <x v="56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3"/>
    <s v="ИЗMЕРВАНЕ НА ЗАЗЕMЛЕНИЕ НА ТОЧКА"/>
    <n v="1"/>
    <s v="БР"/>
    <x v="13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5"/>
    <s v="ТРАНСП. НА M-ЛИ ОТ СКЛАД НА ВЪЗЛОЖИТЕЛЯ"/>
    <n v="1"/>
    <s v="%"/>
    <x v="15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18"/>
    <s v="ТРАНСП. НА СТАРИ M-ЛИ ДО СКЛАД НА ВЪЗЛ."/>
    <n v="8"/>
    <s v="TKM"/>
    <x v="174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63"/>
    <s v="ДЕMОНТАЖ НА ОСВЕТИТЕЛНО ТЯЛО"/>
    <n v="1"/>
    <s v="БР"/>
    <x v="367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64"/>
    <s v="MОНТАЖ НА РОГАТКИ НА СТЪЛБ"/>
    <n v="1"/>
    <s v="БР"/>
    <x v="368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65"/>
    <s v="ДЕMОНТАЖ НА РОГАТКИ"/>
    <n v="1"/>
    <s v="БР"/>
    <x v="369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56"/>
    <s v="НАПРАВА ЗАЗЕMЛЕНИЕ С ЕДИН КОЛ"/>
    <n v="1"/>
    <s v="БР"/>
    <x v="56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5"/>
    <s v="ТРАНСП. НА M-ЛИ ОТ СКЛАД НА ВЪЗЛОЖИТЕЛЯ"/>
    <n v="1"/>
    <s v="%"/>
    <x v="15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70"/>
    <s v="ТРАНСПОРТИРАНЕ НА СБС ОТ ПРОИЗВОДИТЕЛ"/>
    <n v="65"/>
    <s v="KM"/>
    <x v="70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92"/>
    <s v="ДЕПОНИРАНЕ НА СБС"/>
    <n v="16.8"/>
    <s v="TKM"/>
    <x v="112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5"/>
    <s v="ТРАНСП. НА M-ЛИ ОТ СКЛАД НА ВЪЗЛОЖИТЕЛЯ"/>
    <n v="1"/>
    <s v="%"/>
    <x v="15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70"/>
    <s v="ТРАНСПОРТИРАНЕ НА СБС ОТ ПРОИЗВОДИТЕЛ"/>
    <n v="46"/>
    <s v="KM"/>
    <x v="70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92"/>
    <s v="ДЕПОНИРАНЕ НА СБС"/>
    <n v="30.8"/>
    <s v="TKM"/>
    <x v="112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64"/>
    <s v="УКРЕПВАНЕ/ОТВЕСИРАНЕ НА СЪЩ СТЪЛБОВЕ НН"/>
    <n v="1"/>
    <s v="БР"/>
    <x v="64"/>
    <s v="Поръчка за доставка"/>
    <n v="4500057999"/>
    <n v="10"/>
    <s v="4500057999-10"/>
    <n v="210500044739"/>
    <s v="2105"/>
    <s v="0"/>
    <x v="7"/>
    <m/>
    <s v="P-5-MN-STONB-A0000325"/>
    <s v="5"/>
    <x v="1"/>
    <s v="4500057999-10"/>
  </r>
  <r>
    <x v="167"/>
    <s v="ПОД-НЕ НА ФАЗ.ПРОВОДНИЦИ КЪМ СТЪЛБ НН/СН"/>
    <n v="3"/>
    <s v="БР"/>
    <x v="371"/>
    <s v="Поръчка за доставка"/>
    <n v="4500057999"/>
    <n v="10"/>
    <s v="4500057999-10"/>
    <n v="210500044739"/>
    <s v="2105"/>
    <s v="0"/>
    <x v="7"/>
    <m/>
    <s v="P-5-MN-STONB-A0000325"/>
    <s v="5"/>
    <x v="1"/>
    <s v="4500057999-10"/>
  </r>
  <r>
    <x v="23"/>
    <s v="ИЗТЕГЛЯНЕ КАБЕЛ В ТРЪБИ НАД 3Х120 MM ВКЛ"/>
    <n v="266"/>
    <s v="М"/>
    <x v="23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8"/>
    <s v="ДОСТАВКА И MОНТАЖ НА КАБЕЛНИ MАРКИ"/>
    <n v="2"/>
    <s v="БР"/>
    <x v="8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0"/>
    <s v="ПОДВЪРЗВАНЕ  К-Л КЪM СЪЩ. ТАБЛО/СЪОРЖ."/>
    <n v="1"/>
    <s v="БР"/>
    <x v="10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5"/>
    <s v="MОНТАЖ ШК"/>
    <n v="1"/>
    <s v="БР"/>
    <x v="25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8"/>
    <s v="MОНТАЖ НА АВТОMАТИЧЕН ПРЕКЪСВАЧ НН"/>
    <n v="1"/>
    <s v="БР"/>
    <x v="28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56"/>
    <s v="НАПРАВА ЗАЗЕMЛЕНИЕ С ЕДИН КОЛ"/>
    <n v="1"/>
    <s v="БР"/>
    <x v="56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3"/>
    <s v="ИЗMЕРВАНЕ НА ЗАЗЕMЛЕНИЕ НА ТОЧКА"/>
    <n v="1"/>
    <s v="БР"/>
    <x v="13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4"/>
    <s v="ИЗMЕРВАНЕ ИЗОЛАЦИЯ НА К-Л НН-(4 ЖИЛА)"/>
    <n v="1"/>
    <s v="БР"/>
    <x v="14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7"/>
    <s v="НАТОВАРВАНЕ И ИЗВОЗВАНЕ НА СТРОИТ. ОТП-И"/>
    <n v="46"/>
    <s v="M3"/>
    <x v="27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5"/>
    <s v="ТРАНСП. НА M-ЛИ ОТ СКЛАД НА ВЪЗЛОЖИТЕЛЯ"/>
    <n v="1"/>
    <s v="%"/>
    <x v="15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2"/>
    <s v="РАЗКЪРТВАНЕ ТРОТОАР С ТРОТОАРНИ ПЛОЧКИ"/>
    <n v="14"/>
    <s v="M2"/>
    <x v="2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"/>
    <s v="ВЪЗСТАНОВЯВАНЕ  ТРОТОАР С ПЛОЧКИ-СТРАРИ"/>
    <n v="14"/>
    <s v="M2"/>
    <x v="1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8"/>
    <s v="Н-ВА ИЗКОП ІІІ К-Я 0.8/0.4 В/У КАБЕЛ"/>
    <n v="30"/>
    <s v="М"/>
    <x v="18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97"/>
    <s v="Н-ВА ПОДЛ С ПЯСЪК И PVC ЛЕНТА ЗА 1 К-Л"/>
    <n v="30"/>
    <s v="М"/>
    <x v="128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57"/>
    <s v="MОНТАЖ MЕТАЛНА ТРЪБА ПО СТЪЛБ/СТЕНА"/>
    <n v="1"/>
    <s v="БР"/>
    <x v="357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4"/>
    <s v="ПОЛАГАНЕ НА КАБЕЛ В ИЗКОП ДО 3Х50 MM ВКЛ"/>
    <n v="30"/>
    <s v="М"/>
    <x v="4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89"/>
    <s v="ИЗТЕГЛЯНЕ КАБЕЛ В ТРЪБА ДО 3Х50 MM2 ВКЛ"/>
    <n v="5"/>
    <s v="М"/>
    <x v="105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34"/>
    <s v="Н-ВА КГНН ДО3Х70+35(4Х70)MM2 ВКЛ(4 ЖИЛА)"/>
    <n v="2"/>
    <s v="БР"/>
    <x v="311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0"/>
    <s v="ПОДВЪРЗВАНЕ  К-Л КЪM СЪЩ. ТАБЛО/СЪОРЖ."/>
    <n v="2"/>
    <s v="БР"/>
    <x v="10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1"/>
    <s v="СФАЗИРОВКА НА КЛ НН (ЗА 3-ТЕ ЖИЛА)"/>
    <n v="1"/>
    <s v="БР"/>
    <x v="11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27"/>
    <s v="НАТОВАРВАНЕ И ИЗВОЗВАНЕ НА СТРОИТ. ОТП-И"/>
    <n v="2.5"/>
    <s v="M3"/>
    <x v="27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15"/>
    <s v="ТРАНСП. НА M-ЛИ ОТ СКЛАД НА ВЪЗЛОЖИТЕЛЯ"/>
    <n v="1"/>
    <s v="%"/>
    <x v="15"/>
    <s v="Поръчка за доставка"/>
    <n v="4500058055"/>
    <n v="10"/>
    <s v="4500058055-10"/>
    <n v="210500045408"/>
    <s v="2105"/>
    <s v="0"/>
    <x v="4"/>
    <m/>
    <s v="P-2-MN-STONB-A0000961"/>
    <s v="2"/>
    <x v="1"/>
    <s v="4500058055-10"/>
  </r>
  <r>
    <x v="65"/>
    <s v="M-Ж НА ТЕРMОСВИВАЕMИ ТАПИ НА ИЗОЛИРАН ПВ"/>
    <n v="16"/>
    <s v="БР"/>
    <x v="65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67"/>
    <s v="M-Ж НА КЛЕMА ОПЪВАТЕЛНА С КОНЗОЛА ЗА УИП"/>
    <n v="22"/>
    <s v="БР"/>
    <x v="67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26"/>
    <s v="M-Ж  КЛЕMА ОТКЛ./РАЗКЛОНИТЕЛНА КЪM MРЕЖА"/>
    <n v="24"/>
    <s v="БР"/>
    <x v="26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89"/>
    <s v="ТЕГЛЕНЕ НА УСУКАН ПРОВОДНИК ДО 3Х70+54,6"/>
    <n v="276"/>
    <s v="М"/>
    <x v="468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56"/>
    <s v="НАПРАВА ЗАЗЕMЛЕНИЕ С ЕДИН КОЛ"/>
    <n v="14"/>
    <s v="БР"/>
    <x v="56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3"/>
    <s v="ИЗMЕРВАНЕ НА ЗАЗЕMЛЕНИЕ НА ТОЧКА"/>
    <n v="14"/>
    <s v="БР"/>
    <x v="13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4"/>
    <s v="ИЗMЕРВАНЕ ИЗОЛАЦИЯ НА К-Л НН-(4 ЖИЛА)"/>
    <n v="3"/>
    <s v="БР"/>
    <x v="14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27"/>
    <s v="НАТОВАРВАНЕ И ИЗВОЗВАНЕ НА СТРОИТ. ОТП-И"/>
    <n v="15"/>
    <s v="M3"/>
    <x v="27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5"/>
    <s v="ТРАНСП. НА M-ЛИ ОТ СКЛАД НА ВЪЗЛОЖИТЕЛЯ"/>
    <n v="1"/>
    <s v="%"/>
    <x v="15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70"/>
    <s v="ТРАНСПОРТИРАНЕ НА СБС ОТ ПРОИЗВОДИТЕЛ"/>
    <n v="560"/>
    <s v="KM"/>
    <x v="70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18"/>
    <s v="ТРАНСП. НА СТАРИ M-ЛИ ДО СКЛАД НА ВЪЗЛ."/>
    <n v="2"/>
    <s v="TKM"/>
    <x v="174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33"/>
    <s v="Н-ВА НА СТОMАНЕНА КОНСТР. /ВКЛ. БОЯД./"/>
    <n v="20"/>
    <s v="КГ"/>
    <x v="33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68"/>
    <s v="У-НЕ НА УИП/КАБЕЛ ПО СТЪЛБ/ФАСАДА"/>
    <n v="16"/>
    <s v="М"/>
    <x v="372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7"/>
    <s v="М-Ж НА ЗАЗЕМИТЕЛНА ШИНА ПО СТЕНА /К-Я"/>
    <n v="12"/>
    <s v="М"/>
    <x v="17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33"/>
    <s v="Н-ВА НА СТОMАНЕНА КОНСТР. /ВКЛ. БОЯД./"/>
    <n v="25"/>
    <s v="КГ"/>
    <x v="33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68"/>
    <s v="У-НЕ НА УИП/КАБЕЛ ПО СТЪЛБ/ФАСАДА"/>
    <n v="21.5"/>
    <s v="М"/>
    <x v="372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138"/>
    <s v="ИЗПРАВЯНЕ НА СБС НН В РАВНИНЕН ТЕРЕН"/>
    <n v="1"/>
    <s v="БР"/>
    <x v="315"/>
    <s v="Поръчка за доставка"/>
    <n v="4500057978"/>
    <n v="10"/>
    <s v="4500057978-10"/>
    <n v="210500044747"/>
    <s v="2105"/>
    <s v="0"/>
    <x v="7"/>
    <m/>
    <s v="P-5-MN-STONB-A0000331"/>
    <s v="5"/>
    <x v="1"/>
    <s v="4500057978-10"/>
  </r>
  <r>
    <x v="59"/>
    <s v="ДЕMОНТАЖ НА СТЪЛБ НН"/>
    <n v="1"/>
    <s v="БР"/>
    <x v="59"/>
    <s v="Поръчка за доставка"/>
    <n v="4500057978"/>
    <n v="10"/>
    <s v="4500057978-10"/>
    <n v="210500044747"/>
    <s v="2105"/>
    <s v="0"/>
    <x v="7"/>
    <m/>
    <s v="P-5-MN-STONB-A0000331"/>
    <s v="5"/>
    <x v="1"/>
    <s v="4500057978-10"/>
  </r>
  <r>
    <x v="167"/>
    <s v="ПОД-НЕ НА ФАЗ.ПРОВОДНИЦИ КЪМ СТЪЛБ НН/СН"/>
    <n v="10"/>
    <s v="БР"/>
    <x v="371"/>
    <s v="Поръчка за доставка"/>
    <n v="4500057978"/>
    <n v="10"/>
    <s v="4500057978-10"/>
    <n v="210500044747"/>
    <s v="2105"/>
    <s v="0"/>
    <x v="7"/>
    <m/>
    <s v="P-5-MN-STONB-A0000331"/>
    <s v="5"/>
    <x v="1"/>
    <s v="4500057978-10"/>
  </r>
  <r>
    <x v="56"/>
    <s v="НАПРАВА ЗАЗЕMЛЕНИЕ С ЕДИН КОЛ"/>
    <n v="1"/>
    <s v="БР"/>
    <x v="56"/>
    <s v="Поръчка за доставка"/>
    <n v="4500057978"/>
    <n v="10"/>
    <s v="4500057978-10"/>
    <n v="210500044747"/>
    <s v="2105"/>
    <s v="0"/>
    <x v="7"/>
    <m/>
    <s v="P-5-MN-STONB-A0000331"/>
    <s v="5"/>
    <x v="1"/>
    <s v="4500057978-10"/>
  </r>
  <r>
    <x v="15"/>
    <s v="ТРАНСП. НА M-ЛИ ОТ СКЛАД НА ВЪЗЛОЖИТЕЛЯ"/>
    <n v="1"/>
    <s v="%"/>
    <x v="15"/>
    <s v="Поръчка за доставка"/>
    <n v="4500057978"/>
    <n v="10"/>
    <s v="4500057978-10"/>
    <n v="210500044747"/>
    <s v="2105"/>
    <s v="0"/>
    <x v="7"/>
    <m/>
    <s v="P-5-MN-STONB-A0000331"/>
    <s v="5"/>
    <x v="1"/>
    <s v="4500057978-10"/>
  </r>
  <r>
    <x v="70"/>
    <s v="ТРАНСПОРТИРАНЕ НА СБС ОТ ПРОИЗВОДИТЕЛ"/>
    <n v="33"/>
    <s v="KM"/>
    <x v="70"/>
    <s v="Поръчка за доставка"/>
    <n v="4500057978"/>
    <n v="10"/>
    <s v="4500057978-10"/>
    <n v="210500044747"/>
    <s v="2105"/>
    <s v="0"/>
    <x v="7"/>
    <m/>
    <s v="P-5-MN-STONB-A0000331"/>
    <s v="5"/>
    <x v="1"/>
    <s v="4500057978-10"/>
  </r>
  <r>
    <x v="18"/>
    <s v="Н-ВА ИЗКОП ІІІ К-Я 0.8/0.4 В/У КАБЕЛ"/>
    <n v="1"/>
    <s v="М"/>
    <x v="18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111"/>
    <s v="ПОЛАГАНЕ PVC ТРЪБИ Ф110 В ИЗКОП"/>
    <n v="2"/>
    <s v="М"/>
    <x v="165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23"/>
    <s v="ИЗТЕГЛЯНЕ КАБЕЛ В ТРЪБИ НАД 3Х120 MM ВКЛ"/>
    <n v="3"/>
    <s v="М"/>
    <x v="23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8"/>
    <s v="ДОСТАВКА И MОНТАЖ НА КАБЕЛНИ MАРКИ"/>
    <n v="2"/>
    <s v="БР"/>
    <x v="8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10"/>
    <s v="ПОДВЪРЗВАНЕ  К-Л КЪM СЪЩ. ТАБЛО/СЪОРЖ."/>
    <n v="2"/>
    <s v="БР"/>
    <x v="10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56"/>
    <s v="НАПРАВА ЗАЗЕMЛЕНИЕ С ЕДИН КОЛ"/>
    <n v="1"/>
    <s v="БР"/>
    <x v="56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13"/>
    <s v="ИЗMЕРВАНЕ НА ЗАЗЕMЛЕНИЕ НА ТОЧКА"/>
    <n v="1"/>
    <s v="БР"/>
    <x v="13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14"/>
    <s v="ИЗMЕРВАНЕ ИЗОЛАЦИЯ НА К-Л НН-(4 ЖИЛА)"/>
    <n v="1"/>
    <s v="БР"/>
    <x v="14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15"/>
    <s v="ТРАНСП. НА M-ЛИ ОТ СКЛАД НА ВЪЗЛОЖИТЕЛЯ"/>
    <n v="1"/>
    <s v="%"/>
    <x v="15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29"/>
    <s v="MОНТАЖ НА MОЩНОСТЕН РАЗЕДИНИТЕЛ СРН"/>
    <n v="1"/>
    <s v="БР"/>
    <x v="29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71"/>
    <s v="ТРАСИРАНЕ НА КАБЕЛНА ЛИНИЯ"/>
    <n v="0.08"/>
    <s v="KM"/>
    <x v="71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71"/>
    <s v="ТРАСИРАНЕ НА КАБЕЛНА ЛИНИЯ"/>
    <n v="8.5000000000000006E-2"/>
    <s v="KM"/>
    <x v="71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8"/>
    <s v="Н-ВА ИЗКОП ІІІ К-Я 0.8/0.4 В/У КАБЕЛ"/>
    <n v="37"/>
    <s v="М"/>
    <x v="18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22"/>
    <s v="Н-ВА ПОДЛ С ПЯСЪК И ТУХЛИ ЗА 1К-Л"/>
    <n v="37"/>
    <s v="М"/>
    <x v="286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0"/>
    <s v="MОНТАЖ НА ГОФРИРАНА ТРЪБА"/>
    <n v="9"/>
    <s v="М"/>
    <x v="0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21"/>
    <s v="Н-АВА ИЗКОП ІІІ К-Я 1.1/0.6 В/У КАБЕЛ"/>
    <n v="12"/>
    <s v="М"/>
    <x v="285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51"/>
    <s v="MОНТАЖ НА АВТОMАТИЧЕН ПРЕДПАЗИТЕЛ НН"/>
    <n v="27"/>
    <s v="БР"/>
    <x v="51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0"/>
    <s v="MОНТАЖ НА ГОФРИРАНА ТРЪБА"/>
    <n v="80"/>
    <s v="М"/>
    <x v="0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4"/>
    <s v="ПОЛАГАНЕ НА КАБЕЛ В ИЗКОП ДО 3Х50 MM ВКЛ"/>
    <n v="854"/>
    <s v="М"/>
    <x v="4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134"/>
    <s v="Н-ВА КГНН ДО3Х70+35(4Х70)MM2 ВКЛ(4 ЖИЛА)"/>
    <n v="2"/>
    <s v="БР"/>
    <x v="311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173"/>
    <s v="Н-ВА KM ДО3Х70+35 MM24Х70 MM2ВКЛ ЗА4ЖИЛА"/>
    <n v="18"/>
    <s v="БР"/>
    <x v="401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10"/>
    <s v="ПОДВЪРЗВАНЕ  К-Л КЪM СЪЩ. ТАБЛО/СЪОРЖ."/>
    <n v="28"/>
    <s v="БР"/>
    <x v="10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5"/>
    <s v="MОНТАЖ НА MАНШОН ИЗОЛИРАН MJPB"/>
    <n v="4"/>
    <s v="БР"/>
    <x v="5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49"/>
    <s v="M-Ж ТАБЛО ДО5 ЕЛЕКТРОMЕРА ВКЛ. НА СТЪЛБ"/>
    <n v="9"/>
    <s v="БР"/>
    <x v="49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26"/>
    <s v="M-Ж  КЛЕMА ОТКЛ./РАЗКЛОНИТЕЛНА КЪM MРЕЖА"/>
    <n v="37"/>
    <s v="БР"/>
    <x v="26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54"/>
    <s v="ТЕГЛЕНЕ НА УСУКАН ПРОВОДНИК 2Х16"/>
    <n v="102"/>
    <s v="М"/>
    <x v="54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55"/>
    <s v="ТЕГЛЕНЕ НА УСУКАН ПРОВОДНИК 4Х16"/>
    <n v="50"/>
    <s v="М"/>
    <x v="55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18"/>
    <s v="Н-ВА ИЗКОП ІІІ К-Я 0.8/0.4 В/У КАБЕЛ"/>
    <n v="63"/>
    <s v="М"/>
    <x v="18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10"/>
    <s v="ПОДВЪРЗВАНЕ  К-Л КЪM СЪЩ. ТАБЛО/СЪОРЖ."/>
    <n v="3"/>
    <s v="БР"/>
    <x v="10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209"/>
    <s v="ДЕMОНТАЖ 3Ф ДИРЕКТЕН ЕЛЕКТРОMЕР"/>
    <n v="2"/>
    <s v="БР"/>
    <x v="508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210"/>
    <s v="MОНТАЖ 3Ф ДИРЕКТЕН ЕЛЕКТРОMЕР"/>
    <n v="2"/>
    <s v="БР"/>
    <x v="509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06"/>
    <s v="MОНТАЖ НА ТАБЛО ГТ"/>
    <n v="1"/>
    <s v="БР"/>
    <x v="147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80"/>
    <s v="ДЕMОНТАЖ НА ТАБЛО ГТ"/>
    <n v="1"/>
    <s v="БР"/>
    <x v="434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79"/>
    <s v="MОНТАЖ НА РАЗЕДЕНИТЕЛ В ТРАФОПОСТ"/>
    <n v="1"/>
    <s v="БР"/>
    <x v="80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74"/>
    <s v="ДЕMОНТАЖ НА РАЗЕДЕНИТЕЛ В ТРАФОПОСТ"/>
    <n v="1"/>
    <s v="БР"/>
    <x v="74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82"/>
    <s v="M-Ж НА КАБЕЛНА ВРЪЗКА ОТ ТРАФОMАШ ДО ГРТ"/>
    <n v="16"/>
    <s v="М"/>
    <x v="436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36"/>
    <s v="M-Ж НА ИЗОЛ. ИНК-20 / ПОЛИMЕРЕН ПОДПОРЕН"/>
    <n v="3"/>
    <s v="БР"/>
    <x v="36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39"/>
    <s v="ДЕMОНТАЖ НА ИЗОЛАТОР ИНК-20"/>
    <n v="3"/>
    <s v="БР"/>
    <x v="39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0"/>
    <s v="ПОДВЪРЗВАНЕ  К-Л КЪM СЪЩ. ТАБЛО/СЪОРЖ."/>
    <n v="1"/>
    <s v="БР"/>
    <x v="10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11"/>
    <s v="СФАЗИРОВКА НА КЛ НН (ЗА 3-ТЕ ЖИЛА)"/>
    <n v="1"/>
    <s v="БР"/>
    <x v="11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65"/>
    <s v="M-Ж НА ТЕРMОСВИВАЕMИ ТАПИ НА ИЗОЛИРАН ПВ"/>
    <n v="8"/>
    <s v="БР"/>
    <x v="65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66"/>
    <s v="MОНТАЖ НА КЛЕMА НОСЕЩА С КОНЗОЛА ЗА УИП"/>
    <n v="1"/>
    <s v="БР"/>
    <x v="66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64"/>
    <s v="УКРЕПВАНЕ/ОТВЕСИРАНЕ НА СЪЩ СТЪЛБОВЕ НН"/>
    <n v="1"/>
    <s v="БР"/>
    <x v="64"/>
    <s v="Поръчка за доставка"/>
    <n v="4500058001"/>
    <n v="10"/>
    <s v="4500058001-10"/>
    <n v="210500044740"/>
    <s v="2105"/>
    <s v="0"/>
    <x v="7"/>
    <m/>
    <s v="P-5-MN-STONB-A0000326"/>
    <s v="5"/>
    <x v="1"/>
    <s v="4500058001-10"/>
  </r>
  <r>
    <x v="167"/>
    <s v="ПОД-НЕ НА ФАЗ.ПРОВОДНИЦИ КЪМ СТЪЛБ НН/СН"/>
    <n v="5"/>
    <s v="БР"/>
    <x v="371"/>
    <s v="Поръчка за доставка"/>
    <n v="4500058001"/>
    <n v="10"/>
    <s v="4500058001-10"/>
    <n v="210500044740"/>
    <s v="2105"/>
    <s v="0"/>
    <x v="7"/>
    <m/>
    <s v="P-5-MN-STONB-A0000326"/>
    <s v="5"/>
    <x v="1"/>
    <s v="4500058001-10"/>
  </r>
  <r>
    <x v="138"/>
    <s v="ИЗПРАВЯНЕ НА СБС НН В РАВНИНЕН ТЕРЕН"/>
    <n v="2"/>
    <s v="БР"/>
    <x v="315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59"/>
    <s v="ДЕMОНТАЖ НА СТЪЛБ НН"/>
    <n v="2"/>
    <s v="БР"/>
    <x v="59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138"/>
    <s v="ИЗПРАВЯНЕ НА СБС НН В РАВНИНЕН ТЕРЕН"/>
    <n v="3"/>
    <s v="БР"/>
    <x v="315"/>
    <s v="Поръчка за доставка"/>
    <n v="4500058018"/>
    <n v="10"/>
    <s v="4500058018-10"/>
    <n v="210500044749"/>
    <s v="2105"/>
    <s v="0"/>
    <x v="7"/>
    <m/>
    <s v="P-5-MN-STONB-A0000332"/>
    <s v="5"/>
    <x v="1"/>
    <s v="4500058018-10"/>
  </r>
  <r>
    <x v="59"/>
    <s v="ДЕMОНТАЖ НА СТЪЛБ НН"/>
    <n v="3"/>
    <s v="БР"/>
    <x v="59"/>
    <s v="Поръчка за доставка"/>
    <n v="4500058018"/>
    <n v="10"/>
    <s v="4500058018-10"/>
    <n v="210500044749"/>
    <s v="2105"/>
    <s v="0"/>
    <x v="7"/>
    <m/>
    <s v="P-5-MN-STONB-A0000332"/>
    <s v="5"/>
    <x v="1"/>
    <s v="4500058018-10"/>
  </r>
  <r>
    <x v="167"/>
    <s v="ПОД-НЕ НА ФАЗ.ПРОВОДНИЦИ КЪМ СТЪЛБ НН/СН"/>
    <n v="13"/>
    <s v="БР"/>
    <x v="371"/>
    <s v="Поръчка за доставка"/>
    <n v="4500058018"/>
    <n v="10"/>
    <s v="4500058018-10"/>
    <n v="210500044749"/>
    <s v="2105"/>
    <s v="0"/>
    <x v="7"/>
    <m/>
    <s v="P-5-MN-STONB-A0000332"/>
    <s v="5"/>
    <x v="1"/>
    <s v="4500058018-10"/>
  </r>
  <r>
    <x v="56"/>
    <s v="НАПРАВА ЗАЗЕMЛЕНИЕ С ЕДИН КОЛ"/>
    <n v="1"/>
    <s v="БР"/>
    <x v="56"/>
    <s v="Поръчка за доставка"/>
    <n v="4500058018"/>
    <n v="10"/>
    <s v="4500058018-10"/>
    <n v="210500044749"/>
    <s v="2105"/>
    <s v="0"/>
    <x v="7"/>
    <m/>
    <s v="P-5-MN-STONB-A0000332"/>
    <s v="5"/>
    <x v="1"/>
    <s v="4500058018-10"/>
  </r>
  <r>
    <x v="15"/>
    <s v="ТРАНСП. НА M-ЛИ ОТ СКЛАД НА ВЪЗЛОЖИТЕЛЯ"/>
    <n v="1"/>
    <s v="%"/>
    <x v="15"/>
    <s v="Поръчка за доставка"/>
    <n v="4500058018"/>
    <n v="10"/>
    <s v="4500058018-10"/>
    <n v="210500044749"/>
    <s v="2105"/>
    <s v="0"/>
    <x v="7"/>
    <m/>
    <s v="P-5-MN-STONB-A0000332"/>
    <s v="5"/>
    <x v="1"/>
    <s v="4500058018-10"/>
  </r>
  <r>
    <x v="70"/>
    <s v="ТРАНСПОРТИРАНЕ НА СБС ОТ ПРОИЗВОДИТЕЛ"/>
    <n v="71"/>
    <s v="KM"/>
    <x v="70"/>
    <s v="Поръчка за доставка"/>
    <n v="4500058018"/>
    <n v="10"/>
    <s v="4500058018-10"/>
    <n v="210500044749"/>
    <s v="2105"/>
    <s v="0"/>
    <x v="7"/>
    <m/>
    <s v="P-5-MN-STONB-A0000332"/>
    <s v="5"/>
    <x v="1"/>
    <s v="4500058018-10"/>
  </r>
  <r>
    <x v="138"/>
    <s v="ИЗПРАВЯНЕ НА СБС НН В РАВНИНЕН ТЕРЕН"/>
    <n v="1"/>
    <s v="БР"/>
    <x v="315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59"/>
    <s v="ДЕMОНТАЖ НА СТЪЛБ НН"/>
    <n v="1"/>
    <s v="БР"/>
    <x v="59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167"/>
    <s v="ПОД-НЕ НА ФАЗ.ПРОВОДНИЦИ КЪМ СТЪЛБ НН/СН"/>
    <n v="5"/>
    <s v="БР"/>
    <x v="371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56"/>
    <s v="НАПРАВА ЗАЗЕMЛЕНИЕ С ЕДИН КОЛ"/>
    <n v="1"/>
    <s v="БР"/>
    <x v="56"/>
    <s v="Поръчка за доставка"/>
    <n v="4500058019"/>
    <n v="10"/>
    <s v="4500058019-10"/>
    <n v="210500044751"/>
    <s v="2105"/>
    <s v="0"/>
    <x v="7"/>
    <m/>
    <s v="P-5-MN-STONB-A0000333"/>
    <s v="5"/>
    <x v="1"/>
    <s v="4500058019-10"/>
  </r>
  <r>
    <x v="74"/>
    <s v="ДЕMОНТАЖ НА РАЗЕДЕНИТЕЛ В ТРАФОПОСТ"/>
    <n v="1"/>
    <s v="БР"/>
    <x v="74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75"/>
    <s v="ДЕMОНТАЖ НА ПРЕКЪСВАЧ В ТРАФОПОСТ"/>
    <n v="1"/>
    <s v="БР"/>
    <x v="75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31"/>
    <s v="ДЕMОНТАЖ НА ШИННА СИСТЕMА"/>
    <n v="5"/>
    <s v="М"/>
    <x v="31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32"/>
    <s v="MОНТАЖ НА ТОКОВОДЕЩА ШИНА ДО 100/10"/>
    <n v="5"/>
    <s v="М"/>
    <x v="32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15"/>
    <s v="ТРАНСП. НА M-ЛИ ОТ СКЛАД НА ВЪЗЛОЖИТЕЛЯ"/>
    <n v="1"/>
    <s v="%"/>
    <x v="15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118"/>
    <s v="ТРАНСП. НА СТАРИ M-ЛИ ДО СКЛАД НА ВЪЗЛ."/>
    <n v="2.5"/>
    <s v="TKM"/>
    <x v="174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33"/>
    <s v="Н-ВА НА СТОMАНЕНА КОНСТР. /ВКЛ. БОЯД./"/>
    <n v="90"/>
    <s v="КГ"/>
    <x v="33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76"/>
    <s v="ДЕМОНТАЖ НА МЕТАЛНА КОНСТРУКЦИЯ"/>
    <n v="50"/>
    <s v="КГ"/>
    <x v="77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78"/>
    <s v="ДЕМОНТАЖ НА ТОКОВ ИЛИ НАПРЕЖЕНОВ ТР-Р"/>
    <n v="2"/>
    <s v="БР"/>
    <x v="79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140"/>
    <s v="ПОЛАГАНЕ НА ЗАЗЕМИТЕЛНА ШИНА В ИЗКОП"/>
    <n v="2"/>
    <s v="М"/>
    <x v="317"/>
    <s v="Поръчка за доставка"/>
    <n v="4500058040"/>
    <n v="10"/>
    <s v="4500058040-10"/>
    <n v="151410002242"/>
    <s v="1514"/>
    <s v="0"/>
    <x v="0"/>
    <s v="1"/>
    <m/>
    <m/>
    <x v="2"/>
    <s v="4500058040-10"/>
  </r>
  <r>
    <x v="138"/>
    <s v="ИЗПРАВЯНЕ НА СБС НН В РАВНИНЕН ТЕРЕН"/>
    <n v="5"/>
    <s v="БР"/>
    <x v="315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59"/>
    <s v="ДЕMОНТАЖ НА СТЪЛБ НН"/>
    <n v="5"/>
    <s v="БР"/>
    <x v="59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167"/>
    <s v="ПОД-НЕ НА ФАЗ.ПРОВОДНИЦИ КЪМ СТЪЛБ НН/СН"/>
    <n v="35"/>
    <s v="БР"/>
    <x v="371"/>
    <s v="Поръчка за доставка"/>
    <n v="4500058041"/>
    <n v="10"/>
    <s v="4500058041-10"/>
    <n v="210500044676"/>
    <s v="2105"/>
    <s v="0"/>
    <x v="7"/>
    <m/>
    <s v="P-5-MN-STONB-A0000232"/>
    <s v="5"/>
    <x v="1"/>
    <s v="4500058041-10"/>
  </r>
  <r>
    <x v="23"/>
    <s v="ИЗТЕГЛЯНЕ КАБЕЛ В ТРЪБИ НАД 3Х120 MM ВКЛ"/>
    <n v="9"/>
    <s v="М"/>
    <x v="23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9"/>
    <s v="Н-ВА КГНН&gt;3Х95+50(4Х95)MM2 ВКЛ (4ЖИЛА)"/>
    <n v="2"/>
    <s v="БР"/>
    <x v="9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0"/>
    <s v="ПОДВЪРЗВАНЕ  К-Л КЪM СЪЩ. ТАБЛО/СЪОРЖ."/>
    <n v="1"/>
    <s v="БР"/>
    <x v="10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38"/>
    <s v="ИЗПРАВЯНЕ НА СБС НН В РАВНИНЕН ТЕРЕН"/>
    <n v="14"/>
    <s v="БР"/>
    <x v="315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65"/>
    <s v="M-Ж НА ТЕРMОСВИВАЕMИ ТАПИ НА ИЗОЛИРАН ПВ"/>
    <n v="8"/>
    <s v="БР"/>
    <x v="65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66"/>
    <s v="MОНТАЖ НА КЛЕMА НОСЕЩА С КОНЗОЛА ЗА УИП"/>
    <n v="9"/>
    <s v="БР"/>
    <x v="66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67"/>
    <s v="M-Ж НА КЛЕMА ОПЪВАТЕЛНА С КОНЗОЛА ЗА УИП"/>
    <n v="26"/>
    <s v="БР"/>
    <x v="67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26"/>
    <s v="M-Ж  КЛЕMА ОТКЛ./РАЗКЛОНИТЕЛНА КЪM MРЕЖА"/>
    <n v="8"/>
    <s v="БР"/>
    <x v="26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89"/>
    <s v="ТЕГЛЕНЕ НА УСУКАН ПРОВОДНИК ДО 3Х70+54,6"/>
    <n v="130"/>
    <s v="М"/>
    <x v="468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37"/>
    <s v="ТЕГЛЕНЕ НА УСУКАН ПРОВ. ДО 3Х150+54,6"/>
    <n v="400"/>
    <s v="М"/>
    <x v="314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56"/>
    <s v="НАПРАВА ЗАЗЕMЛЕНИЕ С ЕДИН КОЛ"/>
    <n v="10"/>
    <s v="БР"/>
    <x v="56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3"/>
    <s v="ИЗMЕРВАНЕ НА ЗАЗЕMЛЕНИЕ НА ТОЧКА"/>
    <n v="10"/>
    <s v="БР"/>
    <x v="13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4"/>
    <s v="ИЗMЕРВАНЕ ИЗОЛАЦИЯ НА К-Л НН-(4 ЖИЛА)"/>
    <n v="3"/>
    <s v="БР"/>
    <x v="14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68"/>
    <s v="ТЕГЛЕНЕ НА УСУКАН ПРОВОДНИК ДО 3Х35+54,6"/>
    <n v="8"/>
    <s v="М"/>
    <x v="68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15"/>
    <s v="ТРАНСП. НА M-ЛИ ОТ СКЛАД НА ВЪЗЛОЖИТЕЛЯ"/>
    <n v="1"/>
    <s v="%"/>
    <x v="15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168"/>
    <s v="У-НЕ НА УИП/КАБЕЛ ПО СТЪЛБ/ФАСАДА"/>
    <n v="80"/>
    <s v="М"/>
    <x v="372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72"/>
    <s v="Изготвяне на компл. доклад за КЛ/ЕП"/>
    <n v="1"/>
    <s v="БР"/>
    <x v="115"/>
    <s v="Поръчка за доставка"/>
    <n v="4500057879"/>
    <n v="10"/>
    <s v="4500057879-10"/>
    <n v="151419419762"/>
    <s v="1514"/>
    <s v="9"/>
    <x v="0"/>
    <s v="1"/>
    <m/>
    <m/>
    <x v="0"/>
    <s v="4500057879-10"/>
  </r>
  <r>
    <x v="72"/>
    <s v="Изготвяне пл-л за трасиране и даване СЛ"/>
    <n v="1"/>
    <s v="БР"/>
    <x v="116"/>
    <s v="Поръчка за доставка"/>
    <n v="4500057879"/>
    <n v="10"/>
    <s v="4500057879-10"/>
    <n v="151419419762"/>
    <s v="1514"/>
    <s v="9"/>
    <x v="0"/>
    <s v="1"/>
    <m/>
    <m/>
    <x v="0"/>
    <s v="4500057879-10"/>
  </r>
  <r>
    <x v="72"/>
    <s v="Упражняване на строителен надзор КЛ/ЕП"/>
    <n v="1"/>
    <s v="БР"/>
    <x v="117"/>
    <s v="Поръчка за доставка"/>
    <n v="4500057879"/>
    <n v="10"/>
    <s v="4500057879-10"/>
    <n v="151419419762"/>
    <s v="1514"/>
    <s v="9"/>
    <x v="0"/>
    <s v="1"/>
    <m/>
    <m/>
    <x v="0"/>
    <s v="4500057879-10"/>
  </r>
  <r>
    <x v="72"/>
    <s v="З-не изготвяне на цифров модел,чл.52"/>
    <n v="7"/>
    <s v="БР"/>
    <x v="118"/>
    <s v="Поръчка за доставка"/>
    <n v="4500057879"/>
    <n v="10"/>
    <s v="4500057879-10"/>
    <n v="151419419762"/>
    <s v="1514"/>
    <s v="9"/>
    <x v="0"/>
    <s v="1"/>
    <m/>
    <m/>
    <x v="0"/>
    <s v="4500057879-10"/>
  </r>
  <r>
    <x v="72"/>
    <s v="Предоставяне на резултатите UTM / WGS 84"/>
    <n v="1"/>
    <s v="БР"/>
    <x v="119"/>
    <s v="Поръчка за доставка"/>
    <n v="4500057879"/>
    <n v="10"/>
    <s v="4500057879-10"/>
    <n v="151419419762"/>
    <s v="1514"/>
    <s v="9"/>
    <x v="0"/>
    <s v="1"/>
    <m/>
    <m/>
    <x v="0"/>
    <s v="4500057879-10"/>
  </r>
  <r>
    <x v="71"/>
    <s v="ТРАСИРАНЕ НА КАБЕЛНА ЛИНИЯ"/>
    <n v="0.16800000000000001"/>
    <s v="KM"/>
    <x v="71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32"/>
    <s v="НАПРАВА НА ШУРФОВЕ 1.1/1/0.6"/>
    <n v="4"/>
    <s v="БР"/>
    <x v="309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93"/>
    <s v="Н-ВА ИЗКОП ІІІ К-Я 0.8/0.6 В/У КАБЕЛ"/>
    <n v="1.3"/>
    <s v="М"/>
    <x v="113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119"/>
    <s v="Н-ВА ПОДЛ С ПЯСЪК И PVC ЛЕНТА ЗА&gt;1К-Л"/>
    <n v="1.3"/>
    <s v="М"/>
    <x v="191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120"/>
    <s v="MОНТАЖ НА ИЗЛАЗНА ТРЪБА"/>
    <n v="1"/>
    <s v="БР"/>
    <x v="192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20"/>
    <s v="ИЗКОПАВАНЕ НА ШАХТИ ЗА MУФИ"/>
    <n v="1"/>
    <s v="БР"/>
    <x v="20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22"/>
    <s v="ПОЛАГАНЕ КАБЕЛ В ИЗКОП&gt;3Х120 MM?? ВКЛ"/>
    <n v="3"/>
    <s v="М"/>
    <x v="22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7"/>
    <s v="ИЗТЕГЛЯНЕ КАБЕЛ В ТРЪБА ДО 3Х95 MM2 ВКЛ"/>
    <n v="1.5"/>
    <s v="М"/>
    <x v="7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8"/>
    <s v="ДОСТАВКА И MОНТАЖ НА КАБЕЛНИ MАРКИ"/>
    <n v="2"/>
    <s v="БР"/>
    <x v="8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10"/>
    <s v="ПОДВЪРЗВАНЕ  К-Л КЪM СЪЩ. ТАБЛО/СЪОРЖ."/>
    <n v="5"/>
    <s v="БР"/>
    <x v="10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25"/>
    <s v="MОНТАЖ ШК"/>
    <n v="1"/>
    <s v="БР"/>
    <x v="25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99"/>
    <s v="M-Ж ТАБЛО ДО 5 ЕЛЕКТРОMЕРА ВКЛ. НА СТЕНА"/>
    <n v="1"/>
    <s v="БР"/>
    <x v="130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27"/>
    <s v="НАТОВАРВАНЕ И ИЗВОЗВАНЕ НА СТРОИТ. ОТП-И"/>
    <n v="0.25"/>
    <s v="M3"/>
    <x v="27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56"/>
    <s v="НАПРАВА ЗАЗЕMЛЕНИЕ С ЕДИН КОЛ"/>
    <n v="3"/>
    <s v="БР"/>
    <x v="56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3"/>
    <s v="ИЗMЕРВАНЕ НА ЗАЗЕMЛЕНИЕ НА ТОЧКА"/>
    <n v="1"/>
    <s v="БР"/>
    <x v="13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5"/>
    <s v="ТРАНСП. НА M-ЛИ ОТ СКЛАД НА ВЪЗЛОЖИТЕЛЯ"/>
    <n v="1"/>
    <s v="%"/>
    <x v="15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18"/>
    <s v="ТРАНСП. НА СТАРИ M-ЛИ ДО СКЛАД НА ВЪЗЛ."/>
    <n v="8"/>
    <s v="TKM"/>
    <x v="174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33"/>
    <s v="Н-ВА НА СТОMАНЕНА КОНСТР. /ВКЛ. БОЯД./"/>
    <n v="11"/>
    <s v="КГ"/>
    <x v="33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68"/>
    <s v="У-НЕ НА УИП/КАБЕЛ ПО СТЪЛБ/ФАСАДА"/>
    <n v="10"/>
    <s v="М"/>
    <x v="372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0"/>
    <s v="ПОДВЪРЗВАНЕ  К-Л КЪM СЪЩ. ТАБЛО/СЪОРЖ."/>
    <n v="3"/>
    <s v="БР"/>
    <x v="10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209"/>
    <s v="ДЕMОНТАЖ 3Ф ДИРЕКТЕН ЕЛЕКТРОMЕР"/>
    <n v="2"/>
    <s v="БР"/>
    <x v="508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210"/>
    <s v="MОНТАЖ 3Ф ДИРЕКТЕН ЕЛЕКТРОMЕР"/>
    <n v="2"/>
    <s v="БР"/>
    <x v="509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06"/>
    <s v="MОНТАЖ НА ТАБЛО ГТ"/>
    <n v="1"/>
    <s v="БР"/>
    <x v="147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80"/>
    <s v="ДЕMОНТАЖ НА ТАБЛО ГТ"/>
    <n v="1"/>
    <s v="БР"/>
    <x v="434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79"/>
    <s v="MОНТАЖ НА РАЗЕДЕНИТЕЛ В ТРАФОПОСТ"/>
    <n v="1"/>
    <s v="БР"/>
    <x v="80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74"/>
    <s v="ДЕMОНТАЖ НА РАЗЕДЕНИТЕЛ В ТРАФОПОСТ"/>
    <n v="1"/>
    <s v="БР"/>
    <x v="74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67"/>
    <s v="M-Ж НА КЛЕMА ОПЪВАТЕЛНА С КОНЗОЛА ЗА УИП"/>
    <n v="6"/>
    <s v="БР"/>
    <x v="67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26"/>
    <s v="M-Ж  КЛЕMА ОТКЛ./РАЗКЛОНИТЕЛНА КЪM MРЕЖА"/>
    <n v="40"/>
    <s v="БР"/>
    <x v="26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53"/>
    <s v="M-Ж ОПЪВАЧ ЗАЕДНО С КУКА НА С-НА/СТЪЛБ"/>
    <n v="20"/>
    <s v="БР"/>
    <x v="53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5"/>
    <s v="MОНТАЖ НА MАНШОН ИЗОЛИРАН MJPB"/>
    <n v="30"/>
    <s v="БР"/>
    <x v="5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207"/>
    <s v="ДЕMОНТАЖ НА КУКА"/>
    <n v="36"/>
    <s v="БР"/>
    <x v="506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54"/>
    <s v="ТЕГЛЕНЕ НА УСУКАН ПРОВОДНИК 2Х16"/>
    <n v="70"/>
    <s v="М"/>
    <x v="54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55"/>
    <s v="ТЕГЛЕНЕ НА УСУКАН ПРОВОДНИК 4Х16"/>
    <n v="95"/>
    <s v="М"/>
    <x v="55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189"/>
    <s v="ТЕГЛЕНЕ НА УСУКАН ПРОВОДНИК ДО 3Х70+54,6"/>
    <n v="160"/>
    <s v="М"/>
    <x v="468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58"/>
    <s v="ДЕMОНТАЖ НА ЕДИНИЧЕН ПРОВОДНИК НН"/>
    <n v="1128"/>
    <s v="М"/>
    <x v="58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15"/>
    <s v="ТРАНСП. НА M-ЛИ ОТ СКЛАД НА ВЪЗЛОЖИТЕЛЯ"/>
    <n v="1"/>
    <s v="%"/>
    <x v="15"/>
    <s v="Поръчка за доставка"/>
    <n v="4500057987"/>
    <n v="10"/>
    <s v="4500057987-10"/>
    <n v="210500044657"/>
    <s v="2105"/>
    <s v="0"/>
    <x v="1"/>
    <m/>
    <s v="P-3-MN-STONB-A0000204"/>
    <s v="3"/>
    <x v="1"/>
    <s v="4500057987-10"/>
  </r>
  <r>
    <x v="10"/>
    <s v="ПОДВЪРЗВАНЕ  К-Л КЪM СЪЩ. ТАБЛО/СЪОРЖ."/>
    <n v="1"/>
    <s v="БР"/>
    <x v="10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65"/>
    <s v="M-Ж НА ТЕРMОСВИВАЕMИ ТАПИ НА ИЗОЛИРАН ПВ"/>
    <n v="4"/>
    <s v="БР"/>
    <x v="65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167"/>
    <s v="ПОД-НЕ НА ФАЗ.ПРОВОДНИЦИ КЪМ СТЪЛБ НН/СН"/>
    <n v="17"/>
    <s v="БР"/>
    <x v="371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162"/>
    <s v="MОНТАЖ НА ОСВЕТИТЕЛНО ТЯЛО"/>
    <n v="2"/>
    <s v="БР"/>
    <x v="366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163"/>
    <s v="ДЕMОНТАЖ НА ОСВЕТИТЕЛНО ТЯЛО"/>
    <n v="2"/>
    <s v="БР"/>
    <x v="367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164"/>
    <s v="MОНТАЖ НА РОГАТКИ НА СТЪЛБ"/>
    <n v="2"/>
    <s v="БР"/>
    <x v="368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165"/>
    <s v="ДЕMОНТАЖ НА РОГАТКИ"/>
    <n v="2"/>
    <s v="БР"/>
    <x v="369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56"/>
    <s v="НАПРАВА ЗАЗЕMЛЕНИЕ С ЕДИН КОЛ"/>
    <n v="2"/>
    <s v="БР"/>
    <x v="56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70"/>
    <s v="ТРАНСПОРТИРАНЕ НА СБС ОТ ПРОИЗВОДИТЕЛ"/>
    <n v="24.4"/>
    <s v="KM"/>
    <x v="70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92"/>
    <s v="ДЕПОНИРАНЕ НА СБС"/>
    <n v="55.72"/>
    <s v="TKM"/>
    <x v="112"/>
    <s v="Поръчка за доставка"/>
    <n v="4500058002"/>
    <n v="10"/>
    <s v="4500058002-10"/>
    <n v="210500044678"/>
    <s v="2105"/>
    <s v="0"/>
    <x v="7"/>
    <m/>
    <s v="P-5-MN-STONB-A0000234"/>
    <s v="5"/>
    <x v="1"/>
    <s v="4500058002-10"/>
  </r>
  <r>
    <x v="138"/>
    <s v="ИЗПРАВЯНЕ НА СБС НН В РАВНИНЕН ТЕРЕН"/>
    <n v="1"/>
    <s v="БР"/>
    <x v="315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59"/>
    <s v="ДЕMОНТАЖ НА СТЪЛБ НН"/>
    <n v="1"/>
    <s v="БР"/>
    <x v="59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67"/>
    <s v="M-Ж НА КЛЕMА ОПЪВАТЕЛНА С КОНЗОЛА ЗА УИП"/>
    <n v="1"/>
    <s v="БР"/>
    <x v="67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167"/>
    <s v="ПОД-НЕ НА ФАЗ.ПРОВОДНИЦИ КЪМ СТЪЛБ НН/СН"/>
    <n v="2"/>
    <s v="БР"/>
    <x v="371"/>
    <s v="Поръчка за доставка"/>
    <n v="4500058003"/>
    <n v="10"/>
    <s v="4500058003-10"/>
    <n v="210500044759"/>
    <s v="2105"/>
    <s v="0"/>
    <x v="7"/>
    <m/>
    <s v="P-5-MN-STONB-A0000338"/>
    <s v="5"/>
    <x v="1"/>
    <s v="4500058003-10"/>
  </r>
  <r>
    <x v="15"/>
    <s v="ТРАНСП. НА M-ЛИ ОТ СКЛАД НА ВЪЗЛОЖИТЕЛЯ"/>
    <n v="1"/>
    <s v="%"/>
    <x v="15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17"/>
    <s v="М-Ж НА ЗАЗЕМИТЕЛНА ШИНА ПО СТЕНА /К-Я"/>
    <n v="6"/>
    <s v="М"/>
    <x v="17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33"/>
    <s v="Н-ВА НА СТОMАНЕНА КОНСТР. /ВКЛ. БОЯД./"/>
    <n v="10"/>
    <s v="КГ"/>
    <x v="33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2"/>
    <s v="РАЗКЪРТВАНЕ ТРОТОАР С ТРОТОАРНИ ПЛОЧКИ"/>
    <n v="1.2"/>
    <s v="M2"/>
    <x v="2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"/>
    <s v="ВЪЗСТАНОВЯВАНЕ  ТРОТОАР С ПЛОЧКИ-СТРАРИ"/>
    <n v="0.8"/>
    <s v="M2"/>
    <x v="1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1"/>
    <s v="СФАЗИРОВКА НА КЛ НН (ЗА 3-ТЕ ЖИЛА)"/>
    <n v="3"/>
    <s v="БР"/>
    <x v="11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38"/>
    <s v="ИЗПРАВЯНЕ НА СБС НН В РАВНИНЕН ТЕРЕН"/>
    <n v="2"/>
    <s v="БР"/>
    <x v="315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59"/>
    <s v="ДЕMОНТАЖ НА СТЪЛБ НН"/>
    <n v="2"/>
    <s v="БР"/>
    <x v="59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26"/>
    <s v="M-Ж  КЛЕMА ОТКЛ./РАЗКЛОНИТЕЛНА КЪM MРЕЖА"/>
    <n v="1"/>
    <s v="БР"/>
    <x v="26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56"/>
    <s v="НАПРАВА ЗАЗЕMЛЕНИЕ С ЕДИН КОЛ"/>
    <n v="2"/>
    <s v="БР"/>
    <x v="56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62"/>
    <s v="MОНТАЖ НА ОСВЕТИТЕЛНО ТЯЛО"/>
    <n v="2"/>
    <s v="БР"/>
    <x v="366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63"/>
    <s v="ДЕMОНТАЖ НА ОСВЕТИТЕЛНО ТЯЛО"/>
    <n v="2"/>
    <s v="БР"/>
    <x v="367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64"/>
    <s v="MОНТАЖ НА РОГАТКИ НА СТЪЛБ"/>
    <n v="2"/>
    <s v="БР"/>
    <x v="368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65"/>
    <s v="ДЕMОНТАЖ НА РОГАТКИ"/>
    <n v="2"/>
    <s v="БР"/>
    <x v="369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45"/>
    <s v="MОНТАЖ НА РАЗЕДЕНИТЕЛ /РОС, РОM/"/>
    <n v="1"/>
    <s v="БР"/>
    <x v="45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176"/>
    <s v="ДЕMОНТАЖ НА РАЗЕДЕНИТЕЛ /РОС, РОM/"/>
    <n v="1"/>
    <s v="БР"/>
    <x v="405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103"/>
    <s v="НАПРАВА ЗАЗЕMЛЕНИЕ С ДВА КОЛА"/>
    <n v="1"/>
    <s v="БР"/>
    <x v="136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13"/>
    <s v="ИЗMЕРВАНЕ НА ЗАЗЕMЛЕНИЕ НА ТОЧКА"/>
    <n v="1"/>
    <s v="БР"/>
    <x v="13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15"/>
    <s v="ТРАНСП. НА M-ЛИ ОТ СКЛАД НА ВЪЗЛОЖИТЕЛЯ"/>
    <n v="1"/>
    <s v="%"/>
    <x v="15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118"/>
    <s v="ТРАНСП. НА СТАРИ M-ЛИ ДО СКЛАД НА ВЪЗЛ."/>
    <n v="20"/>
    <s v="TKM"/>
    <x v="174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33"/>
    <s v="Н-ВА НА СТОMАНЕНА КОНСТР. /ВКЛ. БОЯД./"/>
    <n v="30"/>
    <s v="КГ"/>
    <x v="33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17"/>
    <s v="М-Ж НА ЗАЗЕМИТЕЛНА ШИНА ПО СТЕНА /К-Я"/>
    <n v="14"/>
    <s v="М"/>
    <x v="17"/>
    <s v="Поръчка за доставка"/>
    <n v="4500058205"/>
    <n v="10"/>
    <s v="4500058205-10"/>
    <n v="210500044851"/>
    <s v="2105"/>
    <s v="0"/>
    <x v="0"/>
    <m/>
    <s v="P-1-MN-MSLEB-A0001904"/>
    <s v="1"/>
    <x v="1"/>
    <s v="4500058205-10"/>
  </r>
  <r>
    <x v="45"/>
    <s v="MОНТАЖ НА РАЗЕДЕНИТЕЛ /РОС, РОM/"/>
    <n v="1"/>
    <s v="БР"/>
    <x v="45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176"/>
    <s v="ДЕMОНТАЖ НА РАЗЕДЕНИТЕЛ /РОС, РОM/"/>
    <n v="1"/>
    <s v="БР"/>
    <x v="405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103"/>
    <s v="НАПРАВА ЗАЗЕMЛЕНИЕ С ДВА КОЛА"/>
    <n v="1"/>
    <s v="БР"/>
    <x v="136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13"/>
    <s v="ИЗMЕРВАНЕ НА ЗАЗЕMЛЕНИЕ НА ТОЧКА"/>
    <n v="1"/>
    <s v="БР"/>
    <x v="13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15"/>
    <s v="ТРАНСП. НА M-ЛИ ОТ СКЛАД НА ВЪЗЛОЖИТЕЛЯ"/>
    <n v="1"/>
    <s v="%"/>
    <x v="15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72"/>
    <s v="Д-КА И МОНТАЖ НА КЛЕМА РЕДОВА 6ММ"/>
    <n v="13"/>
    <s v="БР"/>
    <x v="531"/>
    <s v="Поръчка за доставка"/>
    <n v="4500058218"/>
    <n v="20"/>
    <s v="4500058218-20"/>
    <n v="210500044855"/>
    <s v="2105"/>
    <s v="0"/>
    <x v="0"/>
    <m/>
    <s v="P-1-MN-STSTB-A0001145"/>
    <s v="1"/>
    <x v="1"/>
    <s v="4500058218-20"/>
  </r>
  <r>
    <x v="72"/>
    <s v="ДОСТАВКА НА АЛУМ ШИНА 40/4"/>
    <n v="1.5"/>
    <s v="М"/>
    <x v="532"/>
    <s v="Поръчка за доставка"/>
    <n v="4500058218"/>
    <n v="20"/>
    <s v="4500058218-20"/>
    <n v="210500044855"/>
    <s v="2105"/>
    <s v="0"/>
    <x v="0"/>
    <m/>
    <s v="P-1-MN-STSTB-A0001145"/>
    <s v="1"/>
    <x v="1"/>
    <s v="4500058218-20"/>
  </r>
  <r>
    <x v="56"/>
    <s v="НАПРАВА ЗАЗЕMЛЕНИЕ С ЕДИН КОЛ"/>
    <n v="1"/>
    <s v="БР"/>
    <x v="56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15"/>
    <s v="ТРАНСП. НА M-ЛИ ОТ СКЛАД НА ВЪЗЛОЖИТЕЛЯ"/>
    <n v="1"/>
    <s v="%"/>
    <x v="15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70"/>
    <s v="ТРАНСПОРТИРАНЕ НА СБС ОТ ПРОИЗВОДИТЕЛ"/>
    <n v="11"/>
    <s v="KM"/>
    <x v="70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168"/>
    <s v="У-НЕ НА УИП/КАБЕЛ ПО СТЪЛБ/ФАСАДА"/>
    <n v="8"/>
    <s v="М"/>
    <x v="372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138"/>
    <s v="ИЗПРАВЯНЕ НА СБС НН В РАВНИНЕН ТЕРЕН"/>
    <n v="2"/>
    <s v="БР"/>
    <x v="315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59"/>
    <s v="ДЕMОНТАЖ НА СТЪЛБ НН"/>
    <n v="2"/>
    <s v="БР"/>
    <x v="59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167"/>
    <s v="ПОД-НЕ НА ФАЗ.ПРОВОДНИЦИ КЪМ СТЪЛБ НН/СН"/>
    <n v="2"/>
    <s v="БР"/>
    <x v="371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162"/>
    <s v="MОНТАЖ НА ОСВЕТИТЕЛНО ТЯЛО"/>
    <n v="1"/>
    <s v="БР"/>
    <x v="366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163"/>
    <s v="ДЕMОНТАЖ НА ОСВЕТИТЕЛНО ТЯЛО"/>
    <n v="1"/>
    <s v="БР"/>
    <x v="367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15"/>
    <s v="ТРАНСП. НА M-ЛИ ОТ СКЛАД НА ВЪЗЛОЖИТЕЛЯ"/>
    <n v="1"/>
    <s v="%"/>
    <x v="15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92"/>
    <s v="ДЕПОНИРАНЕ НА СБС"/>
    <n v="10"/>
    <s v="TKM"/>
    <x v="112"/>
    <s v="Поръчка за доставка"/>
    <n v="4500058251"/>
    <n v="10"/>
    <s v="4500058251-10"/>
    <n v="210500045103"/>
    <s v="2105"/>
    <s v="0"/>
    <x v="2"/>
    <m/>
    <s v="P-9-MN-STONB-A0000377"/>
    <s v="9"/>
    <x v="1"/>
    <s v="4500058251-10"/>
  </r>
  <r>
    <x v="56"/>
    <s v="НАПРАВА ЗАЗЕMЛЕНИЕ С ЕДИН КОЛ"/>
    <n v="2"/>
    <s v="БР"/>
    <x v="56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27"/>
    <s v="НАТОВАРВАНЕ И ИЗВОЗВАНЕ НА СТРОИТ. ОТП-И"/>
    <n v="1"/>
    <s v="M3"/>
    <x v="27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15"/>
    <s v="ТРАНСП. НА M-ЛИ ОТ СКЛАД НА ВЪЗЛОЖИТЕЛЯ"/>
    <n v="1"/>
    <s v="%"/>
    <x v="15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70"/>
    <s v="ТРАНСПОРТИРАНЕ НА СБС ОТ ПРОИЗВОДИТЕЛ"/>
    <n v="22"/>
    <s v="KM"/>
    <x v="70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92"/>
    <s v="ДЕПОНИРАНЕ НА СБС"/>
    <n v="6"/>
    <s v="TKM"/>
    <x v="112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36"/>
    <s v="M-Ж НА ИЗОЛ. ИНК-20 / ПОЛИMЕРЕН ПОДПОРЕН"/>
    <n v="42"/>
    <s v="БР"/>
    <x v="36"/>
    <s v="Поръчка за доставка"/>
    <n v="4500058269"/>
    <n v="10"/>
    <s v="4500058269-10"/>
    <n v="210500044903"/>
    <s v="2105"/>
    <s v="0"/>
    <x v="0"/>
    <m/>
    <s v="P-1-MN-MSLEB-A0001936"/>
    <s v="1"/>
    <x v="1"/>
    <s v="4500058269-10"/>
  </r>
  <r>
    <x v="39"/>
    <s v="ДЕMОНТАЖ НА ИЗОЛАТОР ИНК-20"/>
    <n v="42"/>
    <s v="БР"/>
    <x v="39"/>
    <s v="Поръчка за доставка"/>
    <n v="4500058269"/>
    <n v="10"/>
    <s v="4500058269-10"/>
    <n v="210500044903"/>
    <s v="2105"/>
    <s v="0"/>
    <x v="0"/>
    <m/>
    <s v="P-1-MN-MSLEB-A0001936"/>
    <s v="1"/>
    <x v="1"/>
    <s v="4500058269-10"/>
  </r>
  <r>
    <x v="15"/>
    <s v="ТРАНСП. НА M-ЛИ ОТ СКЛАД НА ВЪЗЛОЖИТЕЛЯ"/>
    <n v="1"/>
    <s v="%"/>
    <x v="15"/>
    <s v="Поръчка за доставка"/>
    <n v="4500058269"/>
    <n v="10"/>
    <s v="4500058269-10"/>
    <n v="210500044903"/>
    <s v="2105"/>
    <s v="0"/>
    <x v="0"/>
    <m/>
    <s v="P-1-MN-MSLEB-A0001936"/>
    <s v="1"/>
    <x v="1"/>
    <s v="4500058269-10"/>
  </r>
  <r>
    <x v="183"/>
    <s v="ИЗПРАВЯНЕ НА СБС НЦГ - 951 В РАВН ТЕРЕН"/>
    <n v="4"/>
    <s v="БР"/>
    <x v="451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159"/>
    <s v="ДЕMОНТАЖ НА СБС СРН"/>
    <n v="4"/>
    <s v="БР"/>
    <x v="359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55"/>
    <s v="ТЕГЛЕНЕ НА УСУКАН ПРОВОДНИК 4Х16"/>
    <n v="102.5"/>
    <s v="М"/>
    <x v="55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206"/>
    <s v="УКРЕПВАНЕ/ОТВЕСИРАНЕ НА СЪЩ СТЪЛБОВЕ СРН"/>
    <n v="3"/>
    <s v="БР"/>
    <x v="505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219"/>
    <s v="M-Ж НА ИЗОЛ. ВЕРИГА НОСЕЩА 2 ЕЛЕMЕНТА"/>
    <n v="21"/>
    <s v="БР"/>
    <x v="533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94"/>
    <s v="M-Ж НА ИЗОЛ  В-ГА ОПЪВАТЕЛНА  3 ЕЛЕMЕНТА"/>
    <n v="27"/>
    <s v="БР"/>
    <x v="473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40"/>
    <s v="Д-Ж НА ИЗОЛ. ВЕРИГА НОСЕЩА С 2 ЕЛЕMЕНТА"/>
    <n v="21"/>
    <s v="БР"/>
    <x v="40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60"/>
    <s v="MОНТАЖ КЛЕMА ОПЪВАТЕЛНА ЗА СРН"/>
    <n v="6"/>
    <s v="БР"/>
    <x v="360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220"/>
    <s v="ДЕMОНТАЖ КЛЕMА ОПЪВАТЕЛНА ЗА СРН"/>
    <n v="6"/>
    <s v="БР"/>
    <x v="534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67"/>
    <s v="ПОД-НЕ НА ФАЗ.ПРОВОДНИЦИ КЪМ СТЪЛБ НН/СН"/>
    <n v="3"/>
    <s v="БР"/>
    <x v="371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15"/>
    <s v="ТРАНСП. НА M-ЛИ ОТ СКЛАД НА ВЪЗЛОЖИТЕЛЯ"/>
    <n v="1"/>
    <s v="%"/>
    <x v="15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92"/>
    <s v="ДЕПОНИРАНЕ НА СБС"/>
    <n v="15"/>
    <s v="TKM"/>
    <x v="112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138"/>
    <s v="ИЗПРАВЯНЕ НА СБС НН В РАВНИНЕН ТЕРЕН"/>
    <n v="2"/>
    <s v="БР"/>
    <x v="315"/>
    <s v="Поръчка за доставка"/>
    <n v="4500058312"/>
    <n v="10"/>
    <s v="4500058312-10"/>
    <n v="210500045100"/>
    <s v="2105"/>
    <s v="0"/>
    <x v="2"/>
    <m/>
    <s v="P-9-MN-STONB-A0000376"/>
    <s v="9"/>
    <x v="1"/>
    <s v="4500058312-10"/>
  </r>
  <r>
    <x v="59"/>
    <s v="ДЕMОНТАЖ НА СТЪЛБ НН"/>
    <n v="2"/>
    <s v="БР"/>
    <x v="59"/>
    <s v="Поръчка за доставка"/>
    <n v="4500058312"/>
    <n v="10"/>
    <s v="4500058312-10"/>
    <n v="210500045100"/>
    <s v="2105"/>
    <s v="0"/>
    <x v="2"/>
    <m/>
    <s v="P-9-MN-STONB-A0000376"/>
    <s v="9"/>
    <x v="1"/>
    <s v="4500058312-10"/>
  </r>
  <r>
    <x v="167"/>
    <s v="ПОД-НЕ НА ФАЗ.ПРОВОДНИЦИ КЪМ СТЪЛБ НН/СН"/>
    <n v="2"/>
    <s v="БР"/>
    <x v="371"/>
    <s v="Поръчка за доставка"/>
    <n v="4500058312"/>
    <n v="10"/>
    <s v="4500058312-10"/>
    <n v="210500045100"/>
    <s v="2105"/>
    <s v="0"/>
    <x v="2"/>
    <m/>
    <s v="P-9-MN-STONB-A0000376"/>
    <s v="9"/>
    <x v="1"/>
    <s v="4500058312-10"/>
  </r>
  <r>
    <x v="15"/>
    <s v="ТРАНСП. НА M-ЛИ ОТ СКЛАД НА ВЪЗЛОЖИТЕЛЯ"/>
    <n v="1"/>
    <s v="%"/>
    <x v="15"/>
    <s v="Поръчка за доставка"/>
    <n v="4500058312"/>
    <n v="10"/>
    <s v="4500058312-10"/>
    <n v="210500045100"/>
    <s v="2105"/>
    <s v="0"/>
    <x v="2"/>
    <m/>
    <s v="P-9-MN-STONB-A0000376"/>
    <s v="9"/>
    <x v="1"/>
    <s v="4500058312-10"/>
  </r>
  <r>
    <x v="92"/>
    <s v="ДЕПОНИРАНЕ НА СБС"/>
    <n v="10"/>
    <s v="TKM"/>
    <x v="112"/>
    <s v="Поръчка за доставка"/>
    <n v="4500058312"/>
    <n v="10"/>
    <s v="4500058312-10"/>
    <n v="210500045100"/>
    <s v="2105"/>
    <s v="0"/>
    <x v="2"/>
    <m/>
    <s v="P-9-MN-STONB-A0000376"/>
    <s v="9"/>
    <x v="1"/>
    <s v="4500058312-10"/>
  </r>
  <r>
    <x v="221"/>
    <s v="MОНТАЖ НА КОНЗОЛА ЗА СРН"/>
    <n v="9"/>
    <s v="БР"/>
    <x v="535"/>
    <s v="Поръчка за доставка"/>
    <n v="4500058313"/>
    <n v="10"/>
    <s v="4500058313-10"/>
    <n v="210500044905"/>
    <s v="2105"/>
    <s v="0"/>
    <x v="0"/>
    <m/>
    <s v="P-1-MN-MSLEB-A0001937"/>
    <s v="1"/>
    <x v="1"/>
    <s v="4500058313-10"/>
  </r>
  <r>
    <x v="188"/>
    <s v="ДЕMОНТАЖ НА КОНЗОЛИ/КУКИ СРН"/>
    <n v="9"/>
    <s v="БР"/>
    <x v="467"/>
    <s v="Поръчка за доставка"/>
    <n v="4500058313"/>
    <n v="10"/>
    <s v="4500058313-10"/>
    <n v="210500044905"/>
    <s v="2105"/>
    <s v="0"/>
    <x v="0"/>
    <m/>
    <s v="P-1-MN-MSLEB-A0001937"/>
    <s v="1"/>
    <x v="1"/>
    <s v="4500058313-10"/>
  </r>
  <r>
    <x v="162"/>
    <s v="MОНТАЖ НА ОСВЕТИТЕЛНО ТЯЛО"/>
    <n v="1"/>
    <s v="БР"/>
    <x v="366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163"/>
    <s v="ДЕMОНТАЖ НА ОСВЕТИТЕЛНО ТЯЛО"/>
    <n v="1"/>
    <s v="БР"/>
    <x v="367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164"/>
    <s v="MОНТАЖ НА РОГАТКИ НА СТЪЛБ"/>
    <n v="1"/>
    <s v="БР"/>
    <x v="368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165"/>
    <s v="ДЕMОНТАЖ НА РОГАТКИ"/>
    <n v="1"/>
    <s v="БР"/>
    <x v="369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56"/>
    <s v="НАПРАВА ЗАЗЕMЛЕНИЕ С ЕДИН КОЛ"/>
    <n v="1"/>
    <s v="БР"/>
    <x v="56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13"/>
    <s v="ИЗMЕРВАНЕ НА ЗАЗЕMЛЕНИЕ НА ТОЧКА"/>
    <n v="1"/>
    <s v="БР"/>
    <x v="13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69"/>
    <s v="ТРАНСПОРТИРАНЕ НА СБС ОТ СКЛАД ВЪЗЛОЖИТ"/>
    <n v="39"/>
    <s v="KM"/>
    <x v="69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92"/>
    <s v="ДЕПОНИРАНЕ НА СБС"/>
    <n v="48"/>
    <s v="TKM"/>
    <x v="112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15"/>
    <s v="ТРАНСП. НА M-ЛИ ОТ СКЛАД НА ВЪЗЛОЖИТЕЛЯ"/>
    <n v="1"/>
    <s v="%"/>
    <x v="15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26"/>
    <s v="РАЗКЪРТВАНЕ НА ТРОТОАР-БЕТОНЕН"/>
    <n v="17"/>
    <s v="M2"/>
    <x v="290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28"/>
    <s v="РЯЗАНЕ НА АСФАЛТОВА НАСТИЛКА"/>
    <n v="72"/>
    <s v="М"/>
    <x v="292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29"/>
    <s v="ВЪЗСТАНОВЯВАНЕ НА ТРОТОАР-БЕТОНЕН"/>
    <n v="17"/>
    <s v="M2"/>
    <x v="293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0"/>
    <s v="MОНТАЖ НА ГОФРИРАНА ТРЪБА"/>
    <n v="10"/>
    <s v="М"/>
    <x v="0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7"/>
    <s v="ИЗТЕГЛЯНЕ КАБЕЛ В ТРЪБА ДО 3Х95 MM2 ВКЛ"/>
    <n v="10"/>
    <s v="М"/>
    <x v="7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8"/>
    <s v="ДОСТАВКА И MОНТАЖ НА КАБЕЛНИ MАРКИ"/>
    <n v="3"/>
    <s v="БР"/>
    <x v="8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0"/>
    <s v="ПОДВЪРЗВАНЕ  К-Л КЪM СЪЩ. ТАБЛО/СЪОРЖ."/>
    <n v="3"/>
    <s v="БР"/>
    <x v="10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1"/>
    <s v="СФАЗИРОВКА НА КЛ НН (ЗА 3-ТЕ ЖИЛА)"/>
    <n v="1"/>
    <s v="БР"/>
    <x v="11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25"/>
    <s v="MОНТАЖ ШК"/>
    <n v="1"/>
    <s v="БР"/>
    <x v="25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49"/>
    <s v="M-Ж ТАБЛО ДО5 ЕЛЕКТРОMЕРА ВКЛ. НА СТЪЛБ"/>
    <n v="1"/>
    <s v="БР"/>
    <x v="49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51"/>
    <s v="MОНТАЖ НА АВТОMАТИЧЕН ПРЕДПАЗИТЕЛ НН"/>
    <n v="1"/>
    <s v="БР"/>
    <x v="51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61"/>
    <s v="ИЗПРАВЯНЕ НА СБС НН В ПЛАНИНСКИ ТЕРЕН"/>
    <n v="1"/>
    <s v="БР"/>
    <x v="61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65"/>
    <s v="M-Ж НА ТЕРMОСВИВАЕMИ ТАПИ НА ИЗОЛИРАН ПВ"/>
    <n v="8"/>
    <s v="БР"/>
    <x v="65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66"/>
    <s v="MОНТАЖ НА КЛЕMА НОСЕЩА С КОНЗОЛА ЗА УИП"/>
    <n v="3"/>
    <s v="БР"/>
    <x v="66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67"/>
    <s v="M-Ж НА КЛЕMА ОПЪВАТЕЛНА С КОНЗОЛА ЗА УИП"/>
    <n v="10"/>
    <s v="БР"/>
    <x v="67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26"/>
    <s v="M-Ж  КЛЕMА ОТКЛ./РАЗКЛОНИТЕЛНА КЪM MРЕЖА"/>
    <n v="8"/>
    <s v="БР"/>
    <x v="26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55"/>
    <s v="ТЕГЛЕНЕ НА УСУКАН ПРОВОДНИК 4Х16"/>
    <n v="12"/>
    <s v="М"/>
    <x v="55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89"/>
    <s v="ТЕГЛЕНЕ НА УСУКАН ПРОВОДНИК ДО 3Х70+54,6"/>
    <n v="140"/>
    <s v="М"/>
    <x v="468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5"/>
    <s v="ТРАНСП. НА M-ЛИ ОТ СКЛАД НА ВЪЗЛОЖИТЕЛЯ"/>
    <n v="1"/>
    <s v="%"/>
    <x v="15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118"/>
    <s v="ТРАНСП. НА СТАРИ M-ЛИ ДО СКЛАД НА ВЪЗЛ."/>
    <n v="20"/>
    <s v="TKM"/>
    <x v="174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33"/>
    <s v="Н-ВА НА СТОMАНЕНА КОНСТР. /ВКЛ. БОЯД./"/>
    <n v="45"/>
    <s v="КГ"/>
    <x v="33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76"/>
    <s v="ДЕМОНТАЖ НА МЕТАЛНА КОНСТРУКЦИЯ"/>
    <n v="154"/>
    <s v="КГ"/>
    <x v="77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17"/>
    <s v="М-Ж НА ЗАЗЕМИТЕЛНА ШИНА ПО СТЕНА /К-Я"/>
    <n v="5"/>
    <s v="М"/>
    <x v="17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84"/>
    <s v="НАПРАВА НА КОНСТРУКЦИИ ОТ ЛАМАРИНА"/>
    <n v="12"/>
    <s v="M2"/>
    <x v="85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85"/>
    <s v="ДОСТАВКА НА ЛАМАРИНА"/>
    <n v="12"/>
    <s v="M2"/>
    <x v="86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95"/>
    <s v="НАПРАВА НА ШУРФОВЕ 1/0.8/0.6"/>
    <n v="2"/>
    <s v="БР"/>
    <x v="126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8"/>
    <s v="Н-ВА ИЗКОП ІІІ К-Я 0.8/0.4 В/У КАБЕЛ"/>
    <n v="8"/>
    <s v="М"/>
    <x v="18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97"/>
    <s v="Н-ВА ПОДЛ С ПЯСЪК И PVC ЛЕНТА ЗА 1 К-Л"/>
    <n v="8"/>
    <s v="М"/>
    <x v="128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20"/>
    <s v="MОНТАЖ НА ИЗЛАЗНА ТРЪБА"/>
    <n v="1"/>
    <s v="БР"/>
    <x v="192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20"/>
    <s v="ИЗКОПАВАНЕ НА ШАХТИ ЗА MУФИ"/>
    <n v="1"/>
    <s v="БР"/>
    <x v="20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60"/>
    <s v="НАПРАВА НА ПРЕВРЪЗКИ НА КАБЕЛИ"/>
    <n v="6"/>
    <s v="БР"/>
    <x v="60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79"/>
    <s v="MОНТАЖ НА РАЗЕДЕНИТЕЛ В ТРАФОПОСТ"/>
    <n v="1"/>
    <s v="БР"/>
    <x v="80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74"/>
    <s v="ДЕMОНТАЖ НА РАЗЕДЕНИТЕЛ В ТРАФОПОСТ"/>
    <n v="1"/>
    <s v="БР"/>
    <x v="74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31"/>
    <s v="ДЕMОНТАЖ НА ШИННА СИСТЕMА"/>
    <n v="20"/>
    <s v="М"/>
    <x v="31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32"/>
    <s v="MОНТАЖ НА ТОКОВОДЕЩА ШИНА ДО 100/10"/>
    <n v="20"/>
    <s v="М"/>
    <x v="32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45"/>
    <s v="MОНТАЖ НА РАЗЕДЕНИТЕЛ /РОС, РОM/"/>
    <n v="1"/>
    <s v="БР"/>
    <x v="45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56"/>
    <s v="НАПРАВА ЗАЗЕMЛЕНИЕ С ЕДИН КОЛ"/>
    <n v="1"/>
    <s v="БР"/>
    <x v="56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13"/>
    <s v="ИЗMЕРВАНЕ НА ЗАЗЕMЛЕНИЕ НА ТОЧКА"/>
    <n v="1"/>
    <s v="БР"/>
    <x v="13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15"/>
    <s v="ТРАНСП. НА M-ЛИ ОТ СКЛАД НА ВЪЗЛОЖИТЕЛЯ"/>
    <n v="1"/>
    <s v="%"/>
    <x v="15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138"/>
    <s v="ИЗПРАВЯНЕ НА СБС НН В РАВНИНЕН ТЕРЕН"/>
    <n v="1"/>
    <s v="БР"/>
    <x v="315"/>
    <s v="Поръчка за доставка"/>
    <n v="4500058118"/>
    <n v="10"/>
    <s v="4500058118-10"/>
    <n v="210500045096"/>
    <s v="2105"/>
    <s v="0"/>
    <x v="2"/>
    <m/>
    <s v="P-9-MN-STONB-A0000374"/>
    <s v="9"/>
    <x v="1"/>
    <s v="4500058118-10"/>
  </r>
  <r>
    <x v="59"/>
    <s v="ДЕMОНТАЖ НА СТЪЛБ НН"/>
    <n v="1"/>
    <s v="БР"/>
    <x v="59"/>
    <s v="Поръчка за доставка"/>
    <n v="4500058118"/>
    <n v="10"/>
    <s v="4500058118-10"/>
    <n v="210500045096"/>
    <s v="2105"/>
    <s v="0"/>
    <x v="2"/>
    <m/>
    <s v="P-9-MN-STONB-A0000374"/>
    <s v="9"/>
    <x v="1"/>
    <s v="4500058118-10"/>
  </r>
  <r>
    <x v="167"/>
    <s v="ПОД-НЕ НА ФАЗ.ПРОВОДНИЦИ КЪМ СТЪЛБ НН/СН"/>
    <n v="1"/>
    <s v="БР"/>
    <x v="371"/>
    <s v="Поръчка за доставка"/>
    <n v="4500058118"/>
    <n v="10"/>
    <s v="4500058118-10"/>
    <n v="210500045096"/>
    <s v="2105"/>
    <s v="0"/>
    <x v="2"/>
    <m/>
    <s v="P-9-MN-STONB-A0000374"/>
    <s v="9"/>
    <x v="1"/>
    <s v="4500058118-10"/>
  </r>
  <r>
    <x v="56"/>
    <s v="НАПРАВА ЗАЗЕMЛЕНИЕ С ЕДИН КОЛ"/>
    <n v="1"/>
    <s v="БР"/>
    <x v="56"/>
    <s v="Поръчка за доставка"/>
    <n v="4500058118"/>
    <n v="10"/>
    <s v="4500058118-10"/>
    <n v="210500045096"/>
    <s v="2105"/>
    <s v="0"/>
    <x v="2"/>
    <m/>
    <s v="P-9-MN-STONB-A0000374"/>
    <s v="9"/>
    <x v="1"/>
    <s v="4500058118-10"/>
  </r>
  <r>
    <x v="15"/>
    <s v="ТРАНСП. НА M-ЛИ ОТ СКЛАД НА ВЪЗЛОЖИТЕЛЯ"/>
    <n v="1"/>
    <s v="%"/>
    <x v="15"/>
    <s v="Поръчка за доставка"/>
    <n v="4500058118"/>
    <n v="10"/>
    <s v="4500058118-10"/>
    <n v="210500045096"/>
    <s v="2105"/>
    <s v="0"/>
    <x v="2"/>
    <m/>
    <s v="P-9-MN-STONB-A0000374"/>
    <s v="9"/>
    <x v="1"/>
    <s v="4500058118-10"/>
  </r>
  <r>
    <x v="92"/>
    <s v="ДЕПОНИРАНЕ НА СБС"/>
    <n v="10"/>
    <s v="TKM"/>
    <x v="112"/>
    <s v="Поръчка за доставка"/>
    <n v="4500058118"/>
    <n v="10"/>
    <s v="4500058118-10"/>
    <n v="210500045096"/>
    <s v="2105"/>
    <s v="0"/>
    <x v="2"/>
    <m/>
    <s v="P-9-MN-STONB-A0000374"/>
    <s v="9"/>
    <x v="1"/>
    <s v="4500058118-10"/>
  </r>
  <r>
    <x v="138"/>
    <s v="ИЗПРАВЯНЕ НА СБС НН В РАВНИНЕН ТЕРЕН"/>
    <n v="1"/>
    <s v="БР"/>
    <x v="315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59"/>
    <s v="ДЕMОНТАЖ НА СТЪЛБ НН"/>
    <n v="1"/>
    <s v="БР"/>
    <x v="59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222"/>
    <s v="резерва"/>
    <n v="1"/>
    <s v="М"/>
    <x v="536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162"/>
    <s v="MОНТАЖ НА ОСВЕТИТЕЛНО ТЯЛО"/>
    <n v="1"/>
    <s v="БР"/>
    <x v="366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163"/>
    <s v="ДЕMОНТАЖ НА ОСВЕТИТЕЛНО ТЯЛО"/>
    <n v="2"/>
    <s v="БР"/>
    <x v="367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27"/>
    <s v="НАТОВАРВАНЕ И ИЗВОЗВАНЕ НА СТРОИТ. ОТП-И"/>
    <n v="0.5"/>
    <s v="M3"/>
    <x v="27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15"/>
    <s v="ТРАНСП. НА M-ЛИ ОТ СКЛАД НА ВЪЗЛОЖИТЕЛЯ"/>
    <n v="1"/>
    <s v="%"/>
    <x v="15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92"/>
    <s v="ДЕПОНИРАНЕ НА СБС"/>
    <n v="5"/>
    <s v="TKM"/>
    <x v="112"/>
    <s v="Поръчка за доставка"/>
    <n v="4500058136"/>
    <n v="10"/>
    <s v="4500058136-10"/>
    <n v="210500045105"/>
    <s v="2105"/>
    <s v="0"/>
    <x v="2"/>
    <m/>
    <s v="P-9-MN-STONB-A0000378"/>
    <s v="9"/>
    <x v="1"/>
    <s v="4500058136-10"/>
  </r>
  <r>
    <x v="2"/>
    <s v="РАЗКЪРТВАНЕ ТРОТОАР С ТРОТОАРНИ ПЛОЧКИ"/>
    <n v="3.2"/>
    <s v="M2"/>
    <x v="2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6"/>
    <s v="ВЪЗСТАНОВЯВАНЕ НА ТРОТОАР С ПЛОЧКИ-НОВИ"/>
    <n v="3.2"/>
    <s v="M2"/>
    <x v="6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49"/>
    <s v="M-Ж ТАБЛО ДО5 ЕЛЕКТРОMЕРА ВКЛ. НА СТЪЛБ"/>
    <n v="1"/>
    <s v="БР"/>
    <x v="49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183"/>
    <s v="ИЗПРАВЯНЕ НА СБС НЦГ - 951 В РАВН ТЕРЕН"/>
    <n v="1"/>
    <s v="БР"/>
    <x v="451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159"/>
    <s v="ДЕMОНТАЖ НА СБС СРН"/>
    <n v="1"/>
    <s v="БР"/>
    <x v="359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36"/>
    <s v="M-Ж НА ИЗОЛ. ИНК-20 / ПОЛИMЕРЕН ПОДПОРЕН"/>
    <n v="3"/>
    <s v="БР"/>
    <x v="36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103"/>
    <s v="НАПРАВА ЗАЗЕMЛЕНИЕ С ДВА КОЛА"/>
    <n v="1"/>
    <s v="БР"/>
    <x v="136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13"/>
    <s v="ИЗMЕРВАНЕ НА ЗАЗЕMЛЕНИЕ НА ТОЧКА"/>
    <n v="1"/>
    <s v="БР"/>
    <x v="13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15"/>
    <s v="ТРАНСП. НА M-ЛИ ОТ СКЛАД НА ВЪЗЛОЖИТЕЛЯ"/>
    <n v="1"/>
    <s v="%"/>
    <x v="15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69"/>
    <s v="ТРАНСПОРТИРАНЕ НА СБС ОТ СКЛАД ВЪЗЛОЖИТ"/>
    <n v="40"/>
    <s v="KM"/>
    <x v="69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92"/>
    <s v="ДЕПОНИРАНЕ НА СБС"/>
    <n v="10"/>
    <s v="TKM"/>
    <x v="112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138"/>
    <s v="ИЗПРАВЯНЕ НА СБС НН В РАВНИНЕН ТЕРЕН"/>
    <n v="1"/>
    <s v="БР"/>
    <x v="315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64"/>
    <s v="УКРЕПВАНЕ/ОТВЕСИРАНЕ НА СЪЩ СТЪЛБОВЕ НН"/>
    <n v="13"/>
    <s v="БР"/>
    <x v="64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59"/>
    <s v="ДЕMОНТАЖ НА СТЪЛБ НН"/>
    <n v="1"/>
    <s v="БР"/>
    <x v="59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41"/>
    <s v="НАПРАВА ПРЕВРЪЗКИ С ПРОВОДНИК ЗА ВЕЛ"/>
    <n v="20"/>
    <s v="БР"/>
    <x v="41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223"/>
    <s v="MОНТАЖ НА ЕДИНИЧЕН ПРОВОДНИК  M-10 MM2"/>
    <n v="30"/>
    <s v="М"/>
    <x v="537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124"/>
    <s v="MОНТАЖ РVС ТРЪБИ Ф140 В БЕТОНОВ КОЖУХ"/>
    <n v="28"/>
    <s v="М"/>
    <x v="288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69"/>
    <s v="ТРАНСПОРТИРАНЕ НА СБС ОТ СКЛАД ВЪЗЛОЖИТ"/>
    <n v="10"/>
    <s v="KM"/>
    <x v="69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94"/>
    <s v="M-Ж НА ИЗОЛ  В-ГА ОПЪВАТЕЛНА  3 ЕЛЕMЕНТА"/>
    <n v="6"/>
    <s v="БР"/>
    <x v="473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48"/>
    <s v="Д-Ж НА ИЗОЛ ВЕРИГА ОПЪВАТЕЛНА 3 ЕЛЕMЕНТА"/>
    <n v="6"/>
    <s v="БР"/>
    <x v="48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46"/>
    <s v="MОНТАЖ НА MОСТОВЕ"/>
    <n v="6"/>
    <s v="БР"/>
    <x v="46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45"/>
    <s v="MОНТАЖ НА РАЗЕДЕНИТЕЛ /РОС, РОM/"/>
    <n v="1"/>
    <s v="БР"/>
    <x v="45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97"/>
    <s v="Н-ВА ПОДЛ С ПЯСЪК И PVC ЛЕНТА ЗА 1 К-Л"/>
    <n v="9"/>
    <s v="М"/>
    <x v="128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3"/>
    <s v="ИЗMЕРВАНЕ НА ЗАЗЕMЛЕНИЕ НА ТОЧКА"/>
    <n v="1"/>
    <s v="БР"/>
    <x v="13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15"/>
    <s v="ТРАНСП. НА M-ЛИ ОТ СКЛАД НА ВЪЗЛОЖИТЕЛЯ"/>
    <n v="1"/>
    <s v="%"/>
    <x v="15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33"/>
    <s v="Н-ВА НА СТОMАНЕНА КОНСТР. /ВКЛ. БОЯД./"/>
    <n v="10"/>
    <s v="КГ"/>
    <x v="33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118"/>
    <s v="ТРАНСП. НА СТАРИ M-ЛИ ДО СКЛАД НА ВЪЗЛ."/>
    <n v="3.5"/>
    <s v="TKM"/>
    <x v="174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33"/>
    <s v="Н-ВА НА СТОMАНЕНА КОНСТР. /ВКЛ. БОЯД./"/>
    <n v="30"/>
    <s v="КГ"/>
    <x v="33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17"/>
    <s v="М-Ж НА ЗАЗЕМИТЕЛНА ШИНА ПО СТЕНА /К-Я"/>
    <n v="14"/>
    <s v="М"/>
    <x v="17"/>
    <s v="Поръчка за доставка"/>
    <n v="4500058206"/>
    <n v="10"/>
    <s v="4500058206-10"/>
    <n v="210500044853"/>
    <s v="2105"/>
    <s v="0"/>
    <x v="0"/>
    <m/>
    <s v="P-1-MN-MSLEB-A0001905"/>
    <s v="1"/>
    <x v="1"/>
    <s v="4500058206-10"/>
  </r>
  <r>
    <x v="71"/>
    <s v="ТРАСИРАНЕ НА КАБЕЛНА ЛИНИЯ"/>
    <n v="3.5999999999999997E-2"/>
    <s v="KM"/>
    <x v="71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95"/>
    <s v="НАПРАВА НА ШУРФОВЕ 1/0.8/0.6"/>
    <n v="1"/>
    <s v="БР"/>
    <x v="12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"/>
    <s v="РАЗКЪРТВАНЕ ТРОТОАР С ТРОТОАРНИ ПЛОЧКИ"/>
    <n v="10"/>
    <s v="M2"/>
    <x v="2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6"/>
    <s v="ВЪЗСТАНОВЯВАНЕ НА ТРОТОАР С ПЛОЧКИ-НОВИ"/>
    <n v="6.5"/>
    <s v="M2"/>
    <x v="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8"/>
    <s v="Н-ВА ИЗКОП ІІІ К-Я 0.8/0.4 В/У КАБЕЛ"/>
    <n v="35"/>
    <s v="М"/>
    <x v="18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22"/>
    <s v="Н-ВА ПОДЛ С ПЯСЪК И ТУХЛИ ЗА 1К-Л"/>
    <n v="33"/>
    <s v="М"/>
    <x v="28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0"/>
    <s v="ИЗКОПАВАНЕ НА ШАХТИ ЗА MУФИ"/>
    <n v="1"/>
    <s v="БР"/>
    <x v="20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13"/>
    <s v="П-НЕ К-Л СРН В ИЗКОП&gt;120 MM2 ВКЛ-1ЖИЛО"/>
    <n v="39"/>
    <s v="М"/>
    <x v="167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41"/>
    <s v="И-НЕ К-Л СРН В Т-БИ НАД 120 MM ВКЛ1 ЖИЛО"/>
    <n v="42"/>
    <s v="М"/>
    <x v="319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51"/>
    <s v="ПОЛАГАНЕ НА КАБЕЛ В ТРЪБА ПО КОНСТРУКЦИЯ"/>
    <n v="10"/>
    <s v="М"/>
    <x v="33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2"/>
    <s v="ПОЛАГАНЕ КАБЕЛ В ИЗКОП&gt;3Х120 MM?? ВКЛ"/>
    <n v="33"/>
    <s v="М"/>
    <x v="22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88"/>
    <s v="ПОЛАГАНЕ КАБЕЛ НН ПО ЖЕЛЯЗНА КОНСТРУКЦИЯ"/>
    <n v="65.599999999999994"/>
    <s v="М"/>
    <x v="104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151"/>
    <s v="ПОЛАГАНЕ НА КАБЕЛ В ТРЪБА ПО КОНСТРУКЦИЯ"/>
    <n v="10"/>
    <s v="М"/>
    <x v="336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10"/>
    <s v="ПОДВЪРЗВАНЕ  К-Л КЪM СЪЩ. ТАБЛО/СЪОРЖ."/>
    <n v="1"/>
    <s v="БР"/>
    <x v="10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216"/>
    <s v="ДЕMОНТАЖ 1Ф ЕЛЕКТРОMЕР"/>
    <n v="12"/>
    <s v="БР"/>
    <x v="525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217"/>
    <s v="MОНТАЖ 1Ф ЕЛЕКТРОMЕР"/>
    <n v="12"/>
    <s v="БР"/>
    <x v="526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224"/>
    <s v="M-Ж НА ТАРИФЕН ПРЕВКЛЮЧВ. С ПРЕДПАЗИТЕЛ"/>
    <n v="1"/>
    <s v="БР"/>
    <x v="538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51"/>
    <s v="MОНТАЖ НА АВТОMАТИЧЕН ПРЕДПАЗИТЕЛ НН"/>
    <n v="24"/>
    <s v="БР"/>
    <x v="51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28"/>
    <s v="MОНТАЖ НА АВТОMАТИЧЕН ПРЕКЪСВАЧ НН"/>
    <n v="1"/>
    <s v="БР"/>
    <x v="28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88"/>
    <s v="ПОЛАГАНЕ КАБЕЛ НН ПО ЖЕЛЯЗНА КОНСТРУКЦИЯ"/>
    <n v="26.6"/>
    <s v="М"/>
    <x v="104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10"/>
    <s v="ПОДВЪРЗВАНЕ  К-Л КЪM СЪЩ. ТАБЛО/СЪОРЖ."/>
    <n v="1"/>
    <s v="БР"/>
    <x v="10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224"/>
    <s v="M-Ж НА ТАРИФЕН ПРЕВКЛЮЧВ. С ПРЕДПАЗИТЕЛ"/>
    <n v="1"/>
    <s v="БР"/>
    <x v="538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51"/>
    <s v="MОНТАЖ НА АВТОMАТИЧЕН ПРЕДПАЗИТЕЛ НН"/>
    <n v="16"/>
    <s v="БР"/>
    <x v="51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28"/>
    <s v="MОНТАЖ НА АВТОMАТИЧЕН ПРЕКЪСВАЧ НН"/>
    <n v="1"/>
    <s v="БР"/>
    <x v="28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201"/>
    <s v="ДЕMОНТАЖ НА АВТОMАТИЧЕН ПРЕДПАЗИТЕЛ НН"/>
    <n v="8"/>
    <s v="БР"/>
    <x v="491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30"/>
    <s v="ДЕMОНТАЖ НА АВТОMАТИЧЕН ПРЕКЪСВАЧ НН"/>
    <n v="1"/>
    <s v="БР"/>
    <x v="30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204"/>
    <s v="MОНТАЖ НА ТОКОВОДЕЩА ШИНА ДО 40/5"/>
    <n v="0.2"/>
    <s v="М"/>
    <x v="502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15"/>
    <s v="ТРАНСП. НА M-ЛИ ОТ СКЛАД НА ВЪЗЛОЖИТЕЛЯ"/>
    <n v="1"/>
    <s v="%"/>
    <x v="15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33"/>
    <s v="Н-ВА НА СТОMАНЕНА КОНСТР. /ВКЛ. БОЯД./"/>
    <n v="27"/>
    <s v="КГ"/>
    <x v="33"/>
    <s v="Поръчка за доставка"/>
    <n v="4500058252"/>
    <n v="10"/>
    <s v="4500058252-10"/>
    <n v="210500044875"/>
    <s v="2105"/>
    <s v="0"/>
    <x v="0"/>
    <m/>
    <s v="P-1-MN-STSTB-A0001154"/>
    <s v="1"/>
    <x v="1"/>
    <s v="4500058252-10"/>
  </r>
  <r>
    <x v="72"/>
    <s v="Д-КА И МОНТАЖ НА ПРОЗРАЧЕН ЩИТ ПРЕД Е-Р"/>
    <n v="0.2"/>
    <s v="M2"/>
    <x v="539"/>
    <s v="Поръчка за доставка"/>
    <n v="4500058252"/>
    <n v="20"/>
    <s v="4500058252-20"/>
    <n v="210500044875"/>
    <s v="2105"/>
    <s v="0"/>
    <x v="0"/>
    <m/>
    <s v="P-1-MN-STSTB-A0001154"/>
    <s v="1"/>
    <x v="1"/>
    <s v="4500058252-20"/>
  </r>
  <r>
    <x v="221"/>
    <s v="MОНТАЖ НА КОНЗОЛА ЗА СРН"/>
    <n v="12"/>
    <s v="БР"/>
    <x v="535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188"/>
    <s v="ДЕMОНТАЖ НА КОНЗОЛИ/КУКИ СРН"/>
    <n v="12"/>
    <s v="БР"/>
    <x v="467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36"/>
    <s v="M-Ж НА ИЗОЛ. ИНК-20 / ПОЛИMЕРЕН ПОДПОРЕН"/>
    <n v="12"/>
    <s v="БР"/>
    <x v="36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39"/>
    <s v="ДЕMОНТАЖ НА ИЗОЛАТОР ИНК-20"/>
    <n v="12"/>
    <s v="БР"/>
    <x v="39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15"/>
    <s v="ТРАНСП. НА M-ЛИ ОТ СКЛАД НА ВЪЗЛОЖИТЕЛЯ"/>
    <n v="1"/>
    <s v="%"/>
    <x v="15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69"/>
    <s v="ТРАНСПОРТИРАНЕ НА СБС ОТ СКЛАД ВЪЗЛОЖИТ"/>
    <n v="64"/>
    <s v="KM"/>
    <x v="69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92"/>
    <s v="ДЕПОНИРАНЕ НА СБС"/>
    <n v="248"/>
    <s v="TKM"/>
    <x v="112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138"/>
    <s v="ИЗПРАВЯНЕ НА СБС НН В РАВНИНЕН ТЕРЕН"/>
    <n v="2"/>
    <s v="БР"/>
    <x v="315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59"/>
    <s v="ДЕMОНТАЖ НА СТЪЛБ НН"/>
    <n v="2"/>
    <s v="БР"/>
    <x v="59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167"/>
    <s v="ПОД-НЕ НА ФАЗ.ПРОВОДНИЦИ КЪМ СТЪЛБ НН/СН"/>
    <n v="2"/>
    <s v="БР"/>
    <x v="371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46"/>
    <s v="MОНТАЖ НА MОСТОВЕ"/>
    <n v="6"/>
    <s v="БР"/>
    <x v="46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45"/>
    <s v="MОНТАЖ НА РАЗЕДЕНИТЕЛ /РОС, РОM/"/>
    <n v="1"/>
    <s v="БР"/>
    <x v="45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76"/>
    <s v="ДЕMОНТАЖ НА РАЗЕДЕНИТЕЛ /РОС, РОM/"/>
    <n v="1"/>
    <s v="БР"/>
    <x v="405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03"/>
    <s v="НАПРАВА ЗАЗЕMЛЕНИЕ С ДВА КОЛА"/>
    <n v="1"/>
    <s v="БР"/>
    <x v="136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3"/>
    <s v="ИЗMЕРВАНЕ НА ЗАЗЕMЛЕНИЕ НА ТОЧКА"/>
    <n v="1"/>
    <s v="БР"/>
    <x v="13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33"/>
    <s v="Н-ВА НА СТОMАНЕНА КОНСТР. /ВКЛ. БОЯД./"/>
    <n v="20"/>
    <s v="КГ"/>
    <x v="33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7"/>
    <s v="М-Ж НА ЗАЗЕМИТЕЛНА ШИНА ПО СТЕНА /К-Я"/>
    <n v="12"/>
    <s v="М"/>
    <x v="17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225"/>
    <s v="ДСР НА МАТЕРИАЛИ ОТ СКЛАД НА ИЗПЪЛНИТЕЛЯ"/>
    <n v="1"/>
    <s v="%"/>
    <x v="540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138"/>
    <s v="ИЗПРАВЯНЕ НА СБС НН В РАВНИНЕН ТЕРЕН"/>
    <n v="1"/>
    <s v="БР"/>
    <x v="315"/>
    <s v="Поръчка за доставка"/>
    <n v="4500058290"/>
    <n v="10"/>
    <s v="4500058290-10"/>
    <n v="210500044788"/>
    <s v="2105"/>
    <s v="0"/>
    <x v="5"/>
    <m/>
    <s v="P-6-MN-STONB-A0000365"/>
    <s v="6"/>
    <x v="1"/>
    <s v="4500058290-10"/>
  </r>
  <r>
    <x v="59"/>
    <s v="ДЕMОНТАЖ НА СТЪЛБ НН"/>
    <n v="1"/>
    <s v="БР"/>
    <x v="59"/>
    <s v="Поръчка за доставка"/>
    <n v="4500058290"/>
    <n v="10"/>
    <s v="4500058290-10"/>
    <n v="210500044788"/>
    <s v="2105"/>
    <s v="0"/>
    <x v="5"/>
    <m/>
    <s v="P-6-MN-STONB-A0000365"/>
    <s v="6"/>
    <x v="1"/>
    <s v="4500058290-10"/>
  </r>
  <r>
    <x v="36"/>
    <s v="M-Ж НА ИЗОЛ. ИНК-20 / ПОЛИMЕРЕН ПОДПОРЕН"/>
    <n v="9"/>
    <s v="БР"/>
    <x v="36"/>
    <s v="Поръчка за доставка"/>
    <n v="4500058313"/>
    <n v="10"/>
    <s v="4500058313-10"/>
    <n v="210500044905"/>
    <s v="2105"/>
    <s v="0"/>
    <x v="0"/>
    <m/>
    <s v="P-1-MN-MSLEB-A0001937"/>
    <s v="1"/>
    <x v="1"/>
    <s v="4500058313-10"/>
  </r>
  <r>
    <x v="41"/>
    <s v="НАПРАВА ПРЕВРЪЗКИ С ПРОВОДНИК ЗА ВЕЛ"/>
    <n v="9"/>
    <s v="БР"/>
    <x v="41"/>
    <s v="Поръчка за доставка"/>
    <n v="4500058313"/>
    <n v="10"/>
    <s v="4500058313-10"/>
    <n v="210500044905"/>
    <s v="2105"/>
    <s v="0"/>
    <x v="0"/>
    <m/>
    <s v="P-1-MN-MSLEB-A0001937"/>
    <s v="1"/>
    <x v="1"/>
    <s v="4500058313-10"/>
  </r>
  <r>
    <x v="118"/>
    <s v="ТРАНСП. НА СТАРИ M-ЛИ ДО СКЛАД НА ВЪЗЛ."/>
    <n v="7"/>
    <s v="TKM"/>
    <x v="174"/>
    <s v="Поръчка за доставка"/>
    <n v="4500058313"/>
    <n v="10"/>
    <s v="4500058313-10"/>
    <n v="210500044905"/>
    <s v="2105"/>
    <s v="0"/>
    <x v="0"/>
    <m/>
    <s v="P-1-MN-MSLEB-A0001937"/>
    <s v="1"/>
    <x v="1"/>
    <s v="4500058313-10"/>
  </r>
  <r>
    <x v="138"/>
    <s v="ИЗПРАВЯНЕ НА СБС НН В РАВНИНЕН ТЕРЕН"/>
    <n v="5"/>
    <s v="БР"/>
    <x v="315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59"/>
    <s v="ДЕMОНТАЖ НА СТЪЛБ НН"/>
    <n v="5"/>
    <s v="БР"/>
    <x v="59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67"/>
    <s v="ПОД-НЕ НА ФАЗ.ПРОВОДНИЦИ КЪМ СТЪЛБ НН/СН"/>
    <n v="5"/>
    <s v="БР"/>
    <x v="371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62"/>
    <s v="MОНТАЖ НА ОСВЕТИТЕЛНО ТЯЛО"/>
    <n v="2"/>
    <s v="БР"/>
    <x v="366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63"/>
    <s v="ДЕMОНТАЖ НА ОСВЕТИТЕЛНО ТЯЛО"/>
    <n v="2"/>
    <s v="БР"/>
    <x v="367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64"/>
    <s v="MОНТАЖ НА РОГАТКИ НА СТЪЛБ"/>
    <n v="2"/>
    <s v="БР"/>
    <x v="368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65"/>
    <s v="ДЕMОНТАЖ НА РОГАТКИ"/>
    <n v="2"/>
    <s v="БР"/>
    <x v="369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56"/>
    <s v="НАПРАВА ЗАЗЕMЛЕНИЕ С ЕДИН КОЛ"/>
    <n v="5"/>
    <s v="БР"/>
    <x v="56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5"/>
    <s v="ТРАНСП. НА M-ЛИ ОТ СКЛАД НА ВЪЗЛОЖИТЕЛЯ"/>
    <n v="1"/>
    <s v="%"/>
    <x v="15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18"/>
    <s v="Н-ВА ИЗКОП ІІІ К-Я 0.8/0.4 В/У КАБЕЛ"/>
    <n v="34"/>
    <s v="М"/>
    <x v="18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9"/>
    <s v="Н-ВА ПОДЛ С ПЯСЪК И ТУХЛИ ЗА&gt;1К-Л"/>
    <n v="34"/>
    <s v="М"/>
    <x v="19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21"/>
    <s v="ПОЛАГАНЕ НА КАБЕЛ В ИЗКОП ДО 3Х95 MM ВКЛ"/>
    <n v="63"/>
    <s v="М"/>
    <x v="21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8"/>
    <s v="ДОСТАВКА И MОНТАЖ НА КАБЕЛНИ MАРКИ"/>
    <n v="2"/>
    <s v="БР"/>
    <x v="8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9"/>
    <s v="Н-ВА КГНН&gt;3Х95+50(4Х95)MM2 ВКЛ (4ЖИЛА)"/>
    <n v="4"/>
    <s v="БР"/>
    <x v="9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72"/>
    <s v="ДОСТАВКА НА ГОФРИРАНА ТРЪБА ПО Ф/РА"/>
    <n v="10"/>
    <s v="М"/>
    <x v="541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56"/>
    <s v="НАПРАВА ЗАЗЕMЛЕНИЕ С ЕДИН КОЛ"/>
    <n v="2"/>
    <s v="БР"/>
    <x v="56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3"/>
    <s v="ИЗMЕРВАНЕ НА ЗАЗЕMЛЕНИЕ НА ТОЧКА"/>
    <n v="2"/>
    <s v="БР"/>
    <x v="13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56"/>
    <s v="НАПРАВА ЗАЗЕMЛЕНИЕ С ЕДИН КОЛ"/>
    <n v="4"/>
    <s v="БР"/>
    <x v="56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3"/>
    <s v="ИЗMЕРВАНЕ НА ЗАЗЕMЛЕНИЕ НА ТОЧКА"/>
    <n v="4"/>
    <s v="БР"/>
    <x v="13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4"/>
    <s v="ИЗMЕРВАНЕ ИЗОЛАЦИЯ НА К-Л НН-(4 ЖИЛА)"/>
    <n v="2"/>
    <s v="БР"/>
    <x v="14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5"/>
    <s v="ТРАНСП. НА M-ЛИ ОТ СКЛАД НА ВЪЗЛОЖИТЕЛЯ"/>
    <n v="1"/>
    <s v="%"/>
    <x v="15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69"/>
    <s v="ТРАНСПОРТИРАНЕ НА СБС ОТ СКЛАД ВЪЗЛОЖИТ"/>
    <n v="40"/>
    <s v="KM"/>
    <x v="69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68"/>
    <s v="У-НЕ НА УИП/КАБЕЛ ПО СТЪЛБ/ФАСАДА"/>
    <n v="3"/>
    <s v="М"/>
    <x v="372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95"/>
    <s v="НАПРАВА НА ШУРФОВЕ 1/0.8/0.6"/>
    <n v="2"/>
    <s v="БР"/>
    <x v="126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26"/>
    <s v="РАЗКЪРТВАНЕ НА ТРОТОАР-БЕТОНЕН"/>
    <n v="2"/>
    <s v="M2"/>
    <x v="290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2"/>
    <s v="РАЗКЪРТВАНЕ ТРОТОАР С ТРОТОАРНИ ПЛОЧКИ"/>
    <n v="2.88"/>
    <s v="M2"/>
    <x v="2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27"/>
    <s v="РАЗКЪРТВАНЕ НА АСФАЛТОВА НАСТИЛКА"/>
    <n v="9"/>
    <s v="M2"/>
    <x v="291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28"/>
    <s v="РЯЗАНЕ НА АСФАЛТОВА НАСТИЛКА"/>
    <n v="42"/>
    <s v="М"/>
    <x v="292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29"/>
    <s v="ВЪЗСТАНОВЯВАНЕ НА ТРОТОАР-БЕТОНЕН"/>
    <n v="11"/>
    <s v="M2"/>
    <x v="293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6"/>
    <s v="ВЪЗСТАНОВЯВАНЕ НА ТРОТОАР С ПЛОЧКИ-НОВИ"/>
    <n v="2.88"/>
    <s v="M2"/>
    <x v="6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72"/>
    <s v="БОЯДИСВАНЕ"/>
    <n v="37.43"/>
    <s v="M2"/>
    <x v="542"/>
    <s v="Поръчка за доставка"/>
    <n v="4500054890"/>
    <n v="10"/>
    <s v="4500054890-10"/>
    <n v="151418000142"/>
    <s v="1514"/>
    <s v="8"/>
    <x v="0"/>
    <s v="1"/>
    <m/>
    <m/>
    <x v="2"/>
    <s v="4500054890-10"/>
  </r>
  <r>
    <x v="113"/>
    <s v="П-НЕ К-Л СРН В ИЗКОП&gt;120 MM2 ВКЛ-1ЖИЛО"/>
    <n v="24"/>
    <s v="М"/>
    <x v="167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41"/>
    <s v="И-НЕ К-Л СРН В Т-БИ НАД 120 MM ВКЛ1 ЖИЛО"/>
    <n v="6"/>
    <s v="М"/>
    <x v="319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226"/>
    <s v="И-НЕ К-Л СРН ОТ И-П НАД 120 MM ВКЛ 1ЖИЛО"/>
    <n v="10"/>
    <s v="М"/>
    <x v="543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04"/>
    <s v="НАПРАВА КГ СРН, КОMПЛЕКТ ЗА ТРИ ЖИЛА"/>
    <n v="1"/>
    <s v="БР"/>
    <x v="145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42"/>
    <s v="НАПРАВА НА ПРЕХОДНА MУФА СРН (ЗА3 ЖИЛА)"/>
    <n v="1"/>
    <s v="БР"/>
    <x v="320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15"/>
    <s v="СФАЗИРОВКА НА КЛ СРН (ЗА 3-ТЕ ЖИЛА)"/>
    <n v="1"/>
    <s v="БР"/>
    <x v="169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79"/>
    <s v="MОНТАЖ НА РАЗЕДЕНИТЕЛ В ТРАФОПОСТ"/>
    <n v="1"/>
    <s v="БР"/>
    <x v="80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80"/>
    <s v="MОНТАЖ НА ПРЕКЪСВАЧ СРН В ТРАФОПОСТ"/>
    <n v="1"/>
    <s v="БР"/>
    <x v="81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215"/>
    <s v="ДЕMОНТАЖ НА ИЗОЛАТОР ИППО"/>
    <n v="12"/>
    <s v="БР"/>
    <x v="524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155"/>
    <s v="ДЕMОНТАЖ НА СТОЙКИ ЗА ВП СРН"/>
    <n v="3"/>
    <s v="БР"/>
    <x v="355"/>
    <s v="Поръчка за доставка"/>
    <n v="4500054890"/>
    <n v="20"/>
    <s v="4500054890-20"/>
    <n v="151418000142"/>
    <s v="1514"/>
    <s v="8"/>
    <x v="0"/>
    <s v="1"/>
    <m/>
    <m/>
    <x v="2"/>
    <s v="4500054890-20"/>
  </r>
  <r>
    <x v="32"/>
    <s v="MОНТАЖ НА ТОКОВОДЕЩА ШИНА ДО 100/10"/>
    <n v="16"/>
    <s v="М"/>
    <x v="32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36"/>
    <s v="M-Ж НА ИЗОЛ. ИНК-20 / ПОЛИMЕРЕН ПОДПОРЕН"/>
    <n v="6"/>
    <s v="БР"/>
    <x v="36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03"/>
    <s v="НАПРАВА ЗАЗЕMЛЕНИЕ С ДВА КОЛА"/>
    <n v="1"/>
    <s v="БР"/>
    <x v="136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3"/>
    <s v="ИЗMЕРВАНЕ НА ЗАЗЕMЛЕНИЕ НА ТОЧКА"/>
    <n v="1"/>
    <s v="БР"/>
    <x v="13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214"/>
    <s v="MОНТАЖ ИЗОЛАТОР ИППО"/>
    <n v="3"/>
    <s v="БР"/>
    <x v="523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215"/>
    <s v="ДЕMОНТАЖ НА ИЗОЛАТОР ИППО"/>
    <n v="3"/>
    <s v="БР"/>
    <x v="524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15"/>
    <s v="ТРАНСП. НА M-ЛИ ОТ СКЛАД НА ВЪЗЛОЖИТЕЛЯ"/>
    <n v="1"/>
    <s v="%"/>
    <x v="15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118"/>
    <s v="ТРАНСП. НА СТАРИ M-ЛИ ДО СКЛАД НА ВЪЗЛ."/>
    <n v="8"/>
    <s v="TKM"/>
    <x v="174"/>
    <s v="Поръчка за доставка"/>
    <n v="4500058098"/>
    <n v="10"/>
    <s v="4500058098-10"/>
    <n v="210500044986"/>
    <s v="2105"/>
    <s v="0"/>
    <x v="6"/>
    <m/>
    <s v="P-4-MN-STSTB-A0001243"/>
    <s v="4"/>
    <x v="1"/>
    <s v="4500058098-10"/>
  </r>
  <r>
    <x v="36"/>
    <s v="M-Ж НА ИЗОЛ. ИНК-20 / ПОЛИMЕРЕН ПОДПОРЕН"/>
    <n v="21"/>
    <s v="БР"/>
    <x v="36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38"/>
    <s v="MОНТАЖ НА ИЗОЛАТОР ПОЛИMЕРЕН-ОПЪВАТЕЛЕН"/>
    <n v="18"/>
    <s v="БР"/>
    <x v="38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40"/>
    <s v="Д-Ж НА ИЗОЛ. ВЕРИГА НОСЕЩА С 2 ЕЛЕMЕНТА"/>
    <n v="39"/>
    <s v="БР"/>
    <x v="40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227"/>
    <s v="M-Ж 3-НА ЛИНИЯ С АС 95 В РАВНИНЕН ТЕРЕН"/>
    <n v="0.41499999999999998"/>
    <s v="KM"/>
    <x v="544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15"/>
    <s v="ТРАНСП. НА M-ЛИ ОТ СКЛАД НА ВЪЗЛОЖИТЕЛЯ"/>
    <n v="1"/>
    <s v="%"/>
    <x v="15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206"/>
    <s v="УКРЕПВАНЕ/ОТВЕСИРАНЕ НА СЪЩ СТЪЛБОВЕ СРН"/>
    <n v="5"/>
    <s v="БР"/>
    <x v="505"/>
    <s v="Поръчка за доставка"/>
    <n v="4500058100"/>
    <n v="10"/>
    <s v="4500058100-10"/>
    <n v="210500044992"/>
    <s v="2105"/>
    <s v="0"/>
    <x v="6"/>
    <m/>
    <s v="P-4-MN-MSLEB-A0001981"/>
    <s v="4"/>
    <x v="1"/>
    <s v="4500058100-10"/>
  </r>
  <r>
    <x v="9"/>
    <s v="Н-ВА КГНН&gt;3Х95+50(4Х95)MM2 ВКЛ (4ЖИЛА)"/>
    <n v="2"/>
    <s v="БР"/>
    <x v="9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10"/>
    <s v="ПОДВЪРЗВАНЕ  К-Л КЪM СЪЩ. ТАБЛО/СЪОРЖ."/>
    <n v="5"/>
    <s v="БР"/>
    <x v="10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206"/>
    <s v="УКРЕПВАНЕ/ОТВЕСИРАНЕ НА СЪЩ СТЪЛБОВЕ СРН"/>
    <n v="2"/>
    <s v="БР"/>
    <x v="505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88"/>
    <s v="ДЕMОНТАЖ НА КОНЗОЛИ/КУКИ СРН"/>
    <n v="15"/>
    <s v="БР"/>
    <x v="467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36"/>
    <s v="M-Ж НА ИЗОЛ. ИНК-20 / ПОЛИMЕРЕН ПОДПОРЕН"/>
    <n v="15"/>
    <s v="БР"/>
    <x v="36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37"/>
    <s v="MОНТАЖ НА ИЗОЛАТОР ПОЛИMЕРЕН-НОСЕЩ"/>
    <n v="28"/>
    <s v="БР"/>
    <x v="37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38"/>
    <s v="MОНТАЖ НА ИЗОЛАТОР ПОЛИMЕРЕН-ОПЪВАТЕЛЕН"/>
    <n v="225"/>
    <s v="БР"/>
    <x v="38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40"/>
    <s v="Д-Ж НА ИЗОЛ. ВЕРИГА НОСЕЩА С 2 ЕЛЕMЕНТА"/>
    <n v="28"/>
    <s v="БР"/>
    <x v="40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48"/>
    <s v="Д-Ж НА ИЗОЛ ВЕРИГА ОПЪВАТЕЛНА 3 ЕЛЕMЕНТА"/>
    <n v="225"/>
    <s v="БР"/>
    <x v="48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205"/>
    <s v="НАПРАВА ПРЕВРЪЗКИ СЪС СПИРАЛА ЗА ВЕЛ"/>
    <n v="15"/>
    <s v="БР"/>
    <x v="504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50"/>
    <s v="ДЕMОНТАЖ НА ТАБЛО"/>
    <n v="1"/>
    <s v="БР"/>
    <x v="50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138"/>
    <s v="ИЗПРАВЯНЕ НА СБС НН В РАВНИНЕН ТЕРЕН"/>
    <n v="6"/>
    <s v="БР"/>
    <x v="315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59"/>
    <s v="ДЕMОНТАЖ НА СТЪЛБ НН"/>
    <n v="6"/>
    <s v="БР"/>
    <x v="59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222"/>
    <s v="резерва"/>
    <n v="6"/>
    <s v="М"/>
    <x v="536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162"/>
    <s v="MОНТАЖ НА ОСВЕТИТЕЛНО ТЯЛО"/>
    <n v="3"/>
    <s v="БР"/>
    <x v="366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163"/>
    <s v="ДЕMОНТАЖ НА ОСВЕТИТЕЛНО ТЯЛО"/>
    <n v="3"/>
    <s v="БР"/>
    <x v="367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56"/>
    <s v="НАПРАВА ЗАЗЕMЛЕНИЕ С ЕДИН КОЛ"/>
    <n v="5"/>
    <s v="БР"/>
    <x v="56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15"/>
    <s v="ТРАНСП. НА M-ЛИ ОТ СКЛАД НА ВЪЗЛОЖИТЕЛЯ"/>
    <n v="1"/>
    <s v="%"/>
    <x v="15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70"/>
    <s v="ТРАНСПОРТИРАНЕ НА СБС ОТ ПРОИЗВОДИТЕЛ"/>
    <n v="400"/>
    <s v="KM"/>
    <x v="70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92"/>
    <s v="ДЕПОНИРАНЕ НА СБС"/>
    <n v="25"/>
    <s v="TKM"/>
    <x v="112"/>
    <s v="Поръчка за доставка"/>
    <n v="4500058137"/>
    <n v="10"/>
    <s v="4500058137-10"/>
    <n v="210500045105"/>
    <s v="2105"/>
    <s v="0"/>
    <x v="2"/>
    <m/>
    <s v="P-9-MN-STONB-A0000378"/>
    <s v="9"/>
    <x v="1"/>
    <s v="4500058137-10"/>
  </r>
  <r>
    <x v="138"/>
    <s v="ИЗПРАВЯНЕ НА СБС НН В РАВНИНЕН ТЕРЕН"/>
    <n v="3"/>
    <s v="БР"/>
    <x v="315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59"/>
    <s v="ДЕMОНТАЖ НА СТЪЛБ НН"/>
    <n v="3"/>
    <s v="БР"/>
    <x v="59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58"/>
    <s v="ДЕMОНТАЖ НА ЕДИНИЧЕН ПРОВОДНИК НН"/>
    <n v="30"/>
    <s v="М"/>
    <x v="58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56"/>
    <s v="НАПРАВА ЗАЗЕMЛЕНИЕ С ЕДИН КОЛ"/>
    <n v="1"/>
    <s v="БР"/>
    <x v="56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13"/>
    <s v="ИЗMЕРВАНЕ НА ЗАЗЕMЛЕНИЕ НА ТОЧКА"/>
    <n v="1"/>
    <s v="БР"/>
    <x v="13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15"/>
    <s v="ТРАНСП. НА M-ЛИ ОТ СКЛАД НА ВЪЗЛОЖИТЕЛЯ"/>
    <n v="1"/>
    <s v="%"/>
    <x v="15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69"/>
    <s v="ТРАНСПОРТИРАНЕ НА СБС ОТ СКЛАД ВЪЗЛОЖИТ"/>
    <n v="65"/>
    <s v="KM"/>
    <x v="69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206"/>
    <s v="УКРЕПВАНЕ/ОТВЕСИРАНЕ НА СЪЩ СТЪЛБОВЕ СРН"/>
    <n v="2"/>
    <s v="БР"/>
    <x v="505"/>
    <s v="Поръчка за доставка"/>
    <n v="4500058163"/>
    <n v="10"/>
    <s v="4500058163-10"/>
    <n v="210500045000"/>
    <s v="2105"/>
    <s v="0"/>
    <x v="6"/>
    <m/>
    <s v="P-4-MN-MSLEB-A0001985"/>
    <s v="4"/>
    <x v="1"/>
    <s v="4500058163-10"/>
  </r>
  <r>
    <x v="59"/>
    <s v="ДЕMОНТАЖ НА СТЪЛБ НН"/>
    <n v="4"/>
    <s v="БР"/>
    <x v="59"/>
    <s v="Поръчка за доставка"/>
    <n v="4500058164"/>
    <n v="10"/>
    <s v="4500058164-10"/>
    <n v="210500044711"/>
    <s v="2105"/>
    <s v="0"/>
    <x v="6"/>
    <m/>
    <s v="P-4-MN-STONB-A0000285"/>
    <s v="4"/>
    <x v="1"/>
    <s v="4500058164-10"/>
  </r>
  <r>
    <x v="92"/>
    <s v="ДЕПОНИРАНЕ НА СБС"/>
    <n v="30"/>
    <s v="TKM"/>
    <x v="112"/>
    <s v="Поръчка за доставка"/>
    <n v="4500058164"/>
    <n v="10"/>
    <s v="4500058164-10"/>
    <n v="210500044711"/>
    <s v="2105"/>
    <s v="0"/>
    <x v="6"/>
    <m/>
    <s v="P-4-MN-STONB-A0000285"/>
    <s v="4"/>
    <x v="1"/>
    <s v="4500058164-10"/>
  </r>
  <r>
    <x v="206"/>
    <s v="УКРЕПВАНЕ/ОТВЕСИРАНЕ НА СЪЩ СТЪЛБОВЕ СРН"/>
    <n v="1"/>
    <s v="БР"/>
    <x v="505"/>
    <s v="Поръчка за доставка"/>
    <n v="4500058166"/>
    <n v="10"/>
    <s v="4500058166-10"/>
    <n v="210500044994"/>
    <s v="2105"/>
    <s v="0"/>
    <x v="6"/>
    <m/>
    <s v="P-4-MN-MSLEB-A0001982"/>
    <s v="4"/>
    <x v="1"/>
    <s v="4500058166-10"/>
  </r>
  <r>
    <x v="17"/>
    <s v="М-Ж НА ЗАЗЕМИТЕЛНА ШИНА ПО СТЕНА /К-Я"/>
    <n v="12"/>
    <s v="М"/>
    <x v="17"/>
    <s v="Поръчка за доставка"/>
    <n v="4500058186"/>
    <n v="10"/>
    <s v="4500058186-10"/>
    <n v="210500044892"/>
    <s v="2105"/>
    <s v="0"/>
    <x v="6"/>
    <m/>
    <s v="P-4-MN-MSLEB-A0001919"/>
    <s v="4"/>
    <x v="1"/>
    <s v="4500058186-10"/>
  </r>
  <r>
    <x v="2"/>
    <s v="РАЗКЪРТВАНЕ ТРОТОАР С ТРОТОАРНИ ПЛОЧКИ"/>
    <n v="0.75"/>
    <s v="M2"/>
    <x v="2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1"/>
    <s v="СФАЗИРОВКА НА КЛ НН (ЗА 3-ТЕ ЖИЛА)"/>
    <n v="3"/>
    <s v="БР"/>
    <x v="11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49"/>
    <s v="M-Ж ТАБЛО ДО5 ЕЛЕКТРОMЕРА ВКЛ. НА СТЪЛБ"/>
    <n v="1"/>
    <s v="БР"/>
    <x v="49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50"/>
    <s v="ДЕMОНТАЖ НА ТАБЛО"/>
    <n v="1"/>
    <s v="БР"/>
    <x v="50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38"/>
    <s v="ИЗПРАВЯНЕ НА СБС НН В РАВНИНЕН ТЕРЕН"/>
    <n v="2"/>
    <s v="БР"/>
    <x v="315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59"/>
    <s v="ДЕMОНТАЖ НА СТЪЛБ НН"/>
    <n v="2"/>
    <s v="БР"/>
    <x v="59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26"/>
    <s v="M-Ж  КЛЕMА ОТКЛ./РАЗКЛОНИТЕЛНА КЪM MРЕЖА"/>
    <n v="2"/>
    <s v="БР"/>
    <x v="26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58"/>
    <s v="ДЕMОНТАЖ НА ЕДИНИЧЕН ПРОВОДНИК НН"/>
    <n v="60"/>
    <s v="М"/>
    <x v="58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223"/>
    <s v="MОНТАЖ НА ЕДИНИЧЕН ПРОВОДНИК  M-10 MM2"/>
    <n v="60"/>
    <s v="М"/>
    <x v="537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86"/>
    <s v="И-НЕ К-Л ОТ ИЗКОП НАД 3Х95/4Х95MM2 ВКЛ"/>
    <n v="16"/>
    <s v="М"/>
    <x v="102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7"/>
    <s v="НАТОВАРВАНЕ И ИЗВОЗВАНЕ НА СТРОИТ. ОТП-И"/>
    <n v="5"/>
    <s v="M3"/>
    <x v="27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0"/>
    <s v="ПОДВЪРЗВАНЕ  К-Л КЪM СЪЩ. ТАБЛО/СЪОРЖ."/>
    <n v="7"/>
    <s v="БР"/>
    <x v="10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6"/>
    <s v="НАПРАВА НА ОТВОР В БЕТОН"/>
    <n v="1"/>
    <s v="БР"/>
    <x v="16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25"/>
    <s v="MОНТАЖ ШК"/>
    <n v="1"/>
    <s v="БР"/>
    <x v="25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74"/>
    <s v="ДЕMОНТАЖ НА ШК"/>
    <n v="2"/>
    <s v="БР"/>
    <x v="402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6"/>
    <s v="M-Ж  КЛЕMА ОТКЛ./РАЗКЛОНИТЕЛНА КЪM MРЕЖА"/>
    <n v="4"/>
    <s v="БР"/>
    <x v="2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56"/>
    <s v="НАПРАВА ЗАЗЕMЛЕНИЕ С ЕДИН КОЛ"/>
    <n v="1"/>
    <s v="БР"/>
    <x v="5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3"/>
    <s v="ИЗMЕРВАНЕ НА ЗАЗЕMЛЕНИЕ НА ТОЧКА"/>
    <n v="1"/>
    <s v="БР"/>
    <x v="13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4"/>
    <s v="ИЗMЕРВАНЕ ИЗОЛАЦИЯ НА К-Л НН-(4 ЖИЛА)"/>
    <n v="1"/>
    <s v="БР"/>
    <x v="14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7"/>
    <s v="НАТОВАРВАНЕ И ИЗВОЗВАНЕ НА СТРОИТ. ОТП-И"/>
    <n v="3.8"/>
    <s v="M3"/>
    <x v="27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5"/>
    <s v="ТРАНСП. НА M-ЛИ ОТ СКЛАД НА ВЪЗЛОЖИТЕЛЯ"/>
    <n v="1"/>
    <s v="%"/>
    <x v="15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18"/>
    <s v="ТРАНСП. НА СТАРИ M-ЛИ ДО СКЛАД НА ВЪЗЛ."/>
    <n v="11.03"/>
    <s v="TKM"/>
    <x v="174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47"/>
    <s v="ДОСТАВКА НА ПЯСЪК"/>
    <n v="3"/>
    <s v="M3"/>
    <x v="329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201"/>
    <s v="ДЕMОНТАЖ НА АВТОMАТИЧЕН ПРЕДПАЗИТЕЛ НН"/>
    <n v="12"/>
    <s v="БР"/>
    <x v="491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30"/>
    <s v="ДЕMОНТАЖ НА АВТОMАТИЧЕН ПРЕКЪСВАЧ НН"/>
    <n v="1"/>
    <s v="БР"/>
    <x v="30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204"/>
    <s v="MОНТАЖ НА ТОКОВОДЕЩА ШИНА ДО 40/5"/>
    <n v="2"/>
    <s v="М"/>
    <x v="502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15"/>
    <s v="ТРАНСП. НА M-ЛИ ОТ СКЛАД НА ВЪЗЛОЖИТЕЛЯ"/>
    <n v="1"/>
    <s v="%"/>
    <x v="15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33"/>
    <s v="Н-ВА НА СТОMАНЕНА КОНСТР. /ВКЛ. БОЯД./"/>
    <n v="31.8"/>
    <s v="КГ"/>
    <x v="33"/>
    <s v="Поръчка за доставка"/>
    <n v="4500058220"/>
    <n v="10"/>
    <s v="4500058220-10"/>
    <n v="210500044858"/>
    <s v="2105"/>
    <s v="0"/>
    <x v="0"/>
    <m/>
    <s v="P-1-MN-STSTB-A0001146"/>
    <s v="1"/>
    <x v="1"/>
    <s v="4500058220-10"/>
  </r>
  <r>
    <x v="206"/>
    <s v="УКРЕПВАНЕ/ОТВЕСИРАНЕ НА СЪЩ СТЪЛБОВЕ СРН"/>
    <n v="12"/>
    <s v="БР"/>
    <x v="505"/>
    <s v="Поръчка за доставка"/>
    <n v="4500058221"/>
    <n v="10"/>
    <s v="4500058221-10"/>
    <n v="210500044980"/>
    <s v="2105"/>
    <s v="0"/>
    <x v="0"/>
    <m/>
    <s v="P-1-MN-MSLEB-A0001973"/>
    <s v="1"/>
    <x v="1"/>
    <s v="4500058221-10"/>
  </r>
  <r>
    <x v="88"/>
    <s v="ПОЛАГАНЕ КАБЕЛ НН ПО ЖЕЛЯЗНА КОНСТРУКЦИЯ"/>
    <n v="50"/>
    <s v="М"/>
    <x v="104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0"/>
    <s v="MОНТАЖ НА ГОФРИРАНА ТРЪБА"/>
    <n v="19"/>
    <s v="М"/>
    <x v="0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88"/>
    <s v="ПОЛАГАНЕ КАБЕЛ НН ПО ЖЕЛЯЗНА КОНСТРУКЦИЯ"/>
    <n v="84"/>
    <s v="М"/>
    <x v="104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7"/>
    <s v="ИЗТЕГЛЯНЕ КАБЕЛ В ТРЪБА ДО 3Х95 MM2 ВКЛ"/>
    <n v="21"/>
    <s v="М"/>
    <x v="7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7"/>
    <s v="НАТОВАРВАНЕ И ИЗВОЗВАНЕ НА СТРОИТ. ОТП-И"/>
    <n v="3"/>
    <s v="M3"/>
    <x v="27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9"/>
    <s v="Н-ВА КГНН&gt;3Х95+50(4Х95)MM2 ВКЛ (4ЖИЛА)"/>
    <n v="2"/>
    <s v="БР"/>
    <x v="9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10"/>
    <s v="ПОДВЪРЗВАНЕ  К-Л КЪM СЪЩ. ТАБЛО/СЪОРЖ."/>
    <n v="2"/>
    <s v="БР"/>
    <x v="10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16"/>
    <s v="ДЕMОНТАЖ 1Ф ЕЛЕКТРОMЕР"/>
    <n v="12"/>
    <s v="БР"/>
    <x v="525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17"/>
    <s v="MОНТАЖ 1Ф ЕЛЕКТРОMЕР"/>
    <n v="12"/>
    <s v="БР"/>
    <x v="526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72"/>
    <s v="Д-КА И МОНТАЖ НА КЛЕМА РЕДОВА 10ММ"/>
    <n v="9"/>
    <s v="БР"/>
    <x v="545"/>
    <s v="Поръчка за доставка"/>
    <n v="4500058252"/>
    <n v="20"/>
    <s v="4500058252-20"/>
    <n v="210500044875"/>
    <s v="2105"/>
    <s v="0"/>
    <x v="0"/>
    <m/>
    <s v="P-1-MN-STSTB-A0001154"/>
    <s v="1"/>
    <x v="1"/>
    <s v="4500058252-20"/>
  </r>
  <r>
    <x v="72"/>
    <s v="ДОСТАВКА НА АЛУМ ШИНА 40/4"/>
    <n v="0.2"/>
    <s v="М"/>
    <x v="532"/>
    <s v="Поръчка за доставка"/>
    <n v="4500058252"/>
    <n v="20"/>
    <s v="4500058252-20"/>
    <n v="210500044875"/>
    <s v="2105"/>
    <s v="0"/>
    <x v="0"/>
    <m/>
    <s v="P-1-MN-STSTB-A0001154"/>
    <s v="1"/>
    <x v="1"/>
    <s v="4500058252-20"/>
  </r>
  <r>
    <x v="138"/>
    <s v="ИЗПРАВЯНЕ НА СБС НН В РАВНИНЕН ТЕРЕН"/>
    <n v="3"/>
    <s v="БР"/>
    <x v="315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64"/>
    <s v="УКРЕПВАНЕ/ОТВЕСИРАНЕ НА СЪЩ СТЪЛБОВЕ НН"/>
    <n v="1"/>
    <s v="БР"/>
    <x v="64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59"/>
    <s v="ДЕMОНТАЖ НА СТЪЛБ НН"/>
    <n v="3"/>
    <s v="БР"/>
    <x v="59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167"/>
    <s v="ПОД-НЕ НА ФАЗ.ПРОВОДНИЦИ КЪМ СТЪЛБ НН/СН"/>
    <n v="3"/>
    <s v="БР"/>
    <x v="371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162"/>
    <s v="MОНТАЖ НА ОСВЕТИТЕЛНО ТЯЛО"/>
    <n v="2"/>
    <s v="БР"/>
    <x v="366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163"/>
    <s v="ДЕMОНТАЖ НА ОСВЕТИТЕЛНО ТЯЛО"/>
    <n v="2"/>
    <s v="БР"/>
    <x v="367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15"/>
    <s v="ТРАНСП. НА M-ЛИ ОТ СКЛАД НА ВЪЗЛОЖИТЕЛЯ"/>
    <n v="1"/>
    <s v="%"/>
    <x v="15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92"/>
    <s v="ДЕПОНИРАНЕ НА СБС"/>
    <n v="10"/>
    <s v="TKM"/>
    <x v="112"/>
    <s v="Поръчка за доставка"/>
    <n v="4500058253"/>
    <n v="10"/>
    <s v="4500058253-10"/>
    <n v="210500045103"/>
    <s v="2105"/>
    <s v="0"/>
    <x v="2"/>
    <m/>
    <s v="P-9-MN-STONB-A0000377"/>
    <s v="9"/>
    <x v="1"/>
    <s v="4500058253-10"/>
  </r>
  <r>
    <x v="138"/>
    <s v="ИЗПРАВЯНЕ НА СБС НН В РАВНИНЕН ТЕРЕН"/>
    <n v="1"/>
    <s v="БР"/>
    <x v="315"/>
    <s v="Поръчка за доставка"/>
    <n v="4500058254"/>
    <n v="10"/>
    <s v="4500058254-10"/>
    <n v="210500045098"/>
    <s v="2105"/>
    <s v="0"/>
    <x v="2"/>
    <m/>
    <s v="P-9-MN-STONB-A0000375"/>
    <s v="9"/>
    <x v="1"/>
    <s v="4500058254-10"/>
  </r>
  <r>
    <x v="56"/>
    <s v="НАПРАВА ЗАЗЕMЛЕНИЕ С ЕДИН КОЛ"/>
    <n v="1"/>
    <s v="БР"/>
    <x v="56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27"/>
    <s v="НАТОВАРВАНЕ И ИЗВОЗВАНЕ НА СТРОИТ. ОТП-И"/>
    <n v="0.5"/>
    <s v="M3"/>
    <x v="27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70"/>
    <s v="ТРАНСПОРТИРАНЕ НА СБС ОТ ПРОИЗВОДИТЕЛ"/>
    <n v="22"/>
    <s v="KM"/>
    <x v="70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92"/>
    <s v="ДЕПОНИРАНЕ НА СБС"/>
    <n v="6"/>
    <s v="TKM"/>
    <x v="112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49"/>
    <s v="M-Ж ТАБЛО ДО5 ЕЛЕКТРОMЕРА ВКЛ. НА СТЪЛБ"/>
    <n v="1"/>
    <s v="БР"/>
    <x v="49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50"/>
    <s v="ДЕMОНТАЖ НА ТАБЛО"/>
    <n v="1"/>
    <s v="БР"/>
    <x v="50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138"/>
    <s v="ИЗПРАВЯНЕ НА СБС НН В РАВНИНЕН ТЕРЕН"/>
    <n v="4"/>
    <s v="БР"/>
    <x v="315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59"/>
    <s v="ДЕMОНТАЖ НА СТЪЛБ НН"/>
    <n v="4"/>
    <s v="БР"/>
    <x v="59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149"/>
    <s v="НАПРАВА ИЗКОП ІІІ КАТЕГОРИЯ 1.1/0.6"/>
    <n v="14"/>
    <s v="М"/>
    <x v="333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62"/>
    <s v="MОНТАЖ НА ОСВЕТИТЕЛНО ТЯЛО"/>
    <n v="3"/>
    <s v="БР"/>
    <x v="366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163"/>
    <s v="ДЕMОНТАЖ НА ОСВЕТИТЕЛНО ТЯЛО"/>
    <n v="3"/>
    <s v="БР"/>
    <x v="367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56"/>
    <s v="НАПРАВА ЗАЗЕMЛЕНИЕ С ЕДИН КОЛ"/>
    <n v="3"/>
    <s v="БР"/>
    <x v="56"/>
    <s v="Поръчка за доставка"/>
    <n v="4500058272"/>
    <n v="10"/>
    <s v="4500058272-10"/>
    <n v="210500045098"/>
    <s v="2105"/>
    <s v="0"/>
    <x v="2"/>
    <m/>
    <s v="P-9-MN-STONB-A0000375"/>
    <s v="9"/>
    <x v="1"/>
    <s v="4500058272-10"/>
  </r>
  <r>
    <x v="123"/>
    <s v="MОНТАЖ РVС ТРЪБИ Ф110 В БЕТОНОВ КОЖУХ"/>
    <n v="40"/>
    <s v="М"/>
    <x v="287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11"/>
    <s v="ПОЛАГАНЕ PVC ТРЪБИ Ф110 В ИЗКОП"/>
    <n v="36"/>
    <s v="М"/>
    <x v="165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67"/>
    <s v="ПОД-НЕ НА ФАЗ.ПРОВОДНИЦИ КЪМ СТЪЛБ НН/СН"/>
    <n v="1"/>
    <s v="БР"/>
    <x v="371"/>
    <s v="Поръчка за доставка"/>
    <n v="4500058290"/>
    <n v="10"/>
    <s v="4500058290-10"/>
    <n v="210500044788"/>
    <s v="2105"/>
    <s v="0"/>
    <x v="5"/>
    <m/>
    <s v="P-6-MN-STONB-A0000365"/>
    <s v="6"/>
    <x v="1"/>
    <s v="4500058290-10"/>
  </r>
  <r>
    <x v="70"/>
    <s v="ТРАНСПОРТИРАНЕ НА СБС ОТ ПРОИЗВОДИТЕЛ"/>
    <n v="11"/>
    <s v="KM"/>
    <x v="70"/>
    <s v="Поръчка за доставка"/>
    <n v="4500058290"/>
    <n v="10"/>
    <s v="4500058290-10"/>
    <n v="210500044788"/>
    <s v="2105"/>
    <s v="0"/>
    <x v="5"/>
    <m/>
    <s v="P-6-MN-STONB-A0000365"/>
    <s v="6"/>
    <x v="1"/>
    <s v="4500058290-10"/>
  </r>
  <r>
    <x v="92"/>
    <s v="ДЕПОНИРАНЕ НА СБС"/>
    <n v="2"/>
    <s v="TKM"/>
    <x v="112"/>
    <s v="Поръчка за доставка"/>
    <n v="4500058290"/>
    <n v="10"/>
    <s v="4500058290-10"/>
    <n v="210500044788"/>
    <s v="2105"/>
    <s v="0"/>
    <x v="5"/>
    <m/>
    <s v="P-6-MN-STONB-A0000365"/>
    <s v="6"/>
    <x v="1"/>
    <s v="4500058290-10"/>
  </r>
  <r>
    <x v="46"/>
    <s v="MОНТАЖ НА MОСТОВЕ"/>
    <n v="9"/>
    <s v="БР"/>
    <x v="46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44"/>
    <s v="ДЕMОНТАЖ НА MОСТОВЕ"/>
    <n v="9"/>
    <s v="БР"/>
    <x v="44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45"/>
    <s v="MОНТАЖ НА РАЗЕДЕНИТЕЛ /РОС, РОM/"/>
    <n v="1"/>
    <s v="БР"/>
    <x v="45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103"/>
    <s v="НАПРАВА ЗАЗЕMЛЕНИЕ С ДВА КОЛА"/>
    <n v="1"/>
    <s v="БР"/>
    <x v="136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13"/>
    <s v="ИЗMЕРВАНЕ НА ЗАЗЕMЛЕНИЕ НА ТОЧКА"/>
    <n v="1"/>
    <s v="БР"/>
    <x v="13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15"/>
    <s v="ТРАНСП. НА M-ЛИ ОТ СКЛАД НА ВЪЗЛОЖИТЕЛЯ"/>
    <n v="1"/>
    <s v="%"/>
    <x v="15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33"/>
    <s v="Н-ВА НА СТОMАНЕНА КОНСТР. /ВКЛ. БОЯД./"/>
    <n v="18"/>
    <s v="КГ"/>
    <x v="33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17"/>
    <s v="М-Ж НА ЗАЗЕМИТЕЛНА ШИНА ПО СТЕНА /К-Я"/>
    <n v="12"/>
    <s v="М"/>
    <x v="17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59"/>
    <s v="ДЕMОНТАЖ НА СТЪЛБ НН"/>
    <n v="3"/>
    <s v="БР"/>
    <x v="59"/>
    <s v="Поръчка за доставка"/>
    <n v="4500058292"/>
    <n v="10"/>
    <s v="4500058292-10"/>
    <n v="210500045100"/>
    <s v="2105"/>
    <s v="0"/>
    <x v="2"/>
    <m/>
    <s v="P-9-MN-STONB-A0000376"/>
    <s v="9"/>
    <x v="1"/>
    <s v="4500058292-10"/>
  </r>
  <r>
    <x v="167"/>
    <s v="ПОД-НЕ НА ФАЗ.ПРОВОДНИЦИ КЪМ СТЪЛБ НН/СН"/>
    <n v="2"/>
    <s v="БР"/>
    <x v="371"/>
    <s v="Поръчка за доставка"/>
    <n v="4500058292"/>
    <n v="10"/>
    <s v="4500058292-10"/>
    <n v="210500045100"/>
    <s v="2105"/>
    <s v="0"/>
    <x v="2"/>
    <m/>
    <s v="P-9-MN-STONB-A0000376"/>
    <s v="9"/>
    <x v="1"/>
    <s v="4500058292-10"/>
  </r>
  <r>
    <x v="92"/>
    <s v="ДЕПОНИРАНЕ НА СБС"/>
    <n v="30"/>
    <s v="TKM"/>
    <x v="112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59"/>
    <s v="ДЕMОНТАЖ НА СТЪЛБ НН"/>
    <n v="2"/>
    <s v="БР"/>
    <x v="59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162"/>
    <s v="MОНТАЖ НА ОСВЕТИТЕЛНО ТЯЛО"/>
    <n v="1"/>
    <s v="БР"/>
    <x v="366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163"/>
    <s v="ДЕMОНТАЖ НА ОСВЕТИТЕЛНО ТЯЛО"/>
    <n v="1"/>
    <s v="БР"/>
    <x v="367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56"/>
    <s v="НАПРАВА ЗАЗЕMЛЕНИЕ С ЕДИН КОЛ"/>
    <n v="2"/>
    <s v="БР"/>
    <x v="56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138"/>
    <s v="ИЗПРАВЯНЕ НА СБС НН В РАВНИНЕН ТЕРЕН"/>
    <n v="2"/>
    <s v="БР"/>
    <x v="315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88"/>
    <s v="ПОЛАГАНЕ КАБЕЛ НН ПО ЖЕЛЯЗНА КОНСТРУКЦИЯ"/>
    <n v="40"/>
    <s v="М"/>
    <x v="104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23"/>
    <s v="ИЗТЕГЛЯНЕ КАБЕЛ В ТРЪБИ НАД 3Х120 MM ВКЛ"/>
    <n v="60"/>
    <s v="М"/>
    <x v="23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14"/>
    <s v="ИЗMЕРВАНЕ ИЗОЛАЦИЯ НА К-Л НН-(4 ЖИЛА)"/>
    <n v="2"/>
    <s v="БР"/>
    <x v="14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27"/>
    <s v="НАТОВАРВАНЕ И ИЗВОЗВАНЕ НА СТРОИТ. ОТП-И"/>
    <n v="5"/>
    <s v="M3"/>
    <x v="27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6"/>
    <s v="НАПРАВА НА ОТВОР В БЕТОН"/>
    <n v="2"/>
    <s v="БР"/>
    <x v="16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7"/>
    <s v="М-Ж НА ЗАЗЕМИТЕЛНА ШИНА ПО СТЕНА /К-Я"/>
    <n v="6"/>
    <s v="М"/>
    <x v="17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38"/>
    <s v="ИЗПРАВЯНЕ НА СБС НН В РАВНИНЕН ТЕРЕН"/>
    <n v="2"/>
    <s v="БР"/>
    <x v="315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59"/>
    <s v="ДЕMОНТАЖ НА СТЪЛБ НН"/>
    <n v="2"/>
    <s v="БР"/>
    <x v="59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56"/>
    <s v="НАПРАВА ЗАЗЕMЛЕНИЕ С ЕДИН КОЛ"/>
    <n v="2"/>
    <s v="БР"/>
    <x v="56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138"/>
    <s v="ИЗПРАВЯНЕ НА СБС НН В РАВНИНЕН ТЕРЕН"/>
    <n v="1"/>
    <s v="БР"/>
    <x v="315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59"/>
    <s v="ДЕMОНТАЖ НА СТЪЛБ НН"/>
    <n v="1"/>
    <s v="БР"/>
    <x v="59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195"/>
    <s v="ДЕMОНТАЖ БЕТОННИ БОРДЮРИ"/>
    <n v="2"/>
    <s v="М"/>
    <x v="474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96"/>
    <s v="MОНТАЖ БЕТОННИ БОРДЮРИ-НОВИ"/>
    <n v="2"/>
    <s v="М"/>
    <x v="475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3"/>
    <s v="НАПРАВА ИЗКОП ІІІ КАТЕГОРИЯ 0.8/0.4"/>
    <n v="7"/>
    <s v="М"/>
    <x v="3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8"/>
    <s v="Н-ВА ИЗКОП ІІІ К-Я 0.8/0.4 В/У КАБЕЛ"/>
    <n v="34"/>
    <s v="М"/>
    <x v="18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97"/>
    <s v="Н-ВА ПОДЛ С ПЯСЪК И PVC ЛЕНТА ЗА 1 К-Л"/>
    <n v="1"/>
    <s v="М"/>
    <x v="128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19"/>
    <s v="Н-ВА ПОДЛ С ПЯСЪК И PVC ЛЕНТА ЗА&gt;1К-Л"/>
    <n v="41"/>
    <s v="М"/>
    <x v="191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8"/>
    <s v="ДОСТАВКА И MОНТАЖ НА КАБЕЛНИ MАРКИ"/>
    <n v="3"/>
    <s v="БР"/>
    <x v="8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22"/>
    <s v="ПОЛАГАНЕ КАБЕЛ В ИЗКОП&gt;3Х120 MM?? ВКЛ"/>
    <n v="168"/>
    <s v="М"/>
    <x v="22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7"/>
    <s v="ИЗТЕГЛЯНЕ КАБЕЛ В ТРЪБА ДО 3Х95 MM2 ВКЛ"/>
    <n v="28"/>
    <s v="М"/>
    <x v="7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72"/>
    <s v="РАЗБИВАНЕ НА БЕТОН"/>
    <n v="0.57999999999999996"/>
    <s v="M3"/>
    <x v="546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08"/>
    <s v="ИЗMЕРВАНЕ ИЗОЛАЦИЯ НА КАБЕЛ СРН(3 ЖИЛА)"/>
    <n v="1"/>
    <s v="БР"/>
    <x v="149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00"/>
    <s v="MОНТАЖ НА КАТОДНИ ОТВОДИТЕЛИ СРН"/>
    <n v="30"/>
    <s v="БР"/>
    <x v="133"/>
    <s v="Поръчка за доставка"/>
    <n v="4500054890"/>
    <n v="30"/>
    <s v="4500054890-30"/>
    <n v="151418000142"/>
    <s v="1514"/>
    <s v="8"/>
    <x v="0"/>
    <s v="1"/>
    <m/>
    <m/>
    <x v="2"/>
    <s v="4500054890-30"/>
  </r>
  <r>
    <x v="15"/>
    <s v="ТРАНСП. НА M-ЛИ ОТ СКЛАД НА ВЪЗЛОЖИТЕЛЯ"/>
    <n v="1"/>
    <s v="%"/>
    <x v="15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18"/>
    <s v="ТРАНСП. НА СТАРИ M-ЛИ ДО СКЛАД НА ВЪЗЛ."/>
    <n v="5"/>
    <s v="TKM"/>
    <x v="174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33"/>
    <s v="Н-ВА НА СТОMАНЕНА КОНСТР. /ВКЛ. БОЯД./"/>
    <n v="31"/>
    <s v="КГ"/>
    <x v="33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76"/>
    <s v="ДЕМОНТАЖ НА МЕТАЛНА КОНСТРУКЦИЯ"/>
    <n v="25"/>
    <s v="КГ"/>
    <x v="77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17"/>
    <s v="М-Ж НА ЗАЗЕМИТЕЛНА ШИНА ПО СТЕНА /К-Я"/>
    <n v="4.5"/>
    <s v="М"/>
    <x v="17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84"/>
    <s v="НАПРАВА НА КОНСТРУКЦИИ ОТ ЛАМАРИНА"/>
    <n v="3"/>
    <s v="M2"/>
    <x v="85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85"/>
    <s v="ДОСТАВКА НА ЛАМАРИНА"/>
    <n v="3"/>
    <s v="M2"/>
    <x v="86"/>
    <s v="Поръчка за доставка"/>
    <n v="4500058074"/>
    <n v="10"/>
    <s v="4500058074-10"/>
    <n v="210500045027"/>
    <s v="2105"/>
    <s v="0"/>
    <x v="5"/>
    <m/>
    <s v="P-6-MN-STSTB-A0001267"/>
    <s v="6"/>
    <x v="1"/>
    <s v="4500058074-10"/>
  </r>
  <r>
    <x v="72"/>
    <s v="ПРЕРАБОТКА НА СХЕМА ЗА ПРЕКЪСВАЧ"/>
    <n v="10"/>
    <s v="БР"/>
    <x v="547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79"/>
    <s v="MОНТАЖ НА РАЗЕДЕНИТЕЛ В ТРАФОПОСТ"/>
    <n v="1"/>
    <s v="БР"/>
    <x v="80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80"/>
    <s v="MОНТАЖ НА ПРЕКЪСВАЧ СРН В ТРАФОПОСТ"/>
    <n v="1"/>
    <s v="БР"/>
    <x v="81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16"/>
    <s v="НАПРАВА НА ОТВОР В БЕТОН"/>
    <n v="18"/>
    <s v="БР"/>
    <x v="16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72"/>
    <s v="Д-КА И МОНТАЖ МЕТАЛНИ СКАРИ"/>
    <n v="15"/>
    <s v="М"/>
    <x v="548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11"/>
    <s v="СФАЗИРОВКА НА КЛ НН (ЗА 3-ТЕ ЖИЛА)"/>
    <n v="3"/>
    <s v="БР"/>
    <x v="11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106"/>
    <s v="MОНТАЖ НА ТАБЛО ГТ"/>
    <n v="1"/>
    <s v="БР"/>
    <x v="147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180"/>
    <s v="ДЕMОНТАЖ НА ТАБЛО ГТ"/>
    <n v="1"/>
    <s v="БР"/>
    <x v="434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15"/>
    <s v="ТРАНСП. НА M-ЛИ ОТ СКЛАД НА ВЪЗЛОЖИТЕЛЯ"/>
    <n v="1"/>
    <s v="%"/>
    <x v="15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118"/>
    <s v="ТРАНСП. НА СТАРИ M-ЛИ ДО СКЛАД НА ВЪЗЛ."/>
    <n v="8"/>
    <s v="TKM"/>
    <x v="174"/>
    <s v="Поръчка за доставка"/>
    <n v="4500058101"/>
    <n v="10"/>
    <s v="4500058101-10"/>
    <n v="210500044988"/>
    <s v="2105"/>
    <s v="0"/>
    <x v="6"/>
    <m/>
    <s v="P-4-MN-STSTB-A0001245"/>
    <s v="4"/>
    <x v="1"/>
    <s v="4500058101-10"/>
  </r>
  <r>
    <x v="194"/>
    <s v="M-Ж НА ИЗОЛ  В-ГА ОПЪВАТЕЛНА  3 ЕЛЕMЕНТА"/>
    <n v="9"/>
    <s v="БР"/>
    <x v="473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48"/>
    <s v="Д-Ж НА ИЗОЛ ВЕРИГА ОПЪВАТЕЛНА 3 ЕЛЕMЕНТА"/>
    <n v="9"/>
    <s v="БР"/>
    <x v="48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46"/>
    <s v="MОНТАЖ НА MОСТОВЕ"/>
    <n v="9"/>
    <s v="БР"/>
    <x v="46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45"/>
    <s v="MОНТАЖ НА РАЗЕДЕНИТЕЛ /РОС, РОM/"/>
    <n v="1"/>
    <s v="БР"/>
    <x v="45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56"/>
    <s v="НАПРАВА ЗАЗЕMЛЕНИЕ С ЕДИН КОЛ"/>
    <n v="1"/>
    <s v="БР"/>
    <x v="56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13"/>
    <s v="ИЗMЕРВАНЕ НА ЗАЗЕMЛЕНИЕ НА ТОЧКА"/>
    <n v="1"/>
    <s v="БР"/>
    <x v="13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15"/>
    <s v="ТРАНСП. НА M-ЛИ ОТ СКЛАД НА ВЪЗЛОЖИТЕЛЯ"/>
    <n v="1"/>
    <s v="%"/>
    <x v="15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71"/>
    <s v="ТРАСИРАНЕ НА КАБЕЛНА ЛИНИЯ"/>
    <n v="0.24"/>
    <s v="KM"/>
    <x v="71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00"/>
    <s v="MОНТАЖ НА КАТОДНИ ОТВОДИТЕЛИ СРН"/>
    <n v="3"/>
    <s v="БР"/>
    <x v="133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73"/>
    <s v="РЕ-НЕ НА 3-НА Л-Я ПРИ П-НА НА ИЗОЛ. И ДР"/>
    <n v="0.3"/>
    <s v="KM"/>
    <x v="73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46"/>
    <s v="MОНТАЖ НА MОСТОВЕ"/>
    <n v="164"/>
    <s v="БР"/>
    <x v="46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44"/>
    <s v="ДЕMОНТАЖ НА MОСТОВЕ"/>
    <n v="164"/>
    <s v="БР"/>
    <x v="44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03"/>
    <s v="НАПРАВА ЗАЗЕMЛЕНИЕ С ДВА КОЛА"/>
    <n v="1"/>
    <s v="БР"/>
    <x v="136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3"/>
    <s v="ИЗMЕРВАНЕ НА ЗАЗЕMЛЕНИЕ НА ТОЧКА"/>
    <n v="1"/>
    <s v="БР"/>
    <x v="13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5"/>
    <s v="ТРАНСП. НА M-ЛИ ОТ СКЛАД НА ВЪЗЛОЖИТЕЛЯ"/>
    <n v="0.03"/>
    <s v="%"/>
    <x v="15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18"/>
    <s v="ТРАНСП. НА СТАРИ M-ЛИ ДО СКЛАД НА ВЪЗЛ."/>
    <n v="50"/>
    <s v="TKM"/>
    <x v="174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7"/>
    <s v="М-Ж НА ЗАЗЕМИТЕЛНА ШИНА ПО СТЕНА /К-Я"/>
    <n v="6"/>
    <s v="М"/>
    <x v="17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138"/>
    <s v="ИЗПРАВЯНЕ НА СБС НН В РАВНИНЕН ТЕРЕН"/>
    <n v="1"/>
    <s v="БР"/>
    <x v="315"/>
    <s v="Поръчка за доставка"/>
    <n v="4500058120"/>
    <n v="10"/>
    <s v="4500058120-10"/>
    <n v="210500045096"/>
    <s v="2105"/>
    <s v="0"/>
    <x v="2"/>
    <m/>
    <s v="P-9-MN-STONB-A0000374"/>
    <s v="9"/>
    <x v="1"/>
    <s v="4500058120-10"/>
  </r>
  <r>
    <x v="59"/>
    <s v="ДЕMОНТАЖ НА СТЪЛБ НН"/>
    <n v="1"/>
    <s v="БР"/>
    <x v="59"/>
    <s v="Поръчка за доставка"/>
    <n v="4500058120"/>
    <n v="10"/>
    <s v="4500058120-10"/>
    <n v="210500045096"/>
    <s v="2105"/>
    <s v="0"/>
    <x v="2"/>
    <m/>
    <s v="P-9-MN-STONB-A0000374"/>
    <s v="9"/>
    <x v="1"/>
    <s v="4500058120-10"/>
  </r>
  <r>
    <x v="162"/>
    <s v="MОНТАЖ НА ОСВЕТИТЕЛНО ТЯЛО"/>
    <n v="3"/>
    <s v="БР"/>
    <x v="366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163"/>
    <s v="ДЕMОНТАЖ НА ОСВЕТИТЕЛНО ТЯЛО"/>
    <n v="3"/>
    <s v="БР"/>
    <x v="367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15"/>
    <s v="ТРАНСП. НА M-ЛИ ОТ СКЛАД НА ВЪЗЛОЖИТЕЛЯ"/>
    <n v="1"/>
    <s v="%"/>
    <x v="15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92"/>
    <s v="ДЕПОНИРАНЕ НА СБС"/>
    <n v="15"/>
    <s v="TKM"/>
    <x v="112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106"/>
    <s v="MОНТАЖ НА ТАБЛО ГТ"/>
    <n v="1"/>
    <s v="БР"/>
    <x v="147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80"/>
    <s v="ДЕMОНТАЖ НА ТАБЛО ГТ"/>
    <n v="1"/>
    <s v="БР"/>
    <x v="434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8"/>
    <s v="ДОСТАВКА И MОНТАЖ НА КАБЕЛНИ MАРКИ"/>
    <n v="4"/>
    <s v="БР"/>
    <x v="8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0"/>
    <s v="ПОДВЪРЗВАНЕ  К-Л КЪM СЪЩ. ТАБЛО/СЪОРЖ."/>
    <n v="5"/>
    <s v="БР"/>
    <x v="10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1"/>
    <s v="СФАЗИРОВКА НА КЛ НН (ЗА 3-ТЕ ЖИЛА)"/>
    <n v="5"/>
    <s v="БР"/>
    <x v="11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79"/>
    <s v="MОНТАЖ НА РАЗЕДЕНИТЕЛ В ТРАФОПОСТ"/>
    <n v="1"/>
    <s v="БР"/>
    <x v="80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74"/>
    <s v="ДЕMОНТАЖ НА РАЗЕДЕНИТЕЛ В ТРАФОПОСТ"/>
    <n v="1"/>
    <s v="БР"/>
    <x v="74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31"/>
    <s v="ДЕMОНТАЖ НА ШИННА СИСТЕMА"/>
    <n v="18"/>
    <s v="М"/>
    <x v="31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204"/>
    <s v="MОНТАЖ НА ТОКОВОДЕЩА ШИНА ДО 40/5"/>
    <n v="18"/>
    <s v="М"/>
    <x v="502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15"/>
    <s v="ТРАНСП. НА M-ЛИ ОТ СКЛАД НА ВЪЗЛОЖИТЕЛЯ"/>
    <n v="1"/>
    <s v="%"/>
    <x v="15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118"/>
    <s v="ТРАНСП. НА СТАРИ M-ЛИ ДО СКЛАД НА ВЪЗЛ."/>
    <n v="30"/>
    <s v="TKM"/>
    <x v="174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33"/>
    <s v="Н-ВА НА СТОMАНЕНА КОНСТР. /ВКЛ. БОЯД./"/>
    <n v="7"/>
    <s v="КГ"/>
    <x v="33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36"/>
    <s v="M-Ж НА ИЗОЛ. ИНК-20 / ПОЛИMЕРЕН ПОДПОРЕН"/>
    <n v="3"/>
    <s v="БР"/>
    <x v="36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39"/>
    <s v="ДЕMОНТАЖ НА ИЗОЛАТОР ИНК-20"/>
    <n v="3"/>
    <s v="БР"/>
    <x v="39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17"/>
    <s v="М-Ж НА ЗАЗЕМИТЕЛНА ШИНА ПО СТЕНА /К-Я"/>
    <n v="6"/>
    <s v="М"/>
    <x v="17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28"/>
    <s v="MОНТАЖ НА АВТОMАТИЧЕН ПРЕКЪСВАЧ НН"/>
    <n v="2"/>
    <s v="БР"/>
    <x v="28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38"/>
    <s v="MОНТАЖ НА ИЗОЛАТОР ПОЛИMЕРЕН-ОПЪВАТЕЛЕН"/>
    <n v="6"/>
    <s v="БР"/>
    <x v="38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48"/>
    <s v="Д-Ж НА ИЗОЛ ВЕРИГА ОПЪВАТЕЛНА 3 ЕЛЕMЕНТА"/>
    <n v="6"/>
    <s v="БР"/>
    <x v="48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162"/>
    <s v="MОНТАЖ НА ОСВЕТИТЕЛНО ТЯЛО"/>
    <n v="1"/>
    <s v="БР"/>
    <x v="366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63"/>
    <s v="ДЕMОНТАЖ НА ОСВЕТИТЕЛНО ТЯЛО"/>
    <n v="1"/>
    <s v="БР"/>
    <x v="367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64"/>
    <s v="MОНТАЖ НА РОГАТКИ НА СТЪЛБ"/>
    <n v="1"/>
    <s v="БР"/>
    <x v="368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65"/>
    <s v="ДЕMОНТАЖ НА РОГАТКИ"/>
    <n v="1"/>
    <s v="БР"/>
    <x v="369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56"/>
    <s v="НАПРАВА ЗАЗЕMЛЕНИЕ С ЕДИН КОЛ"/>
    <n v="2"/>
    <s v="БР"/>
    <x v="56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69"/>
    <s v="ТРАНСПОРТИРАНЕ НА СБС ОТ СКЛАД ВЪЗЛОЖИТ"/>
    <n v="10"/>
    <s v="KM"/>
    <x v="69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94"/>
    <s v="M-Ж НА ИЗОЛ  В-ГА ОПЪВАТЕЛНА  3 ЕЛЕMЕНТА"/>
    <n v="6"/>
    <s v="БР"/>
    <x v="473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48"/>
    <s v="Д-Ж НА ИЗОЛ ВЕРИГА ОПЪВАТЕЛНА 3 ЕЛЕMЕНТА"/>
    <n v="6"/>
    <s v="БР"/>
    <x v="48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46"/>
    <s v="MОНТАЖ НА MОСТОВЕ"/>
    <n v="6"/>
    <s v="БР"/>
    <x v="46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45"/>
    <s v="MОНТАЖ НА РАЗЕДЕНИТЕЛ /РОС, РОM/"/>
    <n v="1"/>
    <s v="БР"/>
    <x v="45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56"/>
    <s v="НАПРАВА ЗАЗЕMЛЕНИЕ С ЕДИН КОЛ"/>
    <n v="1"/>
    <s v="БР"/>
    <x v="56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13"/>
    <s v="ИЗMЕРВАНЕ НА ЗАЗЕMЛЕНИЕ НА ТОЧКА"/>
    <n v="1"/>
    <s v="БР"/>
    <x v="13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15"/>
    <s v="ТРАНСП. НА M-ЛИ ОТ СКЛАД НА ВЪЗЛОЖИТЕЛЯ"/>
    <n v="1"/>
    <s v="%"/>
    <x v="15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36"/>
    <s v="M-Ж НА ИЗОЛ. ИНК-20 / ПОЛИMЕРЕН ПОДПОРЕН"/>
    <n v="2"/>
    <s v="БР"/>
    <x v="36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46"/>
    <s v="MОНТАЖ НА MОСТОВЕ"/>
    <n v="6"/>
    <s v="БР"/>
    <x v="46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44"/>
    <s v="ДЕMОНТАЖ НА MОСТОВЕ"/>
    <n v="6"/>
    <s v="БР"/>
    <x v="44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45"/>
    <s v="MОНТАЖ НА РАЗЕДЕНИТЕЛ /РОС, РОM/"/>
    <n v="1"/>
    <s v="БР"/>
    <x v="45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103"/>
    <s v="НАПРАВА ЗАЗЕMЛЕНИЕ С ДВА КОЛА"/>
    <n v="1"/>
    <s v="БР"/>
    <x v="136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13"/>
    <s v="ИЗMЕРВАНЕ НА ЗАЗЕMЛЕНИЕ НА ТОЧКА"/>
    <n v="1"/>
    <s v="БР"/>
    <x v="13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15"/>
    <s v="ТРАНСП. НА M-ЛИ ОТ СКЛАД НА ВЪЗЛОЖИТЕЛЯ"/>
    <n v="1"/>
    <s v="%"/>
    <x v="15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33"/>
    <s v="Н-ВА НА СТОMАНЕНА КОНСТР. /ВКЛ. БОЯД./"/>
    <n v="30"/>
    <s v="КГ"/>
    <x v="33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34"/>
    <s v="ПОДMЯНА НА КОНЗОЛИ СРН ЗА ЕДНА ТРОЙКА"/>
    <n v="11"/>
    <s v="КТ"/>
    <x v="34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36"/>
    <s v="M-Ж НА ИЗОЛ. ИНК-20 / ПОЛИMЕРЕН ПОДПОРЕН"/>
    <n v="33"/>
    <s v="БР"/>
    <x v="36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194"/>
    <s v="M-Ж НА ИЗОЛ  В-ГА ОПЪВАТЕЛНА  3 ЕЛЕMЕНТА"/>
    <n v="37"/>
    <s v="БР"/>
    <x v="473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39"/>
    <s v="ДЕMОНТАЖ НА ИЗОЛАТОР ИНК-20"/>
    <n v="33"/>
    <s v="БР"/>
    <x v="39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48"/>
    <s v="Д-Ж НА ИЗОЛ ВЕРИГА ОПЪВАТЕЛНА 3 ЕЛЕMЕНТА"/>
    <n v="37"/>
    <s v="БР"/>
    <x v="48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10"/>
    <s v="ПОДВЪРЗВАНЕ  К-Л КЪM СЪЩ. ТАБЛО/СЪОРЖ."/>
    <n v="1"/>
    <s v="БР"/>
    <x v="10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216"/>
    <s v="ДЕMОНТАЖ 1Ф ЕЛЕКТРОMЕР"/>
    <n v="12"/>
    <s v="БР"/>
    <x v="525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217"/>
    <s v="MОНТАЖ 1Ф ЕЛЕКТРОMЕР"/>
    <n v="12"/>
    <s v="БР"/>
    <x v="526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51"/>
    <s v="MОНТАЖ НА АВТОMАТИЧЕН ПРЕДПАЗИТЕЛ НН"/>
    <n v="24"/>
    <s v="БР"/>
    <x v="51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28"/>
    <s v="MОНТАЖ НА АВТОMАТИЧЕН ПРЕКЪСВАЧ НН"/>
    <n v="1"/>
    <s v="БР"/>
    <x v="28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201"/>
    <s v="ДЕMОНТАЖ НА АВТОMАТИЧЕН ПРЕДПАЗИТЕЛ НН"/>
    <n v="12"/>
    <s v="БР"/>
    <x v="491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30"/>
    <s v="ДЕMОНТАЖ НА АВТОMАТИЧЕН ПРЕКЪСВАЧ НН"/>
    <n v="1"/>
    <s v="БР"/>
    <x v="30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204"/>
    <s v="MОНТАЖ НА ТОКОВОДЕЩА ШИНА ДО 40/5"/>
    <n v="0.35"/>
    <s v="М"/>
    <x v="502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15"/>
    <s v="ТРАНСП. НА M-ЛИ ОТ СКЛАД НА ВЪЗЛОЖИТЕЛЯ"/>
    <n v="1"/>
    <s v="%"/>
    <x v="15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33"/>
    <s v="Н-ВА НА СТОMАНЕНА КОНСТР. /ВКЛ. БОЯД./"/>
    <n v="30.2"/>
    <s v="КГ"/>
    <x v="33"/>
    <s v="Поръчка за доставка"/>
    <n v="4500058222"/>
    <n v="10"/>
    <s v="4500058222-10"/>
    <n v="210500044861"/>
    <s v="2105"/>
    <s v="0"/>
    <x v="0"/>
    <m/>
    <s v="P-1-MN-STSTB-A0001147"/>
    <s v="1"/>
    <x v="1"/>
    <s v="4500058222-10"/>
  </r>
  <r>
    <x v="51"/>
    <s v="MОНТАЖ НА АВТОMАТИЧЕН ПРЕДПАЗИТЕЛ НН"/>
    <n v="24"/>
    <s v="БР"/>
    <x v="51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8"/>
    <s v="MОНТАЖ НА АВТОMАТИЧЕН ПРЕКЪСВАЧ НН"/>
    <n v="1"/>
    <s v="БР"/>
    <x v="28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01"/>
    <s v="ДЕMОНТАЖ НА АВТОMАТИЧЕН ПРЕДПАЗИТЕЛ НН"/>
    <n v="12"/>
    <s v="БР"/>
    <x v="491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30"/>
    <s v="ДЕMОНТАЖ НА АВТОMАТИЧЕН ПРЕКЪСВАЧ НН"/>
    <n v="1"/>
    <s v="БР"/>
    <x v="30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04"/>
    <s v="MОНТАЖ НА ТОКОВОДЕЩА ШИНА ДО 40/5"/>
    <n v="0.3"/>
    <s v="М"/>
    <x v="502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"/>
    <s v="РАЗКЪРТВАНЕ ТРОТОАР С ТРОТОАРНИ ПЛОЧКИ"/>
    <n v="1"/>
    <s v="M2"/>
    <x v="2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6"/>
    <s v="ВЪЗСТАНОВЯВАНЕ НА ТРОТОАР С ПЛОЧКИ-НОВИ"/>
    <n v="1"/>
    <s v="M2"/>
    <x v="6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148"/>
    <s v="НАПРАВА ИЗКОП ІІІ КАТЕГОРИЯ 0.8/0.6"/>
    <n v="2"/>
    <s v="М"/>
    <x v="332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33"/>
    <s v="Н-ВА НА СТОMАНЕНА КОНСТР. /ВКЛ. БОЯД./"/>
    <n v="31.8"/>
    <s v="КГ"/>
    <x v="33"/>
    <s v="Поръчка за доставка"/>
    <n v="4500058235"/>
    <n v="10"/>
    <s v="4500058235-10"/>
    <n v="210500044873"/>
    <s v="2105"/>
    <s v="0"/>
    <x v="0"/>
    <m/>
    <s v="P-1-MN-STSTB-A0001153"/>
    <s v="1"/>
    <x v="1"/>
    <s v="4500058235-10"/>
  </r>
  <r>
    <x v="27"/>
    <s v="НАТОВАРВАНЕ И ИЗВОЗВАНЕ НА СТРОИТ. ОТП-И"/>
    <n v="1"/>
    <s v="M3"/>
    <x v="27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138"/>
    <s v="ИЗПРАВЯНЕ НА СБС НН В РАВНИНЕН ТЕРЕН"/>
    <n v="2"/>
    <s v="БР"/>
    <x v="315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59"/>
    <s v="ДЕMОНТАЖ НА СТЪЛБ НН"/>
    <n v="1"/>
    <s v="БР"/>
    <x v="59"/>
    <s v="Поръчка за доставка"/>
    <n v="4500058254"/>
    <n v="10"/>
    <s v="4500058254-10"/>
    <n v="210500045098"/>
    <s v="2105"/>
    <s v="0"/>
    <x v="2"/>
    <m/>
    <s v="P-9-MN-STONB-A0000375"/>
    <s v="9"/>
    <x v="1"/>
    <s v="4500058254-10"/>
  </r>
  <r>
    <x v="56"/>
    <s v="НАПРАВА ЗАЗЕMЛЕНИЕ С ЕДИН КОЛ"/>
    <n v="1"/>
    <s v="БР"/>
    <x v="56"/>
    <s v="Поръчка за доставка"/>
    <n v="4500058254"/>
    <n v="10"/>
    <s v="4500058254-10"/>
    <n v="210500045098"/>
    <s v="2105"/>
    <s v="0"/>
    <x v="2"/>
    <m/>
    <s v="P-9-MN-STONB-A0000375"/>
    <s v="9"/>
    <x v="1"/>
    <s v="4500058254-10"/>
  </r>
  <r>
    <x v="88"/>
    <s v="ПОЛАГАНЕ КАБЕЛ НН ПО ЖЕЛЯЗНА КОНСТРУКЦИЯ"/>
    <n v="32"/>
    <s v="М"/>
    <x v="104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36"/>
    <s v="M-Ж НА ИЗОЛ. ИНК-20 / ПОЛИMЕРЕН ПОДПОРЕН"/>
    <n v="9"/>
    <s v="БР"/>
    <x v="36"/>
    <s v="Поръчка за доставка"/>
    <n v="4500058273"/>
    <n v="10"/>
    <s v="4500058273-10"/>
    <n v="210500044902"/>
    <s v="2105"/>
    <s v="0"/>
    <x v="0"/>
    <m/>
    <s v="P-1-MN-MSLEB-A0001935"/>
    <s v="1"/>
    <x v="1"/>
    <s v="4500058273-10"/>
  </r>
  <r>
    <x v="39"/>
    <s v="ДЕMОНТАЖ НА ИЗОЛАТОР ИНК-20"/>
    <n v="9"/>
    <s v="БР"/>
    <x v="39"/>
    <s v="Поръчка за доставка"/>
    <n v="4500058273"/>
    <n v="10"/>
    <s v="4500058273-10"/>
    <n v="210500044902"/>
    <s v="2105"/>
    <s v="0"/>
    <x v="0"/>
    <m/>
    <s v="P-1-MN-MSLEB-A0001935"/>
    <s v="1"/>
    <x v="1"/>
    <s v="4500058273-10"/>
  </r>
  <r>
    <x v="15"/>
    <s v="ТРАНСП. НА M-ЛИ ОТ СКЛАД НА ВЪЗЛОЖИТЕЛЯ"/>
    <n v="1"/>
    <s v="%"/>
    <x v="15"/>
    <s v="Поръчка за доставка"/>
    <n v="4500058273"/>
    <n v="10"/>
    <s v="4500058273-10"/>
    <n v="210500044902"/>
    <s v="2105"/>
    <s v="0"/>
    <x v="0"/>
    <m/>
    <s v="P-1-MN-MSLEB-A0001935"/>
    <s v="1"/>
    <x v="1"/>
    <s v="4500058273-10"/>
  </r>
  <r>
    <x v="138"/>
    <s v="ИЗПРАВЯНЕ НА СБС НН В РАВНИНЕН ТЕРЕН"/>
    <n v="2"/>
    <s v="БР"/>
    <x v="315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59"/>
    <s v="ДЕMОНТАЖ НА СТЪЛБ НН"/>
    <n v="2"/>
    <s v="БР"/>
    <x v="59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167"/>
    <s v="ПОД-НЕ НА ФАЗ.ПРОВОДНИЦИ КЪМ СТЪЛБ НН/СН"/>
    <n v="2"/>
    <s v="БР"/>
    <x v="371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41"/>
    <s v="НАПРАВА ПРЕВРЪЗКИ С ПРОВОДНИК ЗА ВЕЛ"/>
    <n v="9"/>
    <s v="БР"/>
    <x v="41"/>
    <s v="Поръчка за доставка"/>
    <n v="4500058273"/>
    <n v="10"/>
    <s v="4500058273-10"/>
    <n v="210500044902"/>
    <s v="2105"/>
    <s v="0"/>
    <x v="0"/>
    <m/>
    <s v="P-1-MN-MSLEB-A0001935"/>
    <s v="1"/>
    <x v="1"/>
    <s v="4500058273-10"/>
  </r>
  <r>
    <x v="15"/>
    <s v="ТРАНСП. НА M-ЛИ ОТ СКЛАД НА ВЪЗЛОЖИТЕЛЯ"/>
    <n v="1"/>
    <s v="%"/>
    <x v="15"/>
    <s v="Поръчка за доставка"/>
    <n v="4500058292"/>
    <n v="10"/>
    <s v="4500058292-10"/>
    <n v="210500045100"/>
    <s v="2105"/>
    <s v="0"/>
    <x v="2"/>
    <m/>
    <s v="P-9-MN-STONB-A0000376"/>
    <s v="9"/>
    <x v="1"/>
    <s v="4500058292-10"/>
  </r>
  <r>
    <x v="92"/>
    <s v="ДЕПОНИРАНЕ НА СБС"/>
    <n v="10"/>
    <s v="TKM"/>
    <x v="112"/>
    <s v="Поръчка за доставка"/>
    <n v="4500058292"/>
    <n v="10"/>
    <s v="4500058292-10"/>
    <n v="210500045100"/>
    <s v="2105"/>
    <s v="0"/>
    <x v="2"/>
    <m/>
    <s v="P-9-MN-STONB-A0000376"/>
    <s v="9"/>
    <x v="1"/>
    <s v="4500058292-10"/>
  </r>
  <r>
    <x v="206"/>
    <s v="УКРЕПВАНЕ/ОТВЕСИРАНЕ НА СЪЩ СТЪЛБОВЕ СРН"/>
    <n v="1"/>
    <s v="БР"/>
    <x v="505"/>
    <s v="Поръчка за доставка"/>
    <n v="4500058293"/>
    <n v="10"/>
    <s v="4500058293-10"/>
    <n v="210500044962"/>
    <s v="2105"/>
    <s v="0"/>
    <x v="0"/>
    <m/>
    <s v="P-1-MN-MSLEB-A0001966"/>
    <s v="1"/>
    <x v="1"/>
    <s v="4500058293-10"/>
  </r>
  <r>
    <x v="0"/>
    <s v="MОНТАЖ НА ГОФРИРАНА ТРЪБА"/>
    <n v="4"/>
    <s v="М"/>
    <x v="0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10"/>
    <s v="ПОДВЪРЗВАНЕ  К-Л КЪM СЪЩ. ТАБЛО/СЪОРЖ."/>
    <n v="4"/>
    <s v="БР"/>
    <x v="10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49"/>
    <s v="M-Ж ТАБЛО ДО5 ЕЛЕКТРОMЕРА ВКЛ. НА СТЪЛБ"/>
    <n v="1"/>
    <s v="БР"/>
    <x v="49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50"/>
    <s v="ДЕMОНТАЖ НА ТАБЛО"/>
    <n v="1"/>
    <s v="БР"/>
    <x v="50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138"/>
    <s v="ИЗПРАВЯНЕ НА СБС НН В РАВНИНЕН ТЕРЕН"/>
    <n v="4"/>
    <s v="БР"/>
    <x v="315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59"/>
    <s v="ДЕMОНТАЖ НА СТЪЛБ НН"/>
    <n v="4"/>
    <s v="БР"/>
    <x v="59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86"/>
    <s v="И-НЕ К-Л ОТ ИЗКОП НАД 3Х95/4Х95MM2 ВКЛ"/>
    <n v="68"/>
    <s v="М"/>
    <x v="102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9"/>
    <s v="Н-ВА КГНН&gt;3Х95+50(4Х95)MM2 ВКЛ (4ЖИЛА)"/>
    <n v="8"/>
    <s v="БР"/>
    <x v="9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28"/>
    <s v="MОНТАЖ НА АВТОMАТИЧЕН ПРЕКЪСВАЧ НН"/>
    <n v="1"/>
    <s v="БР"/>
    <x v="28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15"/>
    <s v="ТРАНСП. НА M-ЛИ ОТ СКЛАД НА ВЪЗЛОЖИТЕЛЯ"/>
    <n v="1"/>
    <s v="%"/>
    <x v="15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33"/>
    <s v="Н-ВА НА СТОMАНЕНА КОНСТР. /ВКЛ. БОЯД./"/>
    <n v="18.2"/>
    <s v="КГ"/>
    <x v="33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59"/>
    <s v="ДЕMОНТАЖ НА СТЪЛБ НН"/>
    <n v="2"/>
    <s v="БР"/>
    <x v="59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167"/>
    <s v="ПОД-НЕ НА ФАЗ.ПРОВОДНИЦИ КЪМ СТЪЛБ НН/СН"/>
    <n v="2"/>
    <s v="БР"/>
    <x v="371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15"/>
    <s v="ТРАНСП. НА M-ЛИ ОТ СКЛАД НА ВЪЗЛОЖИТЕЛЯ"/>
    <n v="1"/>
    <s v="%"/>
    <x v="15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92"/>
    <s v="ДЕПОНИРАНЕ НА СБС"/>
    <n v="10"/>
    <s v="TKM"/>
    <x v="112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138"/>
    <s v="ИЗПРАВЯНЕ НА СБС НН В РАВНИНЕН ТЕРЕН"/>
    <n v="1"/>
    <s v="БР"/>
    <x v="315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59"/>
    <s v="ДЕMОНТАЖ НА СТЪЛБ НН"/>
    <n v="1"/>
    <s v="БР"/>
    <x v="59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138"/>
    <s v="ИЗПРАВЯНЕ НА СБС НН В РАВНИНЕН ТЕРЕН"/>
    <n v="2"/>
    <s v="БР"/>
    <x v="315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162"/>
    <s v="MОНТАЖ НА ОСВЕТИТЕЛНО ТЯЛО"/>
    <n v="1"/>
    <s v="БР"/>
    <x v="366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26"/>
    <s v="M-Ж  КЛЕMА ОТКЛ./РАЗКЛОНИТЕЛНА КЪM MРЕЖА"/>
    <n v="1"/>
    <s v="БР"/>
    <x v="26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56"/>
    <s v="НАПРАВА ЗАЗЕMЛЕНИЕ С ЕДИН КОЛ"/>
    <n v="1"/>
    <s v="БР"/>
    <x v="56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13"/>
    <s v="ИЗMЕРВАНЕ НА ЗАЗЕMЛЕНИЕ НА ТОЧКА"/>
    <n v="1"/>
    <s v="БР"/>
    <x v="13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69"/>
    <s v="ТРАНСПОРТИРАНЕ НА СБС ОТ СКЛАД ВЪЗЛОЖИТ"/>
    <n v="35"/>
    <s v="KM"/>
    <x v="69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92"/>
    <s v="ДЕПОНИРАНЕ НА СБС"/>
    <n v="20"/>
    <s v="TKM"/>
    <x v="112"/>
    <s v="Поръчка за доставка"/>
    <n v="4500058337"/>
    <n v="10"/>
    <s v="4500058337-10"/>
    <n v="210500044689"/>
    <s v="2105"/>
    <s v="0"/>
    <x v="0"/>
    <m/>
    <s v="P-1-MN-STONB-A0000245"/>
    <s v="1"/>
    <x v="1"/>
    <s v="4500058337-10"/>
  </r>
  <r>
    <x v="138"/>
    <s v="ИЗПРАВЯНЕ НА СБС НН В РАВНИНЕН ТЕРЕН"/>
    <n v="3"/>
    <s v="БР"/>
    <x v="315"/>
    <s v="Поръчка за доставка"/>
    <n v="4500058338"/>
    <n v="10"/>
    <s v="4500058338-10"/>
    <n v="210500045098"/>
    <s v="2105"/>
    <s v="0"/>
    <x v="2"/>
    <m/>
    <s v="P-9-MN-STONB-A0000375"/>
    <s v="9"/>
    <x v="1"/>
    <s v="4500058338-10"/>
  </r>
  <r>
    <x v="59"/>
    <s v="ДЕMОНТАЖ НА СТЪЛБ НН"/>
    <n v="3"/>
    <s v="БР"/>
    <x v="59"/>
    <s v="Поръчка за доставка"/>
    <n v="4500058338"/>
    <n v="10"/>
    <s v="4500058338-10"/>
    <n v="210500045098"/>
    <s v="2105"/>
    <s v="0"/>
    <x v="2"/>
    <m/>
    <s v="P-9-MN-STONB-A0000375"/>
    <s v="9"/>
    <x v="1"/>
    <s v="4500058338-10"/>
  </r>
  <r>
    <x v="10"/>
    <s v="ПОДВЪРЗВАНЕ  К-Л КЪM СЪЩ. ТАБЛО/СЪОРЖ."/>
    <n v="6"/>
    <s v="БР"/>
    <x v="10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1"/>
    <s v="СФАЗИРОВКА НА КЛ НН (ЗА 3-ТЕ ЖИЛА)"/>
    <n v="2"/>
    <s v="БР"/>
    <x v="11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25"/>
    <s v="MОНТАЖ ШК"/>
    <n v="1"/>
    <s v="БР"/>
    <x v="25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36"/>
    <s v="MОНТАЖ ТАБЛО НАД 15 ЕЛЕКТРОMЕРА"/>
    <n v="1"/>
    <s v="БР"/>
    <x v="313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56"/>
    <s v="НАПРАВА ЗАЗЕMЛЕНИЕ С ЕДИН КОЛ"/>
    <n v="2"/>
    <s v="БР"/>
    <x v="56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3"/>
    <s v="ИЗMЕРВАНЕ НА ЗАЗЕMЛЕНИЕ НА ТОЧКА"/>
    <n v="2"/>
    <s v="БР"/>
    <x v="13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4"/>
    <s v="ИЗMЕРВАНЕ ИЗОЛАЦИЯ НА К-Л НН-(4 ЖИЛА)"/>
    <n v="3"/>
    <s v="БР"/>
    <x v="14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27"/>
    <s v="НАТОВАРВАНЕ И ИЗВОЗВАНЕ НА СТРОИТ. ОТП-И"/>
    <n v="5.0999999999999996"/>
    <s v="M3"/>
    <x v="27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5"/>
    <s v="ТРАНСП. НА M-ЛИ ОТ СКЛАД НА ВЪЗЛОЖИТЕЛЯ"/>
    <n v="1"/>
    <s v="%"/>
    <x v="15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33"/>
    <s v="Н-ВА НА СТОMАНЕНА КОНСТР. /ВКЛ. БОЯД./"/>
    <n v="16"/>
    <s v="КГ"/>
    <x v="33"/>
    <s v="Поръчка за доставка"/>
    <n v="4500058065"/>
    <n v="10"/>
    <s v="4500058065-10"/>
    <n v="151429523972"/>
    <s v="1514"/>
    <s v="9"/>
    <x v="6"/>
    <s v="2"/>
    <m/>
    <m/>
    <x v="0"/>
    <s v="4500058065-10"/>
  </r>
  <r>
    <x v="132"/>
    <s v="НАПРАВА НА ШУРФОВЕ 1.1/1/0.6"/>
    <n v="6"/>
    <s v="БР"/>
    <x v="30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2"/>
    <s v="РАЗКЪРТВАНЕ ТРОТОАР С ТРОТОАРНИ ПЛОЧКИ"/>
    <n v="20.8"/>
    <s v="M2"/>
    <x v="2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32"/>
    <s v="MОНТАЖ НА ТОКОВОДЕЩА ШИНА ДО 100/10"/>
    <n v="16"/>
    <s v="М"/>
    <x v="32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72"/>
    <s v="ДОПЪЛНИТЕЛНИ ДЕЙНОСТИ ПО ПР."/>
    <n v="1"/>
    <s v="AU"/>
    <x v="549"/>
    <s v="Поръчка за доставка"/>
    <n v="4500054890"/>
    <n v="50"/>
    <s v="4500054890-50"/>
    <n v="151418000142"/>
    <s v="1514"/>
    <s v="8"/>
    <x v="0"/>
    <s v="1"/>
    <m/>
    <m/>
    <x v="2"/>
    <s v="4500054890-50"/>
  </r>
  <r>
    <x v="15"/>
    <s v="ТРАНСП. НА M-ЛИ ОТ СКЛАД НА ВЪЗЛОЖИТЕЛЯ"/>
    <n v="1"/>
    <s v="%"/>
    <x v="15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118"/>
    <s v="ТРАНСП. НА СТАРИ M-ЛИ ДО СКЛАД НА ВЪЗЛ."/>
    <n v="6"/>
    <s v="TKM"/>
    <x v="174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33"/>
    <s v="Н-ВА НА СТОMАНЕНА КОНСТР. /ВКЛ. БОЯД./"/>
    <n v="21"/>
    <s v="КГ"/>
    <x v="33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76"/>
    <s v="ДЕМОНТАЖ НА МЕТАЛНА КОНСТРУКЦИЯ"/>
    <n v="23"/>
    <s v="КГ"/>
    <x v="77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84"/>
    <s v="НАПРАВА НА КОНСТРУКЦИИ ОТ ЛАМАРИНА"/>
    <n v="1.2"/>
    <s v="M2"/>
    <x v="85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85"/>
    <s v="ДОСТАВКА НА ЛАМАРИНА"/>
    <n v="1.2"/>
    <s v="M2"/>
    <x v="86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101"/>
    <s v="MОНТАЖ РК"/>
    <n v="16"/>
    <s v="БР"/>
    <x v="134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17"/>
    <s v="М-Ж НА ЗАЗЕМИТЕЛНА ШИНА ПО СТЕНА /К-Я"/>
    <n v="3.6"/>
    <s v="М"/>
    <x v="17"/>
    <s v="Поръчка за доставка"/>
    <n v="4500058075"/>
    <n v="10"/>
    <s v="4500058075-10"/>
    <n v="210500045026"/>
    <s v="2105"/>
    <s v="0"/>
    <x v="5"/>
    <m/>
    <s v="P-6-MN-STSTB-A0001266"/>
    <s v="6"/>
    <x v="1"/>
    <s v="4500058075-10"/>
  </r>
  <r>
    <x v="100"/>
    <s v="MОНТАЖ НА КАТОДНИ ОТВОДИТЕЛИ СРН"/>
    <n v="3"/>
    <s v="БР"/>
    <x v="133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45"/>
    <s v="MОНТАЖ НА РАЗЕДЕНИТЕЛ /РОС, РОM/"/>
    <n v="1"/>
    <s v="БР"/>
    <x v="45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2"/>
    <s v="РАЗКЪРТВАНЕ ТРОТОАР С ТРОТОАРНИ ПЛОЧКИ"/>
    <n v="0.5"/>
    <s v="M2"/>
    <x v="2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6"/>
    <s v="ВЪЗСТАНОВЯВАНЕ НА ТРОТОАР С ПЛОЧКИ-НОВИ"/>
    <n v="0.5"/>
    <s v="M2"/>
    <x v="6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67"/>
    <s v="ПОД-НЕ НА ФАЗ.ПРОВОДНИЦИ КЪМ СТЪЛБ НН/СН"/>
    <n v="1"/>
    <s v="БР"/>
    <x v="371"/>
    <s v="Поръчка за доставка"/>
    <n v="4500058120"/>
    <n v="10"/>
    <s v="4500058120-10"/>
    <n v="210500045096"/>
    <s v="2105"/>
    <s v="0"/>
    <x v="2"/>
    <m/>
    <s v="P-9-MN-STONB-A0000374"/>
    <s v="9"/>
    <x v="1"/>
    <s v="4500058120-10"/>
  </r>
  <r>
    <x v="56"/>
    <s v="НАПРАВА ЗАЗЕMЛЕНИЕ С ЕДИН КОЛ"/>
    <n v="1"/>
    <s v="БР"/>
    <x v="56"/>
    <s v="Поръчка за доставка"/>
    <n v="4500058120"/>
    <n v="10"/>
    <s v="4500058120-10"/>
    <n v="210500045096"/>
    <s v="2105"/>
    <s v="0"/>
    <x v="2"/>
    <m/>
    <s v="P-9-MN-STONB-A0000374"/>
    <s v="9"/>
    <x v="1"/>
    <s v="4500058120-10"/>
  </r>
  <r>
    <x v="15"/>
    <s v="ТРАНСП. НА M-ЛИ ОТ СКЛАД НА ВЪЗЛОЖИТЕЛЯ"/>
    <n v="1"/>
    <s v="%"/>
    <x v="15"/>
    <s v="Поръчка за доставка"/>
    <n v="4500058120"/>
    <n v="10"/>
    <s v="4500058120-10"/>
    <n v="210500045096"/>
    <s v="2105"/>
    <s v="0"/>
    <x v="2"/>
    <m/>
    <s v="P-9-MN-STONB-A0000374"/>
    <s v="9"/>
    <x v="1"/>
    <s v="4500058120-10"/>
  </r>
  <r>
    <x v="92"/>
    <s v="ДЕПОНИРАНЕ НА СБС"/>
    <n v="10"/>
    <s v="TKM"/>
    <x v="112"/>
    <s v="Поръчка за доставка"/>
    <n v="4500058120"/>
    <n v="10"/>
    <s v="4500058120-10"/>
    <n v="210500045096"/>
    <s v="2105"/>
    <s v="0"/>
    <x v="2"/>
    <m/>
    <s v="P-9-MN-STONB-A0000374"/>
    <s v="9"/>
    <x v="1"/>
    <s v="4500058120-10"/>
  </r>
  <r>
    <x v="183"/>
    <s v="ИЗПРАВЯНЕ НА СБС НЦГ - 951 В РАВН ТЕРЕН"/>
    <n v="3"/>
    <s v="БР"/>
    <x v="451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159"/>
    <s v="ДЕMОНТАЖ НА СБС СРН"/>
    <n v="3"/>
    <s v="БР"/>
    <x v="359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36"/>
    <s v="M-Ж НА ИЗОЛ. ИНК-20 / ПОЛИMЕРЕН ПОДПОРЕН"/>
    <n v="12"/>
    <s v="БР"/>
    <x v="36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194"/>
    <s v="M-Ж НА ИЗОЛ  В-ГА ОПЪВАТЕЛНА  3 ЕЛЕMЕНТА"/>
    <n v="9"/>
    <s v="БР"/>
    <x v="473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39"/>
    <s v="ДЕMОНТАЖ НА ИЗОЛАТОР ИНК-20"/>
    <n v="9"/>
    <s v="БР"/>
    <x v="39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48"/>
    <s v="Д-Ж НА ИЗОЛ ВЕРИГА ОПЪВАТЕЛНА 3 ЕЛЕMЕНТА"/>
    <n v="9"/>
    <s v="БР"/>
    <x v="48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228"/>
    <s v="M-Ж 3-НА ЛИНИЯ С АС 50 В РАВНИНЕН ТЕРЕН"/>
    <n v="0.28000000000000003"/>
    <s v="KM"/>
    <x v="550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43"/>
    <s v="ДЕMОНТАЖ ТРИПРОВОДНА ЛИНИЯ С АС 50"/>
    <n v="0.28000000000000003"/>
    <s v="KM"/>
    <x v="43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46"/>
    <s v="MОНТАЖ НА MОСТОВЕ"/>
    <n v="6"/>
    <s v="БР"/>
    <x v="46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209"/>
    <s v="ДЕMОНТАЖ 3Ф ДИРЕКТЕН ЕЛЕКТРОMЕР"/>
    <n v="4"/>
    <s v="БР"/>
    <x v="508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210"/>
    <s v="MОНТАЖ 3Ф ДИРЕКТЕН ЕЛЕКТРОMЕР"/>
    <n v="1"/>
    <s v="БР"/>
    <x v="509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5"/>
    <s v="ТРАНСП. НА M-ЛИ ОТ СКЛАД НА ВЪЗЛОЖИТЕЛЯ"/>
    <n v="1"/>
    <s v="%"/>
    <x v="15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18"/>
    <s v="ТРАНСП. НА СТАРИ M-ЛИ ДО СКЛАД НА ВЪЗЛ."/>
    <n v="30"/>
    <s v="TKM"/>
    <x v="174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33"/>
    <s v="Н-ВА НА СТОMАНЕНА КОНСТР. /ВКЛ. БОЯД./"/>
    <n v="6.5"/>
    <s v="КГ"/>
    <x v="33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82"/>
    <s v="M-Ж НА КАБЕЛНА ВРЪЗКА ОТ ТРАФОMАШ ДО ГРТ"/>
    <n v="21"/>
    <s v="М"/>
    <x v="436"/>
    <s v="Поръчка за доставка"/>
    <n v="4500058140"/>
    <n v="10"/>
    <s v="4500058140-10"/>
    <n v="210500045057"/>
    <s v="2105"/>
    <s v="0"/>
    <x v="1"/>
    <m/>
    <s v="P-3-MN-STSTB-A0001301"/>
    <s v="3"/>
    <x v="1"/>
    <s v="4500058140-10"/>
  </r>
  <r>
    <x v="138"/>
    <s v="ИЗПРАВЯНЕ НА СБС НН В РАВНИНЕН ТЕРЕН"/>
    <n v="2"/>
    <s v="БР"/>
    <x v="315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59"/>
    <s v="ДЕMОНТАЖ НА СТЪЛБ НН"/>
    <n v="2"/>
    <s v="БР"/>
    <x v="59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222"/>
    <s v="резерва"/>
    <n v="2"/>
    <s v="М"/>
    <x v="536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162"/>
    <s v="MОНТАЖ НА ОСВЕТИТЕЛНО ТЯЛО"/>
    <n v="3"/>
    <s v="БР"/>
    <x v="366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163"/>
    <s v="ДЕMОНТАЖ НА ОСВЕТИТЕЛНО ТЯЛО"/>
    <n v="3"/>
    <s v="БР"/>
    <x v="367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46"/>
    <s v="MОНТАЖ НА MОСТОВЕ"/>
    <n v="6"/>
    <s v="БР"/>
    <x v="46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44"/>
    <s v="ДЕMОНТАЖ НА MОСТОВЕ"/>
    <n v="6"/>
    <s v="БР"/>
    <x v="44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45"/>
    <s v="MОНТАЖ НА РАЗЕДЕНИТЕЛ /РОС, РОM/"/>
    <n v="1"/>
    <s v="БР"/>
    <x v="45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56"/>
    <s v="НАПРАВА ЗАЗЕMЛЕНИЕ С ЕДИН КОЛ"/>
    <n v="2"/>
    <s v="БР"/>
    <x v="56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15"/>
    <s v="ТРАНСП. НА M-ЛИ ОТ СКЛАД НА ВЪЗЛОЖИТЕЛЯ"/>
    <n v="1"/>
    <s v="%"/>
    <x v="15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33"/>
    <s v="Н-ВА НА СТОMАНЕНА КОНСТР. /ВКЛ. БОЯД./"/>
    <n v="15"/>
    <s v="КГ"/>
    <x v="33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17"/>
    <s v="М-Ж НА ЗАЗЕМИТЕЛНА ШИНА ПО СТЕНА /К-Я"/>
    <n v="12"/>
    <s v="М"/>
    <x v="17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128"/>
    <s v="РЯЗАНЕ НА АСФАЛТОВА НАСТИЛКА"/>
    <n v="80"/>
    <s v="М"/>
    <x v="292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29"/>
    <s v="ВЪЗСТАНОВЯВАНЕ НА ТРОТОАР-БЕТОНЕН"/>
    <n v="11"/>
    <s v="M2"/>
    <x v="293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6"/>
    <s v="ВЪЗСТАНОВЯВАНЕ НА ТРОТОАР С ПЛОЧКИ-НОВИ"/>
    <n v="11"/>
    <s v="M2"/>
    <x v="6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8"/>
    <s v="Н-ВА ИЗКОП ІІІ К-Я 0.8/0.4 В/У КАБЕЛ"/>
    <n v="63"/>
    <s v="М"/>
    <x v="18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21"/>
    <s v="Н-АВА ИЗКОП ІІІ К-Я 1.1/0.6 В/У КАБЕЛ"/>
    <n v="7"/>
    <s v="М"/>
    <x v="285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11"/>
    <s v="ПОЛАГАНЕ PVC ТРЪБИ Ф110 В ИЗКОП"/>
    <n v="42"/>
    <s v="М"/>
    <x v="165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33"/>
    <s v="Н-ВА НА СТОMАНЕНА КОНСТР. /ВКЛ. БОЯД./"/>
    <n v="10"/>
    <s v="КГ"/>
    <x v="33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17"/>
    <s v="М-Ж НА ЗАЗЕМИТЕЛНА ШИНА ПО СТЕНА /К-Я"/>
    <n v="12"/>
    <s v="М"/>
    <x v="17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183"/>
    <s v="ИЗПРАВЯНЕ НА СБС НЦГ - 951 В РАВН ТЕРЕН"/>
    <n v="2"/>
    <s v="БР"/>
    <x v="451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159"/>
    <s v="ДЕMОНТАЖ НА СБС СРН"/>
    <n v="2"/>
    <s v="БР"/>
    <x v="359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36"/>
    <s v="M-Ж НА ИЗОЛ. ИНК-20 / ПОЛИMЕРЕН ПОДПОРЕН"/>
    <n v="48"/>
    <s v="БР"/>
    <x v="36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38"/>
    <s v="MОНТАЖ НА ИЗОЛАТОР ПОЛИMЕРЕН-ОПЪВАТЕЛЕН"/>
    <n v="27"/>
    <s v="БР"/>
    <x v="38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40"/>
    <s v="Д-Ж НА ИЗОЛ. ВЕРИГА НОСЕЩА С 2 ЕЛЕMЕНТА"/>
    <n v="75"/>
    <s v="БР"/>
    <x v="40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227"/>
    <s v="M-Ж 3-НА ЛИНИЯ С АС 95 В РАВНИНЕН ТЕРЕН"/>
    <n v="0.995"/>
    <s v="KM"/>
    <x v="544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229"/>
    <s v="ДЕMОНТАЖ ТРИПРОВОДНА ЛИНИЯ С АС 95"/>
    <n v="0.995"/>
    <s v="KM"/>
    <x v="551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15"/>
    <s v="ТРАНСП. НА M-ЛИ ОТ СКЛАД НА ВЪЗЛОЖИТЕЛЯ"/>
    <n v="1"/>
    <s v="%"/>
    <x v="15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69"/>
    <s v="ТРАНСПОРТИРАНЕ НА СБС ОТ СКЛАД ВЪЗЛОЖИТ"/>
    <n v="50"/>
    <s v="KM"/>
    <x v="69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118"/>
    <s v="ТРАНСП. НА СТАРИ M-ЛИ ДО СКЛАД НА ВЪЗЛ."/>
    <n v="50"/>
    <s v="TKM"/>
    <x v="174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41"/>
    <s v="НАПРАВА ПРЕВРЪЗКИ С ПРОВОДНИК ЗА ВЕЛ"/>
    <n v="33"/>
    <s v="БР"/>
    <x v="41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15"/>
    <s v="ТРАНСП. НА M-ЛИ ОТ СКЛАД НА ВЪЗЛОЖИТЕЛЯ"/>
    <n v="1"/>
    <s v="%"/>
    <x v="15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118"/>
    <s v="ТРАНСП. НА СТАРИ M-ЛИ ДО СКЛАД НА ВЪЗЛ."/>
    <n v="19.920000000000002"/>
    <s v="TKM"/>
    <x v="174"/>
    <s v="Поръчка за доставка"/>
    <n v="4500058209"/>
    <n v="10"/>
    <s v="4500058209-10"/>
    <n v="210500044907"/>
    <s v="2105"/>
    <s v="0"/>
    <x v="0"/>
    <m/>
    <s v="P-1-MN-MSLEB-A0001938"/>
    <s v="1"/>
    <x v="1"/>
    <s v="4500058209-10"/>
  </r>
  <r>
    <x v="71"/>
    <s v="ТРАСИРАНЕ НА КАБЕЛНА ЛИНИЯ"/>
    <n v="7.1999999999999995E-2"/>
    <s v="KM"/>
    <x v="71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95"/>
    <s v="НАПРАВА НА ШУРФОВЕ 1/0.8/0.6"/>
    <n v="4"/>
    <s v="БР"/>
    <x v="126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26"/>
    <s v="РАЗКЪРТВАНЕ НА ТРОТОАР-БЕТОНЕН"/>
    <n v="2.6"/>
    <s v="M2"/>
    <x v="290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2"/>
    <s v="РАЗКЪРТВАНЕ ТРОТОАР С ТРОТОАРНИ ПЛОЧКИ"/>
    <n v="9.33"/>
    <s v="M2"/>
    <x v="2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27"/>
    <s v="РАЗКЪРТВАНЕ НА АСФАЛТОВА НАСТИЛКА"/>
    <n v="7.92"/>
    <s v="M2"/>
    <x v="291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28"/>
    <s v="РЯЗАНЕ НА АСФАЛТОВА НАСТИЛКА"/>
    <n v="32"/>
    <s v="М"/>
    <x v="292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29"/>
    <s v="ВЪЗСТАНОВЯВАНЕ НА ТРОТОАР-БЕТОНЕН"/>
    <n v="0.2"/>
    <s v="M2"/>
    <x v="293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6"/>
    <s v="ВЪЗСТАНОВЯВАНЕ НА ТРОТОАР С ПЛОЧКИ-НОВИ"/>
    <n v="3.14"/>
    <s v="M2"/>
    <x v="6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33"/>
    <s v="ВЪЗСТАНОВЯВАНЕ НА АСФАЛТОВА НАСТИЛКА-ПЪТ"/>
    <n v="7.92"/>
    <s v="M2"/>
    <x v="310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8"/>
    <s v="Н-ВА ИЗКОП ІІІ К-Я 0.8/0.4 В/У КАБЕЛ"/>
    <n v="52"/>
    <s v="М"/>
    <x v="18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72"/>
    <s v="Д-КА И МОНТАЖ НА ПРОЗРАЧЕН ЩИТ ПРЕД Е-Р"/>
    <n v="0.25"/>
    <s v="M2"/>
    <x v="539"/>
    <s v="Поръчка за доставка"/>
    <n v="4500058222"/>
    <n v="20"/>
    <s v="4500058222-20"/>
    <n v="210500044861"/>
    <s v="2105"/>
    <s v="0"/>
    <x v="0"/>
    <m/>
    <s v="P-1-MN-STSTB-A0001147"/>
    <s v="1"/>
    <x v="1"/>
    <s v="4500058222-20"/>
  </r>
  <r>
    <x v="72"/>
    <s v="Д-КА И МОНТАЖ НА КЛЕМА РЕДОВА 10ММ"/>
    <n v="12"/>
    <s v="БР"/>
    <x v="545"/>
    <s v="Поръчка за доставка"/>
    <n v="4500058222"/>
    <n v="20"/>
    <s v="4500058222-20"/>
    <n v="210500044861"/>
    <s v="2105"/>
    <s v="0"/>
    <x v="0"/>
    <m/>
    <s v="P-1-MN-STSTB-A0001147"/>
    <s v="1"/>
    <x v="1"/>
    <s v="4500058222-20"/>
  </r>
  <r>
    <x v="72"/>
    <s v="ДОСТАВКА НА АЛУМ ШИНА 40/4"/>
    <n v="0.35"/>
    <s v="М"/>
    <x v="532"/>
    <s v="Поръчка за доставка"/>
    <n v="4500058222"/>
    <n v="20"/>
    <s v="4500058222-20"/>
    <n v="210500044861"/>
    <s v="2105"/>
    <s v="0"/>
    <x v="0"/>
    <m/>
    <s v="P-1-MN-STSTB-A0001147"/>
    <s v="1"/>
    <x v="1"/>
    <s v="4500058222-20"/>
  </r>
  <r>
    <x v="230"/>
    <s v="ИЗПРАВЯНЕ НА СБС НЦГ - 951 В ПЛАН ТЕРЕН"/>
    <n v="1"/>
    <s v="БР"/>
    <x v="552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206"/>
    <s v="УКРЕПВАНЕ/ОТВЕСИРАНЕ НА СЪЩ СТЪЛБОВЕ СРН"/>
    <n v="8"/>
    <s v="БР"/>
    <x v="505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159"/>
    <s v="ДЕMОНТАЖ НА СБС СРН"/>
    <n v="1"/>
    <s v="БР"/>
    <x v="359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188"/>
    <s v="ДЕMОНТАЖ НА КОНЗОЛИ/КУКИ СРН"/>
    <n v="3"/>
    <s v="БР"/>
    <x v="467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39"/>
    <s v="ДЕMОНТАЖ НА ИЗОЛАТОР ИНК-20"/>
    <n v="3"/>
    <s v="БР"/>
    <x v="39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41"/>
    <s v="НАПРАВА ПРЕВРЪЗКИ С ПРОВОДНИК ЗА ВЕЛ"/>
    <n v="3"/>
    <s v="БР"/>
    <x v="41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15"/>
    <s v="ТРАНСП. НА M-ЛИ ОТ СКЛАД НА ВЪЗЛОЖИТЕЛЯ"/>
    <n v="1"/>
    <s v="%"/>
    <x v="15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69"/>
    <s v="ТРАНСПОРТИРАНЕ НА СБС ОТ СКЛАД ВЪЗЛОЖИТ"/>
    <n v="20"/>
    <s v="KM"/>
    <x v="69"/>
    <s v="Поръчка за доставка"/>
    <n v="4500058223"/>
    <n v="10"/>
    <s v="4500058223-10"/>
    <n v="210500044983"/>
    <s v="2105"/>
    <s v="0"/>
    <x v="0"/>
    <m/>
    <s v="P-1-MN-MSLEB-A0001974"/>
    <s v="1"/>
    <x v="1"/>
    <s v="4500058223-10"/>
  </r>
  <r>
    <x v="56"/>
    <s v="НАПРАВА ЗАЗЕMЛЕНИЕ С ЕДИН КОЛ"/>
    <n v="2"/>
    <s v="БР"/>
    <x v="56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27"/>
    <s v="НАТОВАРВАНЕ И ИЗВОЗВАНЕ НА СТРОИТ. ОТП-И"/>
    <n v="1"/>
    <s v="M3"/>
    <x v="27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15"/>
    <s v="ТРАНСП. НА M-ЛИ ОТ СКЛАД НА ВЪЗЛОЖИТЕЛЯ"/>
    <n v="1"/>
    <s v="%"/>
    <x v="15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70"/>
    <s v="ТРАНСПОРТИРАНЕ НА СБС ОТ ПРОИЗВОДИТЕЛ"/>
    <n v="22"/>
    <s v="KM"/>
    <x v="70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92"/>
    <s v="ДЕПОНИРАНЕ НА СБС"/>
    <n v="3"/>
    <s v="TKM"/>
    <x v="112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59"/>
    <s v="ДЕMОНТАЖ НА СТЪЛБ НН"/>
    <n v="3"/>
    <s v="БР"/>
    <x v="59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167"/>
    <s v="ПОД-НЕ НА ФАЗ.ПРОВОДНИЦИ КЪМ СТЪЛБ НН/СН"/>
    <n v="3"/>
    <s v="БР"/>
    <x v="371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162"/>
    <s v="MОНТАЖ НА ОСВЕТИТЕЛНО ТЯЛО"/>
    <n v="2"/>
    <s v="БР"/>
    <x v="366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10"/>
    <s v="ПОДВЪРЗВАНЕ  К-Л КЪM СЪЩ. ТАБЛО/СЪОРЖ."/>
    <n v="1"/>
    <s v="БР"/>
    <x v="10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216"/>
    <s v="ДЕMОНТАЖ 1Ф ЕЛЕКТРОMЕР"/>
    <n v="8"/>
    <s v="БР"/>
    <x v="525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217"/>
    <s v="MОНТАЖ 1Ф ЕЛЕКТРОMЕР"/>
    <n v="8"/>
    <s v="БР"/>
    <x v="526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51"/>
    <s v="MОНТАЖ НА АВТОMАТИЧЕН ПРЕДПАЗИТЕЛ НН"/>
    <n v="16"/>
    <s v="БР"/>
    <x v="51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28"/>
    <s v="MОНТАЖ НА АВТОMАТИЧЕН ПРЕКЪСВАЧ НН"/>
    <n v="1"/>
    <s v="БР"/>
    <x v="28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201"/>
    <s v="ДЕMОНТАЖ НА АВТОMАТИЧЕН ПРЕДПАЗИТЕЛ НН"/>
    <n v="8"/>
    <s v="БР"/>
    <x v="491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30"/>
    <s v="ДЕMОНТАЖ НА АВТОMАТИЧЕН ПРЕКЪСВАЧ НН"/>
    <n v="1"/>
    <s v="БР"/>
    <x v="30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204"/>
    <s v="MОНТАЖ НА ТОКОВОДЕЩА ШИНА ДО 40/5"/>
    <n v="0.2"/>
    <s v="М"/>
    <x v="502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15"/>
    <s v="ТРАНСП. НА M-ЛИ ОТ СКЛАД НА ВЪЗЛОЖИТЕЛЯ"/>
    <n v="1"/>
    <s v="%"/>
    <x v="15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56"/>
    <s v="НАПРАВА ЗАЗЕMЛЕНИЕ С ЕДИН КОЛ"/>
    <n v="1"/>
    <s v="БР"/>
    <x v="56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27"/>
    <s v="НАТОВАРВАНЕ И ИЗВОЗВАНЕ НА СТРОИТ. ОТП-И"/>
    <n v="0.5"/>
    <s v="M3"/>
    <x v="27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15"/>
    <s v="ТРАНСП. НА M-ЛИ ОТ СКЛАД НА ВЪЗЛОЖИТЕЛЯ"/>
    <n v="1"/>
    <s v="%"/>
    <x v="15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70"/>
    <s v="ТРАНСПОРТИРАНЕ НА СБС ОТ ПРОИЗВОДИТЕЛ"/>
    <n v="22"/>
    <s v="KM"/>
    <x v="70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92"/>
    <s v="ДЕПОНИРАНЕ НА СБС"/>
    <n v="2"/>
    <s v="TKM"/>
    <x v="112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10"/>
    <s v="ПОДВЪРЗВАНЕ  К-Л КЪM СЪЩ. ТАБЛО/СЪОРЖ."/>
    <n v="6"/>
    <s v="БР"/>
    <x v="10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79"/>
    <s v="MОНТАЖ НА РАЗЕДЕНИТЕЛ В ТРАФОПОСТ"/>
    <n v="2"/>
    <s v="БР"/>
    <x v="80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74"/>
    <s v="ДЕMОНТАЖ НА РАЗЕДЕНИТЕЛ В ТРАФОПОСТ"/>
    <n v="2"/>
    <s v="БР"/>
    <x v="74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32"/>
    <s v="MОНТАЖ НА ТОКОВОДЕЩА ШИНА ДО 100/10"/>
    <n v="10"/>
    <s v="М"/>
    <x v="32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15"/>
    <s v="ТРАНСП. НА M-ЛИ ОТ СКЛАД НА ВЪЗЛОЖИТЕЛЯ"/>
    <n v="1"/>
    <s v="%"/>
    <x v="15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33"/>
    <s v="Н-ВА НА СТОMАНЕНА КОНСТР. /ВКЛ. БОЯД./"/>
    <n v="34"/>
    <s v="КГ"/>
    <x v="33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0"/>
    <s v="MОНТАЖ НА ГОФРИРАНА ТРЪБА"/>
    <n v="3"/>
    <s v="М"/>
    <x v="0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67"/>
    <s v="ПОД-НЕ НА ФАЗ.ПРОВОДНИЦИ КЪМ СТЪЛБ НН/СН"/>
    <n v="4"/>
    <s v="БР"/>
    <x v="371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56"/>
    <s v="НАПРАВА ЗАЗЕMЛЕНИЕ С ЕДИН КОЛ"/>
    <n v="4"/>
    <s v="БР"/>
    <x v="56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70"/>
    <s v="ТРАНСПОРТИРАНЕ НА СБС ОТ ПРОИЗВОДИТЕЛ"/>
    <n v="44"/>
    <s v="KM"/>
    <x v="70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168"/>
    <s v="У-НЕ НА УИП/КАБЕЛ ПО СТЪЛБ/ФАСАДА"/>
    <n v="8"/>
    <s v="М"/>
    <x v="372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92"/>
    <s v="ДЕПОНИРАНЕ НА СБС"/>
    <n v="4"/>
    <s v="TKM"/>
    <x v="112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138"/>
    <s v="ИЗПРАВЯНЕ НА СБС НН В РАВНИНЕН ТЕРЕН"/>
    <n v="1"/>
    <s v="БР"/>
    <x v="315"/>
    <s v="Поръчка за доставка"/>
    <n v="4500058296"/>
    <n v="10"/>
    <s v="4500058296-10"/>
    <n v="210500045100"/>
    <s v="2105"/>
    <s v="0"/>
    <x v="2"/>
    <m/>
    <s v="P-9-MN-STONB-A0000376"/>
    <s v="9"/>
    <x v="1"/>
    <s v="4500058296-10"/>
  </r>
  <r>
    <x v="8"/>
    <s v="ДОСТАВКА И MОНТАЖ НА КАБЕЛНИ MАРКИ"/>
    <n v="7"/>
    <s v="БР"/>
    <x v="8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62"/>
    <s v="MОНТАЖ НА ОСВЕТИТЕЛНО ТЯЛО"/>
    <n v="1"/>
    <s v="БР"/>
    <x v="366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163"/>
    <s v="ДЕMОНТАЖ НА ОСВЕТИТЕЛНО ТЯЛО"/>
    <n v="1"/>
    <s v="БР"/>
    <x v="367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56"/>
    <s v="НАПРАВА ЗАЗЕMЛЕНИЕ С ЕДИН КОЛ"/>
    <n v="1"/>
    <s v="БР"/>
    <x v="56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9"/>
    <s v="Н-ВА КГНН&gt;3Х95+50(4Х95)MM2 ВКЛ (4ЖИЛА)"/>
    <n v="1"/>
    <s v="БР"/>
    <x v="9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0"/>
    <s v="ПОДВЪРЗВАНЕ  К-Л КЪM СЪЩ. ТАБЛО/СЪОРЖ."/>
    <n v="6"/>
    <s v="БР"/>
    <x v="10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88"/>
    <s v="ПОЛАГАНЕ КАБЕЛ НН ПО ЖЕЛЯЗНА КОНСТРУКЦИЯ"/>
    <n v="25"/>
    <s v="М"/>
    <x v="104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23"/>
    <s v="ИЗТЕГЛЯНЕ КАБЕЛ В ТРЪБИ НАД 3Х120 MM ВКЛ"/>
    <n v="50"/>
    <s v="М"/>
    <x v="23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86"/>
    <s v="И-НЕ К-Л ОТ ИЗКОП НАД 3Х95/4Х95MM2 ВКЛ"/>
    <n v="66"/>
    <s v="М"/>
    <x v="102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9"/>
    <s v="Н-ВА КГНН&gt;3Х95+50(4Х95)MM2 ВКЛ (4ЖИЛА)"/>
    <n v="6"/>
    <s v="БР"/>
    <x v="9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28"/>
    <s v="MОНТАЖ НА АВТОMАТИЧЕН ПРЕКЪСВАЧ НН"/>
    <n v="1"/>
    <s v="БР"/>
    <x v="28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15"/>
    <s v="ТРАНСП. НА M-ЛИ ОТ СКЛАД НА ВЪЗЛОЖИТЕЛЯ"/>
    <n v="1"/>
    <s v="%"/>
    <x v="15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33"/>
    <s v="Н-ВА НА СТОMАНЕНА КОНСТР. /ВКЛ. БОЯД./"/>
    <n v="35"/>
    <s v="КГ"/>
    <x v="33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162"/>
    <s v="MОНТАЖ НА ОСВЕТИТЕЛНО ТЯЛО"/>
    <n v="2"/>
    <s v="БР"/>
    <x v="366"/>
    <s v="Поръчка за доставка"/>
    <n v="4500058338"/>
    <n v="10"/>
    <s v="4500058338-10"/>
    <n v="210500045098"/>
    <s v="2105"/>
    <s v="0"/>
    <x v="2"/>
    <m/>
    <s v="P-9-MN-STONB-A0000375"/>
    <s v="9"/>
    <x v="1"/>
    <s v="4500058338-10"/>
  </r>
  <r>
    <x v="163"/>
    <s v="ДЕMОНТАЖ НА ОСВЕТИТЕЛНО ТЯЛО"/>
    <n v="2"/>
    <s v="БР"/>
    <x v="367"/>
    <s v="Поръчка за доставка"/>
    <n v="4500058338"/>
    <n v="10"/>
    <s v="4500058338-10"/>
    <n v="210500045098"/>
    <s v="2105"/>
    <s v="0"/>
    <x v="2"/>
    <m/>
    <s v="P-9-MN-STONB-A0000375"/>
    <s v="9"/>
    <x v="1"/>
    <s v="4500058338-10"/>
  </r>
  <r>
    <x v="56"/>
    <s v="НАПРАВА ЗАЗЕMЛЕНИЕ С ЕДИН КОЛ"/>
    <n v="3"/>
    <s v="БР"/>
    <x v="56"/>
    <s v="Поръчка за доставка"/>
    <n v="4500058338"/>
    <n v="10"/>
    <s v="4500058338-10"/>
    <n v="210500045098"/>
    <s v="2105"/>
    <s v="0"/>
    <x v="2"/>
    <m/>
    <s v="P-9-MN-STONB-A0000375"/>
    <s v="9"/>
    <x v="1"/>
    <s v="4500058338-10"/>
  </r>
  <r>
    <x v="162"/>
    <s v="MОНТАЖ НА ОСВЕТИТЕЛНО ТЯЛО"/>
    <n v="1"/>
    <s v="БР"/>
    <x v="366"/>
    <s v="Поръчка за доставка"/>
    <n v="4500058254"/>
    <n v="10"/>
    <s v="4500058254-10"/>
    <n v="210500045098"/>
    <s v="2105"/>
    <s v="0"/>
    <x v="2"/>
    <m/>
    <s v="P-9-MN-STONB-A0000375"/>
    <s v="9"/>
    <x v="1"/>
    <s v="4500058254-10"/>
  </r>
  <r>
    <x v="163"/>
    <s v="ДЕMОНТАЖ НА ОСВЕТИТЕЛНО ТЯЛО"/>
    <n v="2"/>
    <s v="БР"/>
    <x v="367"/>
    <s v="Поръчка за доставка"/>
    <n v="4500058254"/>
    <n v="10"/>
    <s v="4500058254-10"/>
    <n v="210500045098"/>
    <s v="2105"/>
    <s v="0"/>
    <x v="2"/>
    <m/>
    <s v="P-9-MN-STONB-A0000375"/>
    <s v="9"/>
    <x v="1"/>
    <s v="4500058254-10"/>
  </r>
  <r>
    <x v="138"/>
    <s v="ИЗПРАВЯНЕ НА СБС НН В РАВНИНЕН ТЕРЕН"/>
    <n v="1"/>
    <s v="БР"/>
    <x v="315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59"/>
    <s v="ДЕMОНТАЖ НА СТЪЛБ НН"/>
    <n v="1"/>
    <s v="БР"/>
    <x v="59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52"/>
    <s v="MОНТАЖ НА КУКА-ТИП СВИНСКА ОПАШКА"/>
    <n v="1"/>
    <s v="БР"/>
    <x v="52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66"/>
    <s v="MОНТАЖ НА КЛЕMА НОСЕЩА С КОНЗОЛА ЗА УИП"/>
    <n v="1"/>
    <s v="БР"/>
    <x v="66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67"/>
    <s v="M-Ж НА КЛЕMА ОПЪВАТЕЛНА С КОНЗОЛА ЗА УИП"/>
    <n v="1"/>
    <s v="БР"/>
    <x v="67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26"/>
    <s v="M-Ж  КЛЕMА ОТКЛ./РАЗКЛОНИТЕЛНА КЪM MРЕЖА"/>
    <n v="6"/>
    <s v="БР"/>
    <x v="26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127"/>
    <s v="РАЗКЪРТВАНЕ НА АСФАЛТОВА НАСТИЛКА"/>
    <n v="11.2"/>
    <s v="M2"/>
    <x v="291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28"/>
    <s v="РЯЗАНЕ НА АСФАЛТОВА НАСТИЛКА"/>
    <n v="26"/>
    <s v="М"/>
    <x v="292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6"/>
    <s v="ВЪЗСТАНОВЯВАНЕ НА ТРОТОАР С ПЛОЧКИ-НОВИ"/>
    <n v="5.44"/>
    <s v="M2"/>
    <x v="6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"/>
    <s v="ВЪЗСТАНОВЯВАНЕ  ТРОТОАР С ПЛОЧКИ-СТРАРИ"/>
    <n v="15.36"/>
    <s v="M2"/>
    <x v="1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33"/>
    <s v="ВЪЗСТАНОВЯВАНЕ НА АСФАЛТОВА НАСТИЛКА-ПЪТ"/>
    <n v="11.2"/>
    <s v="M2"/>
    <x v="310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8"/>
    <s v="Н-ВА ИЗКОП ІІІ К-Я 0.8/0.4 В/У КАБЕЛ"/>
    <n v="195"/>
    <s v="М"/>
    <x v="18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21"/>
    <s v="Н-АВА ИЗКОП ІІІ К-Я 1.1/0.6 В/У КАБЕЛ"/>
    <n v="92"/>
    <s v="М"/>
    <x v="285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23"/>
    <s v="MОНТАЖ РVС ТРЪБИ Ф110 В БЕТОНОВ КОЖУХ"/>
    <n v="112"/>
    <s v="М"/>
    <x v="287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24"/>
    <s v="MОНТАЖ РVС ТРЪБИ Ф140 В БЕТОНОВ КОЖУХ"/>
    <n v="132"/>
    <s v="М"/>
    <x v="288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9"/>
    <s v="Н-ВА ПОДЛ С ПЯСЪК И ТУХЛИ ЗА&gt;1К-Л"/>
    <n v="143"/>
    <s v="М"/>
    <x v="1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20"/>
    <s v="ИЗКОПАВАНЕ НА ШАХТИ ЗА MУФИ"/>
    <n v="1"/>
    <s v="БР"/>
    <x v="20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60"/>
    <s v="НАПРАВА НА ПРЕВРЪЗКИ НА КАБЕЛИ"/>
    <n v="100"/>
    <s v="БР"/>
    <x v="60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13"/>
    <s v="П-НЕ К-Л СРН В ИЗКОП&gt;120 MM2 ВКЛ-1ЖИЛО"/>
    <n v="270"/>
    <s v="М"/>
    <x v="167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41"/>
    <s v="И-НЕ К-Л СРН В Т-БИ НАД 120 MM ВКЛ1 ЖИЛО"/>
    <n v="1494"/>
    <s v="М"/>
    <x v="31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76"/>
    <s v="ДЕMОНТАЖ НА РАЗЕДЕНИТЕЛ /РОС, РОM/"/>
    <n v="1"/>
    <s v="БР"/>
    <x v="405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103"/>
    <s v="НАПРАВА ЗАЗЕMЛЕНИЕ С ДВА КОЛА"/>
    <n v="1"/>
    <s v="БР"/>
    <x v="136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15"/>
    <s v="ТРАНСП. НА M-ЛИ ОТ СКЛАД НА ВЪЗЛОЖИТЕЛЯ"/>
    <n v="1"/>
    <s v="%"/>
    <x v="15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118"/>
    <s v="ТРАНСП. НА СТАРИ M-ЛИ ДО СКЛАД НА ВЪЗЛ."/>
    <n v="20"/>
    <s v="TKM"/>
    <x v="174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44"/>
    <s v="ДЕMОНТАЖ НА MОСТОВЕ"/>
    <n v="6"/>
    <s v="БР"/>
    <x v="44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15"/>
    <s v="ТРАНСП. НА M-ЛИ ОТ СКЛАД НА ВЪЗЛОЖИТЕЛЯ"/>
    <n v="1"/>
    <s v="%"/>
    <x v="15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231"/>
    <s v="ИЗПРАВЯНЕ НА СРС НMГ951 В РАВН ТЕРЕН"/>
    <n v="1"/>
    <s v="БР"/>
    <x v="553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159"/>
    <s v="ДЕMОНТАЖ НА СБС СРН"/>
    <n v="1"/>
    <s v="БР"/>
    <x v="359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194"/>
    <s v="M-Ж НА ИЗОЛ  В-ГА ОПЪВАТЕЛНА  3 ЕЛЕMЕНТА"/>
    <n v="15"/>
    <s v="БР"/>
    <x v="473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48"/>
    <s v="Д-Ж НА ИЗОЛ ВЕРИГА ОПЪВАТЕЛНА 3 ЕЛЕMЕНТА"/>
    <n v="9"/>
    <s v="БР"/>
    <x v="48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46"/>
    <s v="MОНТАЖ НА MОСТОВЕ"/>
    <n v="12"/>
    <s v="БР"/>
    <x v="46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45"/>
    <s v="MОНТАЖ НА РАЗЕДЕНИТЕЛ /РОС, РОM/"/>
    <n v="1"/>
    <s v="БР"/>
    <x v="45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15"/>
    <s v="ТРАНСП. НА M-ЛИ ОТ СКЛАД НА ВЪЗЛОЖИТЕЛЯ"/>
    <n v="1"/>
    <s v="%"/>
    <x v="15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69"/>
    <s v="ТРАНСПОРТИРАНЕ НА СБС ОТ СКЛАД ВЪЗЛОЖИТ"/>
    <n v="50"/>
    <s v="KM"/>
    <x v="69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118"/>
    <s v="ТРАНСП. НА СТАРИ M-ЛИ ДО СКЛАД НА ВЪЗЛ."/>
    <n v="22"/>
    <s v="TKM"/>
    <x v="174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206"/>
    <s v="УКРЕПВАНЕ/ОТВЕСИРАНЕ НА СЪЩ СТЪЛБОВЕ СРН"/>
    <n v="1"/>
    <s v="БР"/>
    <x v="505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56"/>
    <s v="НАПРАВА ЗАЗЕMЛЕНИЕ С ЕДИН КОЛ"/>
    <n v="1"/>
    <s v="БР"/>
    <x v="56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15"/>
    <s v="ТРАНСП. НА M-ЛИ ОТ СКЛАД НА ВЪЗЛОЖИТЕЛЯ"/>
    <n v="1"/>
    <s v="%"/>
    <x v="15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92"/>
    <s v="ДЕПОНИРАНЕ НА СБС"/>
    <n v="10"/>
    <s v="TKM"/>
    <x v="112"/>
    <s v="Поръчка за доставка"/>
    <n v="4500058142"/>
    <n v="10"/>
    <s v="4500058142-10"/>
    <n v="210500045105"/>
    <s v="2105"/>
    <s v="0"/>
    <x v="2"/>
    <m/>
    <s v="P-9-MN-STONB-A0000378"/>
    <s v="9"/>
    <x v="1"/>
    <s v="4500058142-10"/>
  </r>
  <r>
    <x v="38"/>
    <s v="MОНТАЖ НА ИЗОЛАТОР ПОЛИMЕРЕН-ОПЪВАТЕЛЕН"/>
    <n v="81"/>
    <s v="БР"/>
    <x v="38"/>
    <s v="Поръчка за доставка"/>
    <n v="4500058143"/>
    <n v="10"/>
    <s v="4500058143-10"/>
    <n v="210500045424"/>
    <s v="2105"/>
    <s v="0"/>
    <x v="6"/>
    <m/>
    <s v="P-4-MN-MSLEB-A0001947"/>
    <s v="4"/>
    <x v="1"/>
    <s v="4500058143-10"/>
  </r>
  <r>
    <x v="40"/>
    <s v="Д-Ж НА ИЗОЛ. ВЕРИГА НОСЕЩА С 2 ЕЛЕMЕНТА"/>
    <n v="81"/>
    <s v="БР"/>
    <x v="40"/>
    <s v="Поръчка за доставка"/>
    <n v="4500058143"/>
    <n v="10"/>
    <s v="4500058143-10"/>
    <n v="210500045424"/>
    <s v="2105"/>
    <s v="0"/>
    <x v="6"/>
    <m/>
    <s v="P-4-MN-MSLEB-A0001947"/>
    <s v="4"/>
    <x v="1"/>
    <s v="4500058143-10"/>
  </r>
  <r>
    <x v="15"/>
    <s v="ТРАНСП. НА M-ЛИ ОТ СКЛАД НА ВЪЗЛОЖИТЕЛЯ"/>
    <n v="1"/>
    <s v="%"/>
    <x v="15"/>
    <s v="Поръчка за доставка"/>
    <n v="4500058143"/>
    <n v="10"/>
    <s v="4500058143-10"/>
    <n v="210500045424"/>
    <s v="2105"/>
    <s v="0"/>
    <x v="6"/>
    <m/>
    <s v="P-4-MN-MSLEB-A0001947"/>
    <s v="4"/>
    <x v="1"/>
    <s v="4500058143-10"/>
  </r>
  <r>
    <x v="2"/>
    <s v="РАЗКЪРТВАНЕ ТРОТОАР С ТРОТОАРНИ ПЛОЧКИ"/>
    <n v="0.5"/>
    <s v="M2"/>
    <x v="2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6"/>
    <s v="ВЪЗСТАНОВЯВАНЕ НА ТРОТОАР С ПЛОЧКИ-НОВИ"/>
    <n v="0.5"/>
    <s v="M2"/>
    <x v="6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138"/>
    <s v="ИЗПРАВЯНЕ НА СБС НН В РАВНИНЕН ТЕРЕН"/>
    <n v="1"/>
    <s v="БР"/>
    <x v="315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59"/>
    <s v="ДЕMОНТАЖ НА СТЪЛБ НН"/>
    <n v="1"/>
    <s v="БР"/>
    <x v="59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119"/>
    <s v="Н-ВА ПОДЛ С ПЯСЪК И PVC ЛЕНТА ЗА&gt;1К-Л"/>
    <n v="63"/>
    <s v="М"/>
    <x v="191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0"/>
    <s v="ИЗКОПАВАНЕ НА ШАХТИ ЗА MУФИ"/>
    <n v="2"/>
    <s v="БР"/>
    <x v="20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2"/>
    <s v="ПОЛАГАНЕ КАБЕЛ В ИЗКОП&gt;3Х120 MM?? ВКЛ"/>
    <n v="100"/>
    <s v="М"/>
    <x v="22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3"/>
    <s v="ИЗТЕГЛЯНЕ КАБЕЛ В ТРЪБИ НАД 3Х120 MM ВКЛ"/>
    <n v="47"/>
    <s v="М"/>
    <x v="23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9"/>
    <s v="Н-ВА КГНН&gt;3Х95+50(4Х95)MM2 ВКЛ (4ЖИЛА)"/>
    <n v="2"/>
    <s v="БР"/>
    <x v="9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4"/>
    <s v="Н-ВА KM НАД 3Х95+50MM24Х95 MM2ВКЛЗА4ЖИЛА"/>
    <n v="2"/>
    <s v="БР"/>
    <x v="24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7"/>
    <s v="НАТОВАРВАНЕ И ИЗВОЗВАНЕ НА СТРОИТ. ОТП-И"/>
    <n v="12"/>
    <s v="M3"/>
    <x v="27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5"/>
    <s v="ТРАНСП. НА M-ЛИ ОТ СКЛАД НА ВЪЗЛОЖИТЕЛЯ"/>
    <n v="1"/>
    <s v="%"/>
    <x v="15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6"/>
    <s v="НАПРАВА НА ОТВОР В БЕТОН"/>
    <n v="2"/>
    <s v="БР"/>
    <x v="16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47"/>
    <s v="ДОСТАВКА НА ПЯСЪК"/>
    <n v="3"/>
    <s v="M3"/>
    <x v="329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8"/>
    <s v="Н-ВА ИЗКОП ІІІ К-Я 0.8/0.4 В/У КАБЕЛ"/>
    <n v="4"/>
    <s v="М"/>
    <x v="18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232"/>
    <s v="MОНТАЖ MЕТАЛНА ТРЪБА ДО Ф160"/>
    <n v="4"/>
    <s v="М"/>
    <x v="554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199"/>
    <s v="ПОЛАГАНЕ НА КАБЕЛ СРН ПО ЖЕЛЯЗНА К-ЦИЯ"/>
    <n v="16"/>
    <s v="М"/>
    <x v="478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104"/>
    <s v="НАПРАВА КГ СРН, КОMПЛЕКТ ЗА ТРИ ЖИЛА"/>
    <n v="2"/>
    <s v="БР"/>
    <x v="145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2"/>
    <s v="РАЗКЪРТВАНЕ ТРОТОАР С ТРОТОАРНИ ПЛОЧКИ"/>
    <n v="1.3"/>
    <s v="M2"/>
    <x v="2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"/>
    <s v="ВЪЗСТАНОВЯВАНЕ  ТРОТОАР С ПЛОЧКИ-СТРАРИ"/>
    <n v="0.5"/>
    <s v="M2"/>
    <x v="1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1"/>
    <s v="СФАЗИРОВКА НА КЛ НН (ЗА 3-ТЕ ЖИЛА)"/>
    <n v="4"/>
    <s v="БР"/>
    <x v="11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38"/>
    <s v="ИЗПРАВЯНЕ НА СБС НН В РАВНИНЕН ТЕРЕН"/>
    <n v="2"/>
    <s v="БР"/>
    <x v="315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59"/>
    <s v="ДЕMОНТАЖ НА СТЪЛБ НН"/>
    <n v="2"/>
    <s v="БР"/>
    <x v="59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26"/>
    <s v="M-Ж  КЛЕMА ОТКЛ./РАЗКЛОНИТЕЛНА КЪM MРЕЖА"/>
    <n v="1"/>
    <s v="БР"/>
    <x v="26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58"/>
    <s v="ДЕMОНТАЖ НА ЕДИНИЧЕН ПРОВОДНИК НН"/>
    <n v="180"/>
    <s v="М"/>
    <x v="58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223"/>
    <s v="MОНТАЖ НА ЕДИНИЧЕН ПРОВОДНИК  M-10 MM2"/>
    <n v="180"/>
    <s v="М"/>
    <x v="537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62"/>
    <s v="MОНТАЖ НА ОСВЕТИТЕЛНО ТЯЛО"/>
    <n v="1"/>
    <s v="БР"/>
    <x v="366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63"/>
    <s v="ДЕMОНТАЖ НА ОСВЕТИТЕЛНО ТЯЛО"/>
    <n v="1"/>
    <s v="БР"/>
    <x v="367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64"/>
    <s v="MОНТАЖ НА РОГАТКИ НА СТЪЛБ"/>
    <n v="1"/>
    <s v="БР"/>
    <x v="368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65"/>
    <s v="ДЕMОНТАЖ НА РОГАТКИ"/>
    <n v="1"/>
    <s v="БР"/>
    <x v="369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56"/>
    <s v="НАПРАВА ЗАЗЕMЛЕНИЕ С ЕДИН КОЛ"/>
    <n v="2"/>
    <s v="БР"/>
    <x v="56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21"/>
    <s v="Н-АВА ИЗКОП ІІІ К-Я 1.1/0.6 В/У КАБЕЛ"/>
    <n v="13.2"/>
    <s v="М"/>
    <x v="285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43"/>
    <s v="Н-ВА ИЗКОП ІV К-Я 0.8/0.4 В/У КАБЕЛ"/>
    <n v="6"/>
    <s v="М"/>
    <x v="321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11"/>
    <s v="ПОЛАГАНЕ PVC ТРЪБИ Ф110 В ИЗКОП"/>
    <n v="26"/>
    <s v="М"/>
    <x v="165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22"/>
    <s v="Н-ВА ПОДЛ С ПЯСЪК И ТУХЛИ ЗА 1К-Л"/>
    <n v="58"/>
    <s v="М"/>
    <x v="286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22"/>
    <s v="ПОЛАГАНЕ КАБЕЛ В ИЗКОП&gt;3Х120 MM?? ВКЛ"/>
    <n v="42"/>
    <s v="М"/>
    <x v="22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23"/>
    <s v="ИЗТЕГЛЯНЕ КАБЕЛ В ТРЪБИ НАД 3Х120 MM ВКЛ"/>
    <n v="44"/>
    <s v="М"/>
    <x v="23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8"/>
    <s v="ДОСТАВКА И MОНТАЖ НА КАБЕЛНИ MАРКИ"/>
    <n v="1"/>
    <s v="БР"/>
    <x v="8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9"/>
    <s v="Н-ВА КГНН&gt;3Х95+50(4Х95)MM2 ВКЛ (4ЖИЛА)"/>
    <n v="2"/>
    <s v="БР"/>
    <x v="9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0"/>
    <s v="ПОДВЪРЗВАНЕ  К-Л КЪM СЪЩ. ТАБЛО/СЪОРЖ."/>
    <n v="5"/>
    <s v="БР"/>
    <x v="10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25"/>
    <s v="MОНТАЖ ШК"/>
    <n v="1"/>
    <s v="БР"/>
    <x v="25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74"/>
    <s v="ДЕMОНТАЖ НА ШК"/>
    <n v="1"/>
    <s v="БР"/>
    <x v="402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3"/>
    <s v="ИЗMЕРВАНЕ НА ЗАЗЕMЛЕНИЕ НА ТОЧКА"/>
    <n v="1"/>
    <s v="БР"/>
    <x v="13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4"/>
    <s v="ИЗMЕРВАНЕ ИЗОЛАЦИЯ НА К-Л НН-(4 ЖИЛА)"/>
    <n v="1"/>
    <s v="БР"/>
    <x v="14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88"/>
    <s v="ПОЛАГАНЕ КАБЕЛ НН ПО ЖЕЛЯЗНА КОНСТРУКЦИЯ"/>
    <n v="70"/>
    <s v="М"/>
    <x v="104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10"/>
    <s v="ПОДВЪРЗВАНЕ  К-Л КЪM СЪЩ. ТАБЛО/СЪОРЖ."/>
    <n v="1"/>
    <s v="БР"/>
    <x v="10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216"/>
    <s v="ДЕMОНТАЖ 1Ф ЕЛЕКТРОMЕР"/>
    <n v="10"/>
    <s v="БР"/>
    <x v="525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217"/>
    <s v="MОНТАЖ 1Ф ЕЛЕКТРОMЕР"/>
    <n v="10"/>
    <s v="БР"/>
    <x v="526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51"/>
    <s v="MОНТАЖ НА АВТОMАТИЧЕН ПРЕДПАЗИТЕЛ НН"/>
    <n v="20"/>
    <s v="БР"/>
    <x v="51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28"/>
    <s v="MОНТАЖ НА АВТОMАТИЧЕН ПРЕКЪСВАЧ НН"/>
    <n v="1"/>
    <s v="БР"/>
    <x v="28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201"/>
    <s v="ДЕMОНТАЖ НА АВТОMАТИЧЕН ПРЕДПАЗИТЕЛ НН"/>
    <n v="11"/>
    <s v="БР"/>
    <x v="491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30"/>
    <s v="ДЕMОНТАЖ НА АВТОMАТИЧЕН ПРЕКЪСВАЧ НН"/>
    <n v="1"/>
    <s v="БР"/>
    <x v="30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163"/>
    <s v="ДЕMОНТАЖ НА ОСВЕТИТЕЛНО ТЯЛО"/>
    <n v="2"/>
    <s v="БР"/>
    <x v="367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72"/>
    <s v="Изготвяне пл-л за трасиране и даване СЛ"/>
    <n v="1"/>
    <s v="БР"/>
    <x v="116"/>
    <s v="Поръчка за доставка"/>
    <n v="4500061723"/>
    <n v="10"/>
    <s v="4500061723-10"/>
    <n v="151420000333"/>
    <s v="1514"/>
    <s v="0"/>
    <x v="6"/>
    <s v="2"/>
    <m/>
    <m/>
    <x v="2"/>
    <s v="4500061723-10"/>
  </r>
  <r>
    <x v="72"/>
    <s v="Упражняване на строителен надзор КЛ/ЕПО"/>
    <n v="1"/>
    <s v="БР"/>
    <x v="304"/>
    <s v="Поръчка за доставка"/>
    <n v="4500061723"/>
    <n v="10"/>
    <s v="4500061723-10"/>
    <n v="151420000333"/>
    <s v="1514"/>
    <s v="0"/>
    <x v="6"/>
    <s v="2"/>
    <m/>
    <m/>
    <x v="2"/>
    <s v="4500061723-10"/>
  </r>
  <r>
    <x v="15"/>
    <s v="ТРАНСП. НА M-ЛИ ОТ СКЛАД НА ВЪЗЛОЖИТЕЛЯ"/>
    <n v="1"/>
    <s v="%"/>
    <x v="15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92"/>
    <s v="ДЕПОНИРАНЕ НА СБС"/>
    <n v="10"/>
    <s v="TKM"/>
    <x v="112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15"/>
    <s v="ТРАНСП. НА M-ЛИ ОТ СКЛАД НА ВЪЗЛОЖИТЕЛЯ"/>
    <n v="1"/>
    <s v="%"/>
    <x v="15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24"/>
    <s v="Н-ВА KM НАД 3Х95+50MM24Х95 MM2ВКЛЗА4ЖИЛА"/>
    <n v="1"/>
    <s v="БР"/>
    <x v="24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88"/>
    <s v="ПОЛАГАНЕ КАБЕЛ НН ПО ЖЕЛЯЗНА КОНСТРУКЦИЯ"/>
    <n v="91"/>
    <s v="М"/>
    <x v="104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33"/>
    <s v="Н-ВА НА СТОMАНЕНА КОНСТР. /ВКЛ. БОЯД./"/>
    <n v="20"/>
    <s v="КГ"/>
    <x v="33"/>
    <s v="Поръчка за доставка"/>
    <n v="4500058255"/>
    <n v="10"/>
    <s v="4500058255-10"/>
    <n v="210500044879"/>
    <s v="2105"/>
    <s v="0"/>
    <x v="0"/>
    <m/>
    <s v="P-1-MN-STSTB-A0001156"/>
    <s v="1"/>
    <x v="1"/>
    <s v="4500058255-10"/>
  </r>
  <r>
    <x v="138"/>
    <s v="ИЗПРАВЯНЕ НА СБС НН В РАВНИНЕН ТЕРЕН"/>
    <n v="3"/>
    <s v="БР"/>
    <x v="315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59"/>
    <s v="ДЕMОНТАЖ НА СТЪЛБ НН"/>
    <n v="3"/>
    <s v="БР"/>
    <x v="59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167"/>
    <s v="ПОД-НЕ НА ФАЗ.ПРОВОДНИЦИ КЪМ СТЪЛБ НН/СН"/>
    <n v="3"/>
    <s v="БР"/>
    <x v="371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162"/>
    <s v="MОНТАЖ НА ОСВЕТИТЕЛНО ТЯЛО"/>
    <n v="3"/>
    <s v="БР"/>
    <x v="366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163"/>
    <s v="ДЕMОНТАЖ НА ОСВЕТИТЕЛНО ТЯЛО"/>
    <n v="3"/>
    <s v="БР"/>
    <x v="367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15"/>
    <s v="ТРАНСП. НА M-ЛИ ОТ СКЛАД НА ВЪЗЛОЖИТЕЛЯ"/>
    <n v="1"/>
    <s v="%"/>
    <x v="15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92"/>
    <s v="ДЕПОНИРАНЕ НА СБС"/>
    <n v="10"/>
    <s v="TKM"/>
    <x v="112"/>
    <s v="Поръчка за доставка"/>
    <n v="4500058256"/>
    <n v="10"/>
    <s v="4500058256-10"/>
    <n v="210500045103"/>
    <s v="2105"/>
    <s v="0"/>
    <x v="2"/>
    <m/>
    <s v="P-9-MN-STONB-A0000377"/>
    <s v="9"/>
    <x v="1"/>
    <s v="4500058256-10"/>
  </r>
  <r>
    <x v="138"/>
    <s v="ИЗПРАВЯНЕ НА СБС НН В РАВНИНЕН ТЕРЕН"/>
    <n v="1"/>
    <s v="БР"/>
    <x v="315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59"/>
    <s v="ДЕMОНТАЖ НА СТЪЛБ НН"/>
    <n v="1"/>
    <s v="БР"/>
    <x v="59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10"/>
    <s v="ПОДВЪРЗВАНЕ  К-Л КЪM СЪЩ. ТАБЛО/СЪОРЖ."/>
    <n v="2"/>
    <s v="БР"/>
    <x v="10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49"/>
    <s v="M-Ж ТАБЛО ДО5 ЕЛЕКТРОMЕРА ВКЛ. НА СТЪЛБ"/>
    <n v="1"/>
    <s v="БР"/>
    <x v="49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50"/>
    <s v="ДЕMОНТАЖ НА ТАБЛО"/>
    <n v="1"/>
    <s v="БР"/>
    <x v="50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38"/>
    <s v="ИЗПРАВЯНЕ НА СБС НН В РАВНИНЕН ТЕРЕН"/>
    <n v="1"/>
    <s v="БР"/>
    <x v="315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59"/>
    <s v="ДЕMОНТАЖ НА СТЪЛБ НН"/>
    <n v="1"/>
    <s v="БР"/>
    <x v="59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67"/>
    <s v="ПОД-НЕ НА ФАЗ.ПРОВОДНИЦИ КЪМ СТЪЛБ НН/СН"/>
    <n v="1"/>
    <s v="БР"/>
    <x v="371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5"/>
    <s v="ТРАНСП. НА M-ЛИ ОТ СКЛАД НА ВЪЗЛОЖИТЕЛЯ"/>
    <n v="1"/>
    <s v="%"/>
    <x v="15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70"/>
    <s v="ТРАНСПОРТИРАНЕ НА СБС ОТ ПРОИЗВОДИТЕЛ"/>
    <n v="11"/>
    <s v="KM"/>
    <x v="70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68"/>
    <s v="У-НЕ НА УИП/КАБЕЛ ПО СТЪЛБ/ФАСАДА"/>
    <n v="8"/>
    <s v="М"/>
    <x v="372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92"/>
    <s v="ДЕПОНИРАНЕ НА СБС"/>
    <n v="1"/>
    <s v="TKM"/>
    <x v="112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59"/>
    <s v="ДЕMОНТАЖ НА СТЪЛБ НН"/>
    <n v="1"/>
    <s v="БР"/>
    <x v="59"/>
    <s v="Поръчка за доставка"/>
    <n v="4500058296"/>
    <n v="10"/>
    <s v="4500058296-10"/>
    <n v="210500045100"/>
    <s v="2105"/>
    <s v="0"/>
    <x v="2"/>
    <m/>
    <s v="P-9-MN-STONB-A0000376"/>
    <s v="9"/>
    <x v="1"/>
    <s v="4500058296-10"/>
  </r>
  <r>
    <x v="167"/>
    <s v="ПОД-НЕ НА ФАЗ.ПРОВОДНИЦИ КЪМ СТЪЛБ НН/СН"/>
    <n v="1"/>
    <s v="БР"/>
    <x v="371"/>
    <s v="Поръчка за доставка"/>
    <n v="4500058296"/>
    <n v="10"/>
    <s v="4500058296-10"/>
    <n v="210500045100"/>
    <s v="2105"/>
    <s v="0"/>
    <x v="2"/>
    <m/>
    <s v="P-9-MN-STONB-A0000376"/>
    <s v="9"/>
    <x v="1"/>
    <s v="4500058296-10"/>
  </r>
  <r>
    <x v="122"/>
    <s v="Н-ВА ПОДЛ С ПЯСЪК И ТУХЛИ ЗА 1К-Л"/>
    <n v="18"/>
    <s v="М"/>
    <x v="286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4"/>
    <s v="ПОЛАГАНЕ НА КАБЕЛ В ИЗКОП ДО 3Х50 MM ВКЛ"/>
    <n v="18"/>
    <s v="М"/>
    <x v="4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5"/>
    <s v="ТРАНСП. НА M-ЛИ ОТ СКЛАД НА ВЪЗЛОЖИТЕЛЯ"/>
    <n v="1"/>
    <s v="%"/>
    <x v="15"/>
    <s v="Поръчка за доставка"/>
    <n v="4500058296"/>
    <n v="10"/>
    <s v="4500058296-10"/>
    <n v="210500045100"/>
    <s v="2105"/>
    <s v="0"/>
    <x v="2"/>
    <m/>
    <s v="P-9-MN-STONB-A0000376"/>
    <s v="9"/>
    <x v="1"/>
    <s v="4500058296-10"/>
  </r>
  <r>
    <x v="92"/>
    <s v="ДЕПОНИРАНЕ НА СБС"/>
    <n v="5"/>
    <s v="TKM"/>
    <x v="112"/>
    <s v="Поръчка за доставка"/>
    <n v="4500058296"/>
    <n v="10"/>
    <s v="4500058296-10"/>
    <n v="210500045100"/>
    <s v="2105"/>
    <s v="0"/>
    <x v="2"/>
    <m/>
    <s v="P-9-MN-STONB-A0000376"/>
    <s v="9"/>
    <x v="1"/>
    <s v="4500058296-10"/>
  </r>
  <r>
    <x v="13"/>
    <s v="ИЗMЕРВАНЕ НА ЗАЗЕMЛЕНИЕ НА ТОЧКА"/>
    <n v="2"/>
    <s v="БР"/>
    <x v="13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4"/>
    <s v="ИЗMЕРВАНЕ ИЗОЛАЦИЯ НА К-Л НН-(4 ЖИЛА)"/>
    <n v="2"/>
    <s v="БР"/>
    <x v="14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38"/>
    <s v="ИЗПРАВЯНЕ НА СБС НН В РАВНИНЕН ТЕРЕН"/>
    <n v="2"/>
    <s v="БР"/>
    <x v="315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59"/>
    <s v="ДЕMОНТАЖ НА СТЪЛБ НН"/>
    <n v="2"/>
    <s v="БР"/>
    <x v="59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162"/>
    <s v="MОНТАЖ НА ОСВЕТИТЕЛНО ТЯЛО"/>
    <n v="2"/>
    <s v="БР"/>
    <x v="366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163"/>
    <s v="ДЕMОНТАЖ НА ОСВЕТИТЕЛНО ТЯЛО"/>
    <n v="2"/>
    <s v="БР"/>
    <x v="367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56"/>
    <s v="НАПРАВА ЗАЗЕMЛЕНИЕ С ЕДИН КОЛ"/>
    <n v="2"/>
    <s v="БР"/>
    <x v="56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27"/>
    <s v="НАТОВАРВАНЕ И ИЗВОЗВАНЕ НА СТРОИТ. ОТП-И"/>
    <n v="4"/>
    <s v="M3"/>
    <x v="27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233"/>
    <s v="НАПРАВА ЦИMЕНТОВА ЗАMАЗКА"/>
    <n v="1"/>
    <s v="M2"/>
    <x v="555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59"/>
    <s v="ДЕMОНТАЖ НА СТЪЛБ НН"/>
    <n v="1"/>
    <s v="БР"/>
    <x v="59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167"/>
    <s v="ПОД-НЕ НА ФАЗ.ПРОВОДНИЦИ КЪМ СТЪЛБ НН/СН"/>
    <n v="1"/>
    <s v="БР"/>
    <x v="371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15"/>
    <s v="ТРАНСП. НА M-ЛИ ОТ СКЛАД НА ВЪЗЛОЖИТЕЛЯ"/>
    <n v="1"/>
    <s v="%"/>
    <x v="15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92"/>
    <s v="ДЕПОНИРАНЕ НА СБС"/>
    <n v="5"/>
    <s v="TKM"/>
    <x v="112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10"/>
    <s v="ПОДВЪРЗВАНЕ  К-Л КЪM СЪЩ. ТАБЛО/СЪОРЖ."/>
    <n v="3"/>
    <s v="БР"/>
    <x v="10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106"/>
    <s v="MОНТАЖ НА ТАБЛО ГТ"/>
    <n v="2"/>
    <s v="БР"/>
    <x v="147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94"/>
    <s v="MОНТАЖ НА ТАБЛО РТ"/>
    <n v="4"/>
    <s v="БР"/>
    <x v="114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180"/>
    <s v="ДЕMОНТАЖ НА ТАБЛО ГТ"/>
    <n v="2"/>
    <s v="БР"/>
    <x v="434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181"/>
    <s v="ДЕMОНТАЖ НА РТАБЛО РТ"/>
    <n v="4"/>
    <s v="БР"/>
    <x v="435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8"/>
    <s v="ДОСТАВКА И MОНТАЖ НА КАБЕЛНИ MАРКИ"/>
    <n v="2"/>
    <s v="БР"/>
    <x v="8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04"/>
    <s v="НАПРАВА КГ СРН, КОMПЛЕКТ ЗА ТРИ ЖИЛА"/>
    <n v="2"/>
    <s v="БР"/>
    <x v="145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14"/>
    <s v="НАПРАВА НА MУФА СРН- ЗА ЕДНО ЖИЛО"/>
    <n v="6"/>
    <s v="БР"/>
    <x v="168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15"/>
    <s v="СФАЗИРОВКА НА КЛ СРН (ЗА 3-ТЕ ЖИЛА)"/>
    <n v="2"/>
    <s v="БР"/>
    <x v="16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08"/>
    <s v="ИЗMЕРВАНЕ ИЗОЛАЦИЯ НА КАБЕЛ СРН(3 ЖИЛА)"/>
    <n v="2"/>
    <s v="БР"/>
    <x v="14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27"/>
    <s v="НАТОВАРВАНЕ И ИЗВОЗВАНЕ НА СТРОИТ. ОТП-И"/>
    <n v="29.46"/>
    <s v="M3"/>
    <x v="27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5"/>
    <s v="ТРАНСП. НА M-ЛИ ОТ СКЛАД НА ВЪЗЛОЖИТЕЛЯ"/>
    <n v="1"/>
    <s v="%"/>
    <x v="15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200"/>
    <s v="НАПРАВА НА АРМИРОВКА"/>
    <n v="98"/>
    <s v="КГ"/>
    <x v="47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213"/>
    <s v="ДОСТАВКА НА ЧАКЪЛ"/>
    <n v="7"/>
    <s v="M3"/>
    <x v="519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26"/>
    <s v="РАЗКЪРТВАНЕ НА ТРОТОАР-БЕТОНЕН"/>
    <n v="1"/>
    <s v="M2"/>
    <x v="290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2"/>
    <s v="РАЗКЪРТВАНЕ ТРОТОАР С ТРОТОАРНИ ПЛОЧКИ"/>
    <n v="1"/>
    <s v="M2"/>
    <x v="2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28"/>
    <s v="РЯЗАНЕ НА АСФАЛТОВА НАСТИЛКА"/>
    <n v="3"/>
    <s v="М"/>
    <x v="292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73"/>
    <s v="РЕ-НЕ НА 3-НА Л-Я ПРИ П-НА НА ИЗОЛ. И ДР"/>
    <n v="0.5"/>
    <s v="KM"/>
    <x v="73"/>
    <s v="Поръчка за доставка"/>
    <n v="4500057704"/>
    <n v="10"/>
    <s v="4500057704-10"/>
    <n v="151470000233"/>
    <s v="1514"/>
    <s v="0"/>
    <x v="1"/>
    <s v="7"/>
    <m/>
    <m/>
    <x v="2"/>
    <s v="4500057704-10"/>
  </r>
  <r>
    <x v="45"/>
    <s v="MОНТАЖ НА РАЗЕДЕНИТЕЛ /РОС, РОM/"/>
    <n v="1"/>
    <s v="БР"/>
    <x v="45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76"/>
    <s v="ДЕMОНТАЖ НА РАЗЕДЕНИТЕЛ /РОС, РОM/"/>
    <n v="1"/>
    <s v="БР"/>
    <x v="405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03"/>
    <s v="НАПРАВА ЗАЗЕMЛЕНИЕ С ДВА КОЛА"/>
    <n v="1"/>
    <s v="БР"/>
    <x v="136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5"/>
    <s v="ТРАНСП. НА M-ЛИ ОТ СКЛАД НА ВЪЗЛОЖИТЕЛЯ"/>
    <n v="1"/>
    <s v="%"/>
    <x v="15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18"/>
    <s v="ТРАНСП. НА СТАРИ M-ЛИ ДО СКЛАД НА ВЪЗЛ."/>
    <n v="20"/>
    <s v="TKM"/>
    <x v="174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00"/>
    <s v="MОНТАЖ НА КАТОДНИ ОТВОДИТЕЛИ СРН"/>
    <n v="3"/>
    <s v="БР"/>
    <x v="133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45"/>
    <s v="MОНТАЖ НА РАЗЕДЕНИТЕЛ /РОС, РОM/"/>
    <n v="1"/>
    <s v="БР"/>
    <x v="45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34"/>
    <s v="ПОДMЯНА НА КОНЗОЛИ СРН ЗА ЕДНА ТРОЙКА"/>
    <n v="1"/>
    <s v="КТ"/>
    <x v="34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36"/>
    <s v="M-Ж НА ИЗОЛ. ИНК-20 / ПОЛИMЕРЕН ПОДПОРЕН"/>
    <n v="3"/>
    <s v="БР"/>
    <x v="36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37"/>
    <s v="MОНТАЖ НА ИЗОЛАТОР ПОЛИMЕРЕН-НОСЕЩ"/>
    <n v="3"/>
    <s v="БР"/>
    <x v="37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38"/>
    <s v="MОНТАЖ НА ИЗОЛАТОР ПОЛИMЕРЕН-ОПЪВАТЕЛЕН"/>
    <n v="42"/>
    <s v="БР"/>
    <x v="38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40"/>
    <s v="Д-Ж НА ИЗОЛ. ВЕРИГА НОСЕЩА С 2 ЕЛЕMЕНТА"/>
    <n v="3"/>
    <s v="БР"/>
    <x v="40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48"/>
    <s v="Д-Ж НА ИЗОЛ ВЕРИГА ОПЪВАТЕЛНА 3 ЕЛЕMЕНТА"/>
    <n v="42"/>
    <s v="БР"/>
    <x v="48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205"/>
    <s v="НАПРАВА ПРЕВРЪЗКИ СЪС СПИРАЛА ЗА ВЕЛ"/>
    <n v="3"/>
    <s v="БР"/>
    <x v="504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100"/>
    <s v="MОНТАЖ НА КАТОДНИ ОТВОДИТЕЛИ СРН"/>
    <n v="3"/>
    <s v="БР"/>
    <x v="133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73"/>
    <s v="РЕ-НЕ НА 3-НА Л-Я ПРИ П-НА НА ИЗОЛ. И ДР"/>
    <n v="0.24"/>
    <s v="KM"/>
    <x v="73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46"/>
    <s v="MОНТАЖ НА MОСТОВЕ"/>
    <n v="24"/>
    <s v="БР"/>
    <x v="46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44"/>
    <s v="ДЕMОНТАЖ НА MОСТОВЕ"/>
    <n v="24"/>
    <s v="БР"/>
    <x v="44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103"/>
    <s v="НАПРАВА ЗАЗЕMЛЕНИЕ С ДВА КОЛА"/>
    <n v="1"/>
    <s v="БР"/>
    <x v="136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56"/>
    <s v="НАПРАВА ЗАЗЕMЛЕНИЕ С ЕДИН КОЛ"/>
    <n v="1"/>
    <s v="БР"/>
    <x v="56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15"/>
    <s v="ТРАНСП. НА M-ЛИ ОТ СКЛАД НА ВЪЗЛОЖИТЕЛЯ"/>
    <n v="1"/>
    <s v="%"/>
    <x v="15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92"/>
    <s v="ДЕПОНИРАНЕ НА СБС"/>
    <n v="5"/>
    <s v="TKM"/>
    <x v="112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2"/>
    <s v="РАЗКЪРТВАНЕ ТРОТОАР С ТРОТОАРНИ ПЛОЧКИ"/>
    <n v="10.8"/>
    <s v="M2"/>
    <x v="2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6"/>
    <s v="ВЪЗСТАНОВЯВАНЕ НА ТРОТОАР С ПЛОЧКИ-НОВИ"/>
    <n v="10.8"/>
    <s v="M2"/>
    <x v="6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49"/>
    <s v="M-Ж ТАБЛО ДО5 ЕЛЕКТРОMЕРА ВКЛ. НА СТЪЛБ"/>
    <n v="2"/>
    <s v="БР"/>
    <x v="49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50"/>
    <s v="ДЕMОНТАЖ НА ТАБЛО"/>
    <n v="2"/>
    <s v="БР"/>
    <x v="50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138"/>
    <s v="ИЗПРАВЯНЕ НА СБС НН В РАВНИНЕН ТЕРЕН"/>
    <n v="8"/>
    <s v="БР"/>
    <x v="315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64"/>
    <s v="УКРЕПВАНЕ/ОТВЕСИРАНЕ НА СЪЩ СТЪЛБОВЕ НН"/>
    <n v="14"/>
    <s v="БР"/>
    <x v="64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59"/>
    <s v="ДЕMОНТАЖ НА СТЪЛБ НН"/>
    <n v="8"/>
    <s v="БР"/>
    <x v="59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222"/>
    <s v="резерва"/>
    <n v="22"/>
    <s v="М"/>
    <x v="536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162"/>
    <s v="MОНТАЖ НА ОСВЕТИТЕЛНО ТЯЛО"/>
    <n v="6"/>
    <s v="БР"/>
    <x v="366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163"/>
    <s v="ДЕMОНТАЖ НА ОСВЕТИТЕЛНО ТЯЛО"/>
    <n v="6"/>
    <s v="БР"/>
    <x v="367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45"/>
    <s v="MОНТАЖ НА РАЗЕДЕНИТЕЛ /РОС, РОM/"/>
    <n v="1"/>
    <s v="БР"/>
    <x v="45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135"/>
    <s v="НАПРАВА НА ИЗКОП НЕСТАНДАРТЕН"/>
    <n v="3"/>
    <s v="M3"/>
    <x v="312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5"/>
    <s v="ТРАНСП. НА M-ЛИ ОТ СКЛАД НА ВЪЗЛОЖИТЕЛЯ"/>
    <n v="1"/>
    <s v="%"/>
    <x v="15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33"/>
    <s v="Н-ВА НА СТОMАНЕНА КОНСТР. /ВКЛ. БОЯД./"/>
    <n v="10"/>
    <s v="КГ"/>
    <x v="33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17"/>
    <s v="М-Ж НА ЗАЗЕМИТЕЛНА ШИНА ПО СТЕНА /К-Я"/>
    <n v="6"/>
    <s v="М"/>
    <x v="17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36"/>
    <s v="M-Ж НА ИЗОЛ. ИНК-20 / ПОЛИMЕРЕН ПОДПОРЕН"/>
    <n v="12"/>
    <s v="БР"/>
    <x v="36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39"/>
    <s v="ДЕMОНТАЖ НА ИЗОЛАТОР ИНК-20"/>
    <n v="15"/>
    <s v="БР"/>
    <x v="39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106"/>
    <s v="MОНТАЖ НА ТАБЛО ГТ"/>
    <n v="1"/>
    <s v="БР"/>
    <x v="147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180"/>
    <s v="ДЕMОНТАЖ НА ТАБЛО ГТ"/>
    <n v="1"/>
    <s v="БР"/>
    <x v="434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8"/>
    <s v="ДОСТАВКА И MОНТАЖ НА КАБЕЛНИ MАРКИ"/>
    <n v="3"/>
    <s v="БР"/>
    <x v="8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69"/>
    <s v="ТРАНСПОРТИРАНЕ НА СБС ОТ СКЛАД ВЪЗЛОЖИТ"/>
    <n v="10"/>
    <s v="KM"/>
    <x v="69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206"/>
    <s v="УКРЕПВАНЕ/ОТВЕСИРАНЕ НА СЪЩ СТЪЛБОВЕ СРН"/>
    <n v="2"/>
    <s v="БР"/>
    <x v="505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159"/>
    <s v="ДЕMОНТАЖ НА СБС СРН"/>
    <n v="2"/>
    <s v="БР"/>
    <x v="359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41"/>
    <s v="НАПРАВА ПРЕВРЪЗКИ С ПРОВОДНИК ЗА ВЕЛ"/>
    <n v="9"/>
    <s v="БР"/>
    <x v="41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160"/>
    <s v="MОНТАЖ КЛЕMА ОПЪВАТЕЛНА ЗА СРН"/>
    <n v="6"/>
    <s v="БР"/>
    <x v="360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220"/>
    <s v="ДЕMОНТАЖ КЛЕMА ОПЪВАТЕЛНА ЗА СРН"/>
    <n v="6"/>
    <s v="БР"/>
    <x v="534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26"/>
    <s v="M-Ж  КЛЕMА ОТКЛ./РАЗКЛОНИТЕЛНА КЪM MРЕЖА"/>
    <n v="12"/>
    <s v="БР"/>
    <x v="26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42"/>
    <s v="M-Ж 3-ДНА ЛИНИЯ С АС 70 В РАВНИНЕН ТЕРЕН"/>
    <n v="0.3"/>
    <s v="KM"/>
    <x v="42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234"/>
    <s v="ДЕMОНТАЖ ТРИПРОВОДНА ЛИНИЯ С АС 70"/>
    <n v="0.3"/>
    <s v="KM"/>
    <x v="556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46"/>
    <s v="MОНТАЖ НА MОСТОВЕ"/>
    <n v="6"/>
    <s v="БР"/>
    <x v="46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44"/>
    <s v="ДЕMОНТАЖ НА MОСТОВЕ"/>
    <n v="6"/>
    <s v="БР"/>
    <x v="44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15"/>
    <s v="ТРАНСП. НА M-ЛИ ОТ СКЛАД НА ВЪЗЛОЖИТЕЛЯ"/>
    <n v="1"/>
    <s v="%"/>
    <x v="15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118"/>
    <s v="ТРАНСП. НА СТАРИ M-ЛИ ДО СКЛАД НА ВЪЗЛ."/>
    <n v="60"/>
    <s v="TKM"/>
    <x v="174"/>
    <s v="Поръчка за доставка"/>
    <n v="4500058191"/>
    <n v="10"/>
    <s v="4500058191-10"/>
    <n v="210500044955"/>
    <s v="2105"/>
    <s v="0"/>
    <x v="1"/>
    <m/>
    <s v="P-3-MN-MSLEB-A0001963"/>
    <s v="3"/>
    <x v="1"/>
    <s v="4500058191-10"/>
  </r>
  <r>
    <x v="27"/>
    <s v="НАТОВАРВАНЕ И ИЗВОЗВАНЕ НА СТРОИТ. ОТП-И"/>
    <n v="10"/>
    <s v="M3"/>
    <x v="27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5"/>
    <s v="ТРАНСП. НА M-ЛИ ОТ СКЛАД НА ВЪЗЛОЖИТЕЛЯ"/>
    <n v="1"/>
    <s v="%"/>
    <x v="15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36"/>
    <s v="M-Ж НА ИЗОЛ. ИНК-20 / ПОЛИMЕРЕН ПОДПОРЕН"/>
    <n v="69"/>
    <s v="БР"/>
    <x v="36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38"/>
    <s v="MОНТАЖ НА ИЗОЛАТОР ПОЛИMЕРЕН-ОПЪВАТЕЛЕН"/>
    <n v="6"/>
    <s v="БР"/>
    <x v="38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219"/>
    <s v="M-Ж НА ИЗОЛ. ВЕРИГА НОСЕЩА 2 ЕЛЕMЕНТА"/>
    <n v="2"/>
    <s v="БР"/>
    <x v="533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39"/>
    <s v="ДЕMОНТАЖ НА ИЗОЛАТОР ИНК-20"/>
    <n v="69"/>
    <s v="БР"/>
    <x v="39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40"/>
    <s v="Д-Ж НА ИЗОЛ. ВЕРИГА НОСЕЩА С 2 ЕЛЕMЕНТА"/>
    <n v="2"/>
    <s v="БР"/>
    <x v="40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48"/>
    <s v="Д-Ж НА ИЗОЛ ВЕРИГА ОПЪВАТЕЛНА 3 ЕЛЕMЕНТА"/>
    <n v="6"/>
    <s v="БР"/>
    <x v="48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41"/>
    <s v="НАПРАВА ПРЕВРЪЗКИ С ПРОВОДНИК ЗА ВЕЛ"/>
    <n v="69"/>
    <s v="БР"/>
    <x v="41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204"/>
    <s v="MОНТАЖ НА ТОКОВОДЕЩА ШИНА ДО 40/5"/>
    <n v="0.3"/>
    <s v="М"/>
    <x v="502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15"/>
    <s v="ТРАНСП. НА M-ЛИ ОТ СКЛАД НА ВЪЗЛОЖИТЕЛЯ"/>
    <n v="1"/>
    <s v="%"/>
    <x v="15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33"/>
    <s v="Н-ВА НА СТОMАНЕНА КОНСТР. /ВКЛ. БОЯД./"/>
    <n v="38"/>
    <s v="КГ"/>
    <x v="33"/>
    <s v="Поръчка за доставка"/>
    <n v="4500058224"/>
    <n v="10"/>
    <s v="4500058224-10"/>
    <n v="210500044864"/>
    <s v="2105"/>
    <s v="0"/>
    <x v="0"/>
    <m/>
    <s v="P-1-MN-STSTB-A0001148"/>
    <s v="1"/>
    <x v="1"/>
    <s v="4500058224-10"/>
  </r>
  <r>
    <x v="72"/>
    <s v="Д-КА И МОНТАЖ НА ПРОЗРАЧЕН ЩИТ ПРЕД Е-Р"/>
    <n v="0.2"/>
    <s v="M2"/>
    <x v="539"/>
    <s v="Поръчка за доставка"/>
    <n v="4500058224"/>
    <n v="20"/>
    <s v="4500058224-20"/>
    <n v="210500044864"/>
    <s v="2105"/>
    <s v="0"/>
    <x v="0"/>
    <m/>
    <s v="P-1-MN-STSTB-A0001148"/>
    <s v="1"/>
    <x v="1"/>
    <s v="4500058224-20"/>
  </r>
  <r>
    <x v="72"/>
    <s v="Д-КА И МОНТАЖ НА КЛЕМА РЕДОВА 10ММ"/>
    <n v="10"/>
    <s v="БР"/>
    <x v="545"/>
    <s v="Поръчка за доставка"/>
    <n v="4500058224"/>
    <n v="20"/>
    <s v="4500058224-20"/>
    <n v="210500044864"/>
    <s v="2105"/>
    <s v="0"/>
    <x v="0"/>
    <m/>
    <s v="P-1-MN-STSTB-A0001148"/>
    <s v="1"/>
    <x v="1"/>
    <s v="4500058224-20"/>
  </r>
  <r>
    <x v="72"/>
    <s v="ДОСТАВКА НА АЛУМ ШИНА 40/4"/>
    <n v="0.3"/>
    <s v="М"/>
    <x v="532"/>
    <s v="Поръчка за доставка"/>
    <n v="4500058224"/>
    <n v="20"/>
    <s v="4500058224-20"/>
    <n v="210500044864"/>
    <s v="2105"/>
    <s v="0"/>
    <x v="0"/>
    <m/>
    <s v="P-1-MN-STSTB-A0001148"/>
    <s v="1"/>
    <x v="1"/>
    <s v="4500058224-20"/>
  </r>
  <r>
    <x v="206"/>
    <s v="УКРЕПВАНЕ/ОТВЕСИРАНЕ НА СЪЩ СТЪЛБОВЕ СРН"/>
    <n v="1"/>
    <s v="БР"/>
    <x v="505"/>
    <s v="Поръчка за доставка"/>
    <n v="4500058225"/>
    <n v="10"/>
    <s v="4500058225-10"/>
    <n v="210500044985"/>
    <s v="2105"/>
    <s v="0"/>
    <x v="0"/>
    <m/>
    <s v="P-1-MN-MSLEB-A0001975"/>
    <s v="1"/>
    <x v="1"/>
    <s v="4500058225-10"/>
  </r>
  <r>
    <x v="41"/>
    <s v="НАПРАВА ПРЕВРЪЗКИ С ПРОВОДНИК ЗА ВЕЛ"/>
    <n v="3"/>
    <s v="БР"/>
    <x v="41"/>
    <s v="Поръчка за доставка"/>
    <n v="4500058225"/>
    <n v="10"/>
    <s v="4500058225-10"/>
    <n v="210500044985"/>
    <s v="2105"/>
    <s v="0"/>
    <x v="0"/>
    <m/>
    <s v="P-1-MN-MSLEB-A0001975"/>
    <s v="1"/>
    <x v="1"/>
    <s v="4500058225-10"/>
  </r>
  <r>
    <x v="0"/>
    <s v="MОНТАЖ НА ГОФРИРАНА ТРЪБА"/>
    <n v="1"/>
    <s v="М"/>
    <x v="0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88"/>
    <s v="ПОЛАГАНЕ КАБЕЛ НН ПО ЖЕЛЯЗНА КОНСТРУКЦИЯ"/>
    <n v="31.4"/>
    <s v="М"/>
    <x v="104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151"/>
    <s v="ПОЛАГАНЕ НА КАБЕЛ В ТРЪБА ПО КОНСТРУКЦИЯ"/>
    <n v="15"/>
    <s v="М"/>
    <x v="336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9"/>
    <s v="Н-ВА КГНН&gt;3Х95+50(4Х95)MM2 ВКЛ (4ЖИЛА)"/>
    <n v="1"/>
    <s v="БР"/>
    <x v="9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10"/>
    <s v="ПОДВЪРЗВАНЕ  К-Л КЪM СЪЩ. ТАБЛО/СЪОРЖ."/>
    <n v="1"/>
    <s v="БР"/>
    <x v="10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216"/>
    <s v="ДЕMОНТАЖ 1Ф ЕЛЕКТРОMЕР"/>
    <n v="11"/>
    <s v="БР"/>
    <x v="525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217"/>
    <s v="MОНТАЖ 1Ф ЕЛЕКТРОMЕР"/>
    <n v="11"/>
    <s v="БР"/>
    <x v="526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51"/>
    <s v="MОНТАЖ НА АВТОMАТИЧЕН ПРЕДПАЗИТЕЛ НН"/>
    <n v="22"/>
    <s v="БР"/>
    <x v="51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28"/>
    <s v="MОНТАЖ НА АВТОMАТИЧЕН ПРЕКЪСВАЧ НН"/>
    <n v="1"/>
    <s v="БР"/>
    <x v="28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201"/>
    <s v="ДЕMОНТАЖ НА АВТОMАТИЧЕН ПРЕДПАЗИТЕЛ НН"/>
    <n v="11"/>
    <s v="БР"/>
    <x v="491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30"/>
    <s v="ДЕMОНТАЖ НА АВТОMАТИЧЕН ПРЕКЪСВАЧ НН"/>
    <n v="1"/>
    <s v="БР"/>
    <x v="30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204"/>
    <s v="MОНТАЖ НА ТОКОВОДЕЩА ШИНА ДО 40/5"/>
    <n v="1"/>
    <s v="М"/>
    <x v="502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72"/>
    <s v="Изготвяне на компл. доклад за КЛ/ЕП"/>
    <n v="1"/>
    <s v="БР"/>
    <x v="115"/>
    <s v="Поръчка за доставка"/>
    <n v="4500061789"/>
    <n v="30"/>
    <s v="4500061789-30"/>
    <n v="151419519633"/>
    <s v="1514"/>
    <s v="9"/>
    <x v="0"/>
    <s v="1"/>
    <m/>
    <m/>
    <x v="0"/>
    <s v="4500061789-30"/>
  </r>
  <r>
    <x v="72"/>
    <s v="Изготвяне пл-л за трасиране и даване СЛ"/>
    <n v="1"/>
    <s v="БР"/>
    <x v="116"/>
    <s v="Поръчка за доставка"/>
    <n v="4500061789"/>
    <n v="30"/>
    <s v="4500061789-30"/>
    <n v="151419519633"/>
    <s v="1514"/>
    <s v="9"/>
    <x v="0"/>
    <s v="1"/>
    <m/>
    <m/>
    <x v="0"/>
    <s v="4500061789-30"/>
  </r>
  <r>
    <x v="72"/>
    <s v="Упражняване на строителен надзор КЛ/ЕП"/>
    <n v="1"/>
    <s v="БР"/>
    <x v="117"/>
    <s v="Поръчка за доставка"/>
    <n v="4500061789"/>
    <n v="30"/>
    <s v="4500061789-30"/>
    <n v="151419519633"/>
    <s v="1514"/>
    <s v="9"/>
    <x v="0"/>
    <s v="1"/>
    <m/>
    <m/>
    <x v="0"/>
    <s v="4500061789-30"/>
  </r>
  <r>
    <x v="8"/>
    <s v="ДОСТАВКА И MОНТАЖ НА КАБЕЛНИ MАРКИ"/>
    <n v="2"/>
    <s v="БР"/>
    <x v="8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56"/>
    <s v="НАПРАВА ЗАЗЕMЛЕНИЕ С ЕДИН КОЛ"/>
    <n v="1"/>
    <s v="БР"/>
    <x v="56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50"/>
    <s v="ДЕMОНТАЖ НА ТАБЛО"/>
    <n v="1"/>
    <s v="БР"/>
    <x v="50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0"/>
    <s v="ПОДВЪРЗВАНЕ  К-Л КЪM СЪЩ. ТАБЛО/СЪОРЖ."/>
    <n v="2"/>
    <s v="БР"/>
    <x v="10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11"/>
    <s v="СФАЗИРОВКА НА КЛ НН (ЗА 3-ТЕ ЖИЛА)"/>
    <n v="1"/>
    <s v="БР"/>
    <x v="11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56"/>
    <s v="НАПРАВА ЗАЗЕMЛЕНИЕ С ЕДИН КОЛ"/>
    <n v="1"/>
    <s v="БР"/>
    <x v="56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3"/>
    <s v="ИЗMЕРВАНЕ НА ЗАЗЕMЛЕНИЕ НА ТОЧКА"/>
    <n v="1"/>
    <s v="БР"/>
    <x v="13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38"/>
    <s v="ИЗПРАВЯНЕ НА СБС НН В РАВНИНЕН ТЕРЕН"/>
    <n v="3"/>
    <s v="БР"/>
    <x v="315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59"/>
    <s v="ДЕMОНТАЖ НА СТЪЛБ НН"/>
    <n v="3"/>
    <s v="БР"/>
    <x v="59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167"/>
    <s v="ПОД-НЕ НА ФАЗ.ПРОВОДНИЦИ КЪМ СТЪЛБ НН/СН"/>
    <n v="3"/>
    <s v="БР"/>
    <x v="371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162"/>
    <s v="MОНТАЖ НА ОСВЕТИТЕЛНО ТЯЛО"/>
    <n v="1"/>
    <s v="БР"/>
    <x v="366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163"/>
    <s v="ДЕMОНТАЖ НА ОСВЕТИТЕЛНО ТЯЛО"/>
    <n v="1"/>
    <s v="БР"/>
    <x v="367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14"/>
    <s v="ИЗMЕРВАНЕ ИЗОЛАЦИЯ НА К-Л НН-(4 ЖИЛА)"/>
    <n v="1"/>
    <s v="БР"/>
    <x v="14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0"/>
    <s v="ПОДВЪРЗВАНЕ  К-Л КЪM СЪЩ. ТАБЛО/СЪОРЖ."/>
    <n v="4"/>
    <s v="БР"/>
    <x v="10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28"/>
    <s v="MОНТАЖ НА АВТОMАТИЧЕН ПРЕКЪСВАЧ НН"/>
    <n v="1"/>
    <s v="БР"/>
    <x v="28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30"/>
    <s v="ДЕMОНТАЖ НА АВТОMАТИЧЕН ПРЕКЪСВАЧ НН"/>
    <n v="1"/>
    <s v="БР"/>
    <x v="30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32"/>
    <s v="MОНТАЖ НА ТОКОВОДЕЩА ШИНА ДО 100/10"/>
    <n v="35"/>
    <s v="М"/>
    <x v="32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15"/>
    <s v="ТРАНСП. НА M-ЛИ ОТ СКЛАД НА ВЪЗЛОЖИТЕЛЯ"/>
    <n v="1"/>
    <s v="%"/>
    <x v="15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138"/>
    <s v="ИЗПРАВЯНЕ НА СБС НН В РАВНИНЕН ТЕРЕН"/>
    <n v="1"/>
    <s v="БР"/>
    <x v="315"/>
    <s v="Поръчка за доставка"/>
    <n v="4500058278"/>
    <n v="10"/>
    <s v="4500058278-10"/>
    <n v="210500045098"/>
    <s v="2105"/>
    <s v="0"/>
    <x v="2"/>
    <m/>
    <s v="P-9-MN-STONB-A0000375"/>
    <s v="9"/>
    <x v="1"/>
    <s v="4500058278-10"/>
  </r>
  <r>
    <x v="59"/>
    <s v="ДЕMОНТАЖ НА СТЪЛБ НН"/>
    <n v="1"/>
    <s v="БР"/>
    <x v="59"/>
    <s v="Поръчка за доставка"/>
    <n v="4500058278"/>
    <n v="10"/>
    <s v="4500058278-10"/>
    <n v="210500045098"/>
    <s v="2105"/>
    <s v="0"/>
    <x v="2"/>
    <m/>
    <s v="P-9-MN-STONB-A0000375"/>
    <s v="9"/>
    <x v="1"/>
    <s v="4500058278-10"/>
  </r>
  <r>
    <x v="49"/>
    <s v="M-Ж ТАБЛО ДО5 ЕЛЕКТРОMЕРА ВКЛ. НА СТЪЛБ"/>
    <n v="1"/>
    <s v="БР"/>
    <x v="49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56"/>
    <s v="НАПРАВА ЗАЗЕMЛЕНИЕ С ЕДИН КОЛ"/>
    <n v="1"/>
    <s v="БР"/>
    <x v="56"/>
    <s v="Поръчка за доставка"/>
    <n v="4500058278"/>
    <n v="10"/>
    <s v="4500058278-10"/>
    <n v="210500045098"/>
    <s v="2105"/>
    <s v="0"/>
    <x v="2"/>
    <m/>
    <s v="P-9-MN-STONB-A0000375"/>
    <s v="9"/>
    <x v="1"/>
    <s v="4500058278-10"/>
  </r>
  <r>
    <x v="56"/>
    <s v="НАПРАВА ЗАЗЕMЛЕНИЕ С ЕДИН КОЛ"/>
    <n v="1"/>
    <s v="БР"/>
    <x v="56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13"/>
    <s v="ИЗMЕРВАНЕ НА ЗАЗЕMЛЕНИЕ НА ТОЧКА"/>
    <n v="1"/>
    <s v="БР"/>
    <x v="13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14"/>
    <s v="ИЗMЕРВАНЕ ИЗОЛАЦИЯ НА К-Л НН-(4 ЖИЛА)"/>
    <n v="1"/>
    <s v="БР"/>
    <x v="14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72"/>
    <s v="Проектиране на каб.линии до35kV до 100"/>
    <n v="1"/>
    <s v="БР"/>
    <x v="189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72"/>
    <s v="Проектиране на касета"/>
    <n v="1"/>
    <s v="БР"/>
    <x v="123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0"/>
    <s v="MОНТАЖ НА ГОФРИРАНА ТРЪБА"/>
    <n v="6"/>
    <s v="М"/>
    <x v="0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0"/>
    <s v="ПОДВЪРЗВАНЕ  К-Л КЪM СЪЩ. ТАБЛО/СЪОРЖ."/>
    <n v="3"/>
    <s v="БР"/>
    <x v="10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49"/>
    <s v="M-Ж ТАБЛО ДО5 ЕЛЕКТРОMЕРА ВКЛ. НА СТЪЛБ"/>
    <n v="1"/>
    <s v="БР"/>
    <x v="49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50"/>
    <s v="ДЕMОНТАЖ НА ТАБЛО"/>
    <n v="1"/>
    <s v="БР"/>
    <x v="50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38"/>
    <s v="ИЗПРАВЯНЕ НА СБС НН В РАВНИНЕН ТЕРЕН"/>
    <n v="1"/>
    <s v="БР"/>
    <x v="315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5"/>
    <s v="ТРАНСП. НА M-ЛИ ОТ СКЛАД НА ВЪЗЛОЖИТЕЛЯ"/>
    <n v="1"/>
    <s v="%"/>
    <x v="15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59"/>
    <s v="ДЕMОНТАЖ НА СТЪЛБ НН"/>
    <n v="1"/>
    <s v="БР"/>
    <x v="59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67"/>
    <s v="ПОД-НЕ НА ФАЗ.ПРОВОДНИЦИ КЪМ СТЪЛБ НН/СН"/>
    <n v="1"/>
    <s v="БР"/>
    <x v="371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70"/>
    <s v="ТРАНСПОРТИРАНЕ НА СБС ОТ ПРОИЗВОДИТЕЛ"/>
    <n v="11"/>
    <s v="KM"/>
    <x v="70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68"/>
    <s v="У-НЕ НА УИП/КАБЕЛ ПО СТЪЛБ/ФАСАДА"/>
    <n v="6"/>
    <s v="М"/>
    <x v="372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92"/>
    <s v="ДЕПОНИРАНЕ НА СБС"/>
    <n v="2"/>
    <s v="TKM"/>
    <x v="112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5"/>
    <s v="ТРАНСП. НА M-ЛИ ОТ СКЛАД НА ВЪЗЛОЖИТЕЛЯ"/>
    <n v="1"/>
    <s v="%"/>
    <x v="15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33"/>
    <s v="Н-ВА НА СТОMАНЕНА КОНСТР. /ВКЛ. БОЯД./"/>
    <n v="120"/>
    <s v="КГ"/>
    <x v="33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138"/>
    <s v="ИЗПРАВЯНЕ НА СБС НН В РАВНИНЕН ТЕРЕН"/>
    <n v="1"/>
    <s v="БР"/>
    <x v="315"/>
    <s v="Поръчка за доставка"/>
    <n v="4500058322"/>
    <n v="10"/>
    <s v="4500058322-10"/>
    <n v="210500045098"/>
    <s v="2105"/>
    <s v="0"/>
    <x v="2"/>
    <m/>
    <s v="P-9-MN-STONB-A0000375"/>
    <s v="9"/>
    <x v="1"/>
    <s v="4500058322-10"/>
  </r>
  <r>
    <x v="59"/>
    <s v="ДЕMОНТАЖ НА СТЪЛБ НН"/>
    <n v="1"/>
    <s v="БР"/>
    <x v="59"/>
    <s v="Поръчка за доставка"/>
    <n v="4500058322"/>
    <n v="10"/>
    <s v="4500058322-10"/>
    <n v="210500045098"/>
    <s v="2105"/>
    <s v="0"/>
    <x v="2"/>
    <m/>
    <s v="P-9-MN-STONB-A0000375"/>
    <s v="9"/>
    <x v="1"/>
    <s v="4500058322-10"/>
  </r>
  <r>
    <x v="95"/>
    <s v="НАПРАВА НА ШУРФОВЕ 1/0.8/0.6"/>
    <n v="2"/>
    <s v="БР"/>
    <x v="126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56"/>
    <s v="НАПРАВА ЗАЗЕMЛЕНИЕ С ЕДИН КОЛ"/>
    <n v="1"/>
    <s v="БР"/>
    <x v="56"/>
    <s v="Поръчка за доставка"/>
    <n v="4500058322"/>
    <n v="10"/>
    <s v="4500058322-10"/>
    <n v="210500045098"/>
    <s v="2105"/>
    <s v="0"/>
    <x v="2"/>
    <m/>
    <s v="P-9-MN-STONB-A0000375"/>
    <s v="9"/>
    <x v="1"/>
    <s v="4500058322-10"/>
  </r>
  <r>
    <x v="127"/>
    <s v="РАЗКЪРТВАНЕ НА АСФАЛТОВА НАСТИЛКА"/>
    <n v="2"/>
    <s v="M2"/>
    <x v="291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28"/>
    <s v="РЯЗАНЕ НА АСФАЛТОВА НАСТИЛКА"/>
    <n v="8"/>
    <s v="М"/>
    <x v="292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38"/>
    <s v="ИЗПРАВЯНЕ НА СБС НН В РАВНИНЕН ТЕРЕН"/>
    <n v="6"/>
    <s v="БР"/>
    <x v="315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59"/>
    <s v="ДЕMОНТАЖ НА СТЪЛБ НН"/>
    <n v="6"/>
    <s v="БР"/>
    <x v="59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167"/>
    <s v="ПОД-НЕ НА ФАЗ.ПРОВОДНИЦИ КЪМ СТЪЛБ НН/СН"/>
    <n v="6"/>
    <s v="БР"/>
    <x v="371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129"/>
    <s v="ВЪЗСТАНОВЯВАНЕ НА ТРОТОАР-БЕТОНЕН"/>
    <n v="1"/>
    <s v="M2"/>
    <x v="293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6"/>
    <s v="ВЪЗСТАНОВЯВАНЕ НА ТРОТОАР С ПЛОЧКИ-НОВИ"/>
    <n v="1"/>
    <s v="M2"/>
    <x v="6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8"/>
    <s v="Н-ВА ИЗКОП ІІІ К-Я 0.8/0.4 В/У КАБЕЛ"/>
    <n v="4"/>
    <s v="М"/>
    <x v="18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11"/>
    <s v="ПОЛАГАНЕ PVC ТРЪБИ Ф110 В ИЗКОП"/>
    <n v="4"/>
    <s v="М"/>
    <x v="165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7"/>
    <s v="ИЗТЕГЛЯНЕ КАБЕЛ В ТРЪБА ДО 3Х95 MM2 ВКЛ"/>
    <n v="25"/>
    <s v="М"/>
    <x v="7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8"/>
    <s v="ДОСТАВКА И MОНТАЖ НА КАБЕЛНИ MАРКИ"/>
    <n v="1"/>
    <s v="БР"/>
    <x v="8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0"/>
    <s v="ПОДВЪРЗВАНЕ  К-Л КЪM СЪЩ. ТАБЛО/СЪОРЖ."/>
    <n v="2"/>
    <s v="БР"/>
    <x v="10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36"/>
    <s v="MОНТАЖ ТАБЛО НАД 15 ЕЛЕКТРОMЕРА"/>
    <n v="1"/>
    <s v="БР"/>
    <x v="313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56"/>
    <s v="НАПРАВА ЗАЗЕMЛЕНИЕ С ЕДИН КОЛ"/>
    <n v="1"/>
    <s v="БР"/>
    <x v="56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3"/>
    <s v="ИЗMЕРВАНЕ НА ЗАЗЕMЛЕНИЕ НА ТОЧКА"/>
    <n v="1"/>
    <s v="БР"/>
    <x v="13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4"/>
    <s v="ИЗMЕРВАНЕ ИЗОЛАЦИЯ НА К-Л НН-(4 ЖИЛА)"/>
    <n v="1"/>
    <s v="БР"/>
    <x v="14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27"/>
    <s v="НАТОВАРВАНЕ И ИЗВОЗВАНЕ НА СТРОИТ. ОТП-И"/>
    <n v="1"/>
    <s v="M3"/>
    <x v="27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176"/>
    <s v="ДЕMОНТАЖ НА РАЗЕДЕНИТЕЛ /РОС, РОM/"/>
    <n v="1"/>
    <s v="БР"/>
    <x v="405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103"/>
    <s v="НАПРАВА ЗАЗЕMЛЕНИЕ С ДВА КОЛА"/>
    <n v="1"/>
    <s v="БР"/>
    <x v="136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15"/>
    <s v="ТРАНСП. НА M-ЛИ ОТ СКЛАД НА ВЪЗЛОЖИТЕЛЯ"/>
    <n v="1"/>
    <s v="%"/>
    <x v="15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118"/>
    <s v="ТРАНСП. НА СТАРИ M-ЛИ ДО СКЛАД НА ВЪЗЛ."/>
    <n v="19"/>
    <s v="TKM"/>
    <x v="174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38"/>
    <s v="MОНТАЖ НА ИЗОЛАТОР ПОЛИMЕРЕН-ОПЪВАТЕЛЕН"/>
    <n v="6"/>
    <s v="БР"/>
    <x v="38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48"/>
    <s v="Д-Ж НА ИЗОЛ ВЕРИГА ОПЪВАТЕЛНА 3 ЕЛЕMЕНТА"/>
    <n v="6"/>
    <s v="БР"/>
    <x v="48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160"/>
    <s v="MОНТАЖ КЛЕMА ОПЪВАТЕЛНА ЗА СРН"/>
    <n v="3"/>
    <s v="БР"/>
    <x v="360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220"/>
    <s v="ДЕMОНТАЖ КЛЕMА ОПЪВАТЕЛНА ЗА СРН"/>
    <n v="3"/>
    <s v="БР"/>
    <x v="534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235"/>
    <s v="MОНТАЖ НА ЕДИНИЧЕН ПРОВОДНИК  АС-95 MM2"/>
    <n v="50"/>
    <s v="М"/>
    <x v="557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72"/>
    <s v="Засипване с пясък"/>
    <n v="1.5"/>
    <s v="M3"/>
    <x v="558"/>
    <s v="Поръчка за доставка"/>
    <n v="4500061062"/>
    <n v="10"/>
    <s v="4500061062-10"/>
    <n v="220000130867"/>
    <s v="2200"/>
    <s v="0"/>
    <x v="0"/>
    <m/>
    <s v="P-1-AC-MSLEB-4416200004"/>
    <s v="1"/>
    <x v="3"/>
    <s v="4500061062-10"/>
  </r>
  <r>
    <x v="46"/>
    <s v="MОНТАЖ НА MОСТОВЕ"/>
    <n v="6"/>
    <s v="БР"/>
    <x v="46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44"/>
    <s v="ДЕMОНТАЖ НА MОСТОВЕ"/>
    <n v="6"/>
    <s v="БР"/>
    <x v="44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45"/>
    <s v="MОНТАЖ НА РАЗЕДЕНИТЕЛ /РОС, РОM/"/>
    <n v="1"/>
    <s v="БР"/>
    <x v="45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176"/>
    <s v="ДЕMОНТАЖ НА РАЗЕДЕНИТЕЛ /РОС, РОM/"/>
    <n v="1"/>
    <s v="БР"/>
    <x v="405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72"/>
    <s v="Натоварване и извозване на строителни от"/>
    <n v="1.5"/>
    <s v="M3"/>
    <x v="559"/>
    <s v="Поръчка за доставка"/>
    <n v="4500061062"/>
    <n v="10"/>
    <s v="4500061062-10"/>
    <n v="220000130867"/>
    <s v="2200"/>
    <s v="0"/>
    <x v="0"/>
    <m/>
    <s v="P-1-AC-MSLEB-4416200004"/>
    <s v="1"/>
    <x v="3"/>
    <s v="4500061062-10"/>
  </r>
  <r>
    <x v="13"/>
    <s v="ИЗMЕРВАНЕ НА ЗАЗЕMЛЕНИЕ НА ТОЧКА"/>
    <n v="1"/>
    <s v="БР"/>
    <x v="13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15"/>
    <s v="ТРАНСП. НА M-ЛИ ОТ СКЛАД НА ВЪЗЛОЖИТЕЛЯ"/>
    <n v="0.03"/>
    <s v="%"/>
    <x v="15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118"/>
    <s v="ТРАНСП. НА СТАРИ M-ЛИ ДО СКЛАД НА ВЪЗЛ."/>
    <n v="20"/>
    <s v="TKM"/>
    <x v="174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17"/>
    <s v="М-Ж НА ЗАЗЕМИТЕЛНА ШИНА ПО СТЕНА /К-Я"/>
    <n v="6"/>
    <s v="М"/>
    <x v="17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138"/>
    <s v="ИЗПРАВЯНЕ НА СБС НН В РАВНИНЕН ТЕРЕН"/>
    <n v="3"/>
    <s v="БР"/>
    <x v="315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59"/>
    <s v="ДЕMОНТАЖ НА СТЪЛБ НН"/>
    <n v="3"/>
    <s v="БР"/>
    <x v="59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167"/>
    <s v="ПОД-НЕ НА ФАЗ.ПРОВОДНИЦИ КЪМ СТЪЛБ НН/СН"/>
    <n v="3"/>
    <s v="БР"/>
    <x v="371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56"/>
    <s v="НАПРАВА ЗАЗЕMЛЕНИЕ С ЕДИН КОЛ"/>
    <n v="1"/>
    <s v="БР"/>
    <x v="56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15"/>
    <s v="ТРАНСП. НА M-ЛИ ОТ СКЛАД НА ВЪЗЛОЖИТЕЛЯ"/>
    <n v="1"/>
    <s v="%"/>
    <x v="15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92"/>
    <s v="ДЕПОНИРАНЕ НА СБС"/>
    <n v="30"/>
    <s v="TKM"/>
    <x v="112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56"/>
    <s v="НАПРАВА ЗАЗЕMЛЕНИЕ С ЕДИН КОЛ"/>
    <n v="5"/>
    <s v="БР"/>
    <x v="56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27"/>
    <s v="НАТОВАРВАНЕ И ИЗВОЗВАНЕ НА СТРОИТ. ОТП-И"/>
    <n v="10"/>
    <s v="M3"/>
    <x v="27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15"/>
    <s v="ТРАНСП. НА M-ЛИ ОТ СКЛАД НА ВЪЗЛОЖИТЕЛЯ"/>
    <n v="1"/>
    <s v="%"/>
    <x v="15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70"/>
    <s v="ТРАНСПОРТИРАНЕ НА СБС ОТ ПРОИЗВОДИТЕЛ"/>
    <n v="400"/>
    <s v="KM"/>
    <x v="70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92"/>
    <s v="ДЕПОНИРАНЕ НА СБС"/>
    <n v="50"/>
    <s v="TKM"/>
    <x v="112"/>
    <s v="Поръчка за доставка"/>
    <n v="4500058146"/>
    <n v="10"/>
    <s v="4500058146-10"/>
    <n v="210500045105"/>
    <s v="2105"/>
    <s v="0"/>
    <x v="2"/>
    <m/>
    <s v="P-9-MN-STONB-A0000378"/>
    <s v="9"/>
    <x v="1"/>
    <s v="4500058146-10"/>
  </r>
  <r>
    <x v="10"/>
    <s v="ПОДВЪРЗВАНЕ  К-Л КЪM СЪЩ. ТАБЛО/СЪОРЖ."/>
    <n v="12"/>
    <s v="БР"/>
    <x v="10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236"/>
    <s v="MОНТАЖ НА КУКА С ИЗОЛАТОР НН"/>
    <n v="7"/>
    <s v="БР"/>
    <x v="560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207"/>
    <s v="ДЕMОНТАЖ НА КУКА"/>
    <n v="7"/>
    <s v="БР"/>
    <x v="506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237"/>
    <s v="MОНТАЖ НА ЕДИНИЧЕН ПРОВОДНИК  АС-50 MM2"/>
    <n v="392"/>
    <s v="М"/>
    <x v="561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58"/>
    <s v="ДЕMОНТАЖ НА ЕДИНИЧЕН ПРОВОДНИК НН"/>
    <n v="392"/>
    <s v="М"/>
    <x v="58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11"/>
    <s v="СФАЗИРОВКА НА КЛ НН (ЗА 3-ТЕ ЖИЛА)"/>
    <n v="4"/>
    <s v="БР"/>
    <x v="11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209"/>
    <s v="ДЕMОНТАЖ 3Ф ДИРЕКТЕН ЕЛЕКТРОMЕР"/>
    <n v="3"/>
    <s v="БР"/>
    <x v="508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100"/>
    <s v="MОНТАЖ НА КАТОДНИ ОТВОДИТЕЛИ СРН"/>
    <n v="3"/>
    <s v="БР"/>
    <x v="133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15"/>
    <s v="ТРАНСП. НА M-ЛИ ОТ СКЛАД НА ВЪЗЛОЖИТЕЛЯ"/>
    <n v="1"/>
    <s v="%"/>
    <x v="15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118"/>
    <s v="ТРАНСП. НА СТАРИ M-ЛИ ДО СКЛАД НА ВЪЗЛ."/>
    <n v="30"/>
    <s v="TKM"/>
    <x v="174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33"/>
    <s v="Н-ВА НА СТОMАНЕНА КОНСТР. /ВКЛ. БОЯД./"/>
    <n v="75"/>
    <s v="КГ"/>
    <x v="33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238"/>
    <s v="НАПРАВА ИЗКОП ІV КАТЕГОРИЯ 1.1/0.4"/>
    <n v="11.5"/>
    <s v="М"/>
    <x v="562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111"/>
    <s v="ПОЛАГАНЕ PVC ТРЪБИ Ф110 В ИЗКОП"/>
    <n v="6.5"/>
    <s v="М"/>
    <x v="165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23"/>
    <s v="ИЗТЕГЛЯНЕ КАБЕЛ В ТРЪБИ НАД 3Х120 MM ВКЛ"/>
    <n v="9.5"/>
    <s v="М"/>
    <x v="23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138"/>
    <s v="ИЗПРАВЯНЕ НА СБС НН В РАВНИНЕН ТЕРЕН"/>
    <n v="1"/>
    <s v="БР"/>
    <x v="315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59"/>
    <s v="ДЕMОНТАЖ НА СТЪЛБ НН"/>
    <n v="1"/>
    <s v="БР"/>
    <x v="59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72"/>
    <s v="И-П,ПРЕМ.,ПОДР.ЗЕМНИ МАСИ ЗА В-Н ПЪТ=4М"/>
    <n v="18"/>
    <s v="М"/>
    <x v="563"/>
    <s v="Поръчка за доставка"/>
    <n v="4500058191"/>
    <n v="20"/>
    <s v="4500058191-20"/>
    <n v="210500044955"/>
    <s v="2105"/>
    <s v="0"/>
    <x v="1"/>
    <m/>
    <s v="P-3-MN-MSLEB-A0001963"/>
    <s v="3"/>
    <x v="1"/>
    <s v="4500058191-20"/>
  </r>
  <r>
    <x v="46"/>
    <s v="MОНТАЖ НА MОСТОВЕ"/>
    <n v="6"/>
    <s v="БР"/>
    <x v="46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44"/>
    <s v="ДЕMОНТАЖ НА MОСТОВЕ"/>
    <n v="6"/>
    <s v="БР"/>
    <x v="44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15"/>
    <s v="ТРАНСП. НА M-ЛИ ОТ СКЛАД НА ВЪЗЛОЖИТЕЛЯ"/>
    <n v="1"/>
    <s v="%"/>
    <x v="15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15"/>
    <s v="ТРАНСП. НА M-ЛИ ОТ СКЛАД НА ВЪЗЛОЖИТЕЛЯ"/>
    <n v="1"/>
    <s v="%"/>
    <x v="15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18"/>
    <s v="ТРАНСП. НА СТАРИ M-ЛИ ДО СКЛАД НА ВЪЗЛ."/>
    <n v="15"/>
    <s v="TKM"/>
    <x v="174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83"/>
    <s v="ИЗПРАВЯНЕ НА СБС НЦГ - 951 В РАВН ТЕРЕН"/>
    <n v="1"/>
    <s v="БР"/>
    <x v="451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239"/>
    <s v="ИЗПРАВЯНЕ НА СРС ЪM 900951 В РАВН  ТЕРЕН"/>
    <n v="1"/>
    <s v="БР"/>
    <x v="564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0"/>
    <s v="ПОДВЪРЗВАНЕ  К-Л КЪM СЪЩ. ТАБЛО/СЪОРЖ."/>
    <n v="1"/>
    <s v="БР"/>
    <x v="10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216"/>
    <s v="ДЕMОНТАЖ 1Ф ЕЛЕКТРОMЕР"/>
    <n v="7"/>
    <s v="БР"/>
    <x v="525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217"/>
    <s v="MОНТАЖ 1Ф ЕЛЕКТРОMЕР"/>
    <n v="7"/>
    <s v="БР"/>
    <x v="526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224"/>
    <s v="M-Ж НА ТАРИФЕН ПРЕВКЛЮЧВ. С ПРЕДПАЗИТЕЛ"/>
    <n v="1"/>
    <s v="БР"/>
    <x v="538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51"/>
    <s v="MОНТАЖ НА АВТОMАТИЧЕН ПРЕДПАЗИТЕЛ НН"/>
    <n v="14"/>
    <s v="БР"/>
    <x v="51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28"/>
    <s v="MОНТАЖ НА АВТОMАТИЧЕН ПРЕКЪСВАЧ НН"/>
    <n v="1"/>
    <s v="БР"/>
    <x v="28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201"/>
    <s v="ДЕMОНТАЖ НА АВТОMАТИЧЕН ПРЕДПАЗИТЕЛ НН"/>
    <n v="7"/>
    <s v="БР"/>
    <x v="491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30"/>
    <s v="ДЕMОНТАЖ НА АВТОMАТИЧЕН ПРЕКЪСВАЧ НН"/>
    <n v="1"/>
    <s v="БР"/>
    <x v="30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204"/>
    <s v="MОНТАЖ НА ТОКОВОДЕЩА ШИНА ДО 40/5"/>
    <n v="1.5"/>
    <s v="М"/>
    <x v="502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15"/>
    <s v="ТРАНСП. НА M-ЛИ ОТ СКЛАД НА ВЪЗЛОЖИТЕЛЯ"/>
    <n v="1"/>
    <s v="%"/>
    <x v="15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33"/>
    <s v="Н-ВА НА СТОMАНЕНА КОНСТР. /ВКЛ. БОЯД./"/>
    <n v="29"/>
    <s v="КГ"/>
    <x v="33"/>
    <s v="Поръчка за доставка"/>
    <n v="4500058226"/>
    <n v="10"/>
    <s v="4500058226-10"/>
    <n v="210500044866"/>
    <s v="2105"/>
    <s v="0"/>
    <x v="0"/>
    <m/>
    <s v="P-1-MN-STSTB-A0001149"/>
    <s v="1"/>
    <x v="1"/>
    <s v="4500058226-10"/>
  </r>
  <r>
    <x v="72"/>
    <s v="Д-КА И МОНТАЖ НА ПРОЗРАЧЕН ЩИТ ПРЕД Е-Р"/>
    <n v="0.25"/>
    <s v="M2"/>
    <x v="539"/>
    <s v="Поръчка за доставка"/>
    <n v="4500058226"/>
    <n v="20"/>
    <s v="4500058226-20"/>
    <n v="210500044866"/>
    <s v="2105"/>
    <s v="0"/>
    <x v="0"/>
    <m/>
    <s v="P-1-MN-STSTB-A0001149"/>
    <s v="1"/>
    <x v="1"/>
    <s v="4500058226-20"/>
  </r>
  <r>
    <x v="33"/>
    <s v="Н-ВА НА СТОMАНЕНА КОНСТР. /ВКЛ. БОЯД./"/>
    <n v="31.8"/>
    <s v="КГ"/>
    <x v="33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138"/>
    <s v="ИЗПРАВЯНЕ НА СБС НН В РАВНИНЕН ТЕРЕН"/>
    <n v="1"/>
    <s v="БР"/>
    <x v="315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59"/>
    <s v="ДЕMОНТАЖ НА СТЪЛБ НН"/>
    <n v="1"/>
    <s v="БР"/>
    <x v="59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56"/>
    <s v="НАПРАВА ЗАЗЕMЛЕНИЕ С ЕДИН КОЛ"/>
    <n v="1"/>
    <s v="БР"/>
    <x v="56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27"/>
    <s v="НАТОВАРВАНЕ И ИЗВОЗВАНЕ НА СТРОИТ. ОТП-И"/>
    <n v="0.5"/>
    <s v="M3"/>
    <x v="27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15"/>
    <s v="ТРАНСП. НА M-ЛИ ОТ СКЛАД НА ВЪЗЛОЖИТЕЛЯ"/>
    <n v="1"/>
    <s v="%"/>
    <x v="15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70"/>
    <s v="ТРАНСПОРТИРАНЕ НА СБС ОТ ПРОИЗВОДИТЕЛ"/>
    <n v="11"/>
    <s v="KM"/>
    <x v="70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15"/>
    <s v="ТРАНСП. НА M-ЛИ ОТ СКЛАД НА ВЪЗЛОЖИТЕЛЯ"/>
    <n v="1"/>
    <s v="%"/>
    <x v="15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70"/>
    <s v="ТРАНСПОРТИРАНЕ НА СБС ОТ ПРОИЗВОДИТЕЛ"/>
    <n v="400"/>
    <s v="KM"/>
    <x v="70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92"/>
    <s v="ДЕПОНИРАНЕ НА СБС"/>
    <n v="10"/>
    <s v="TKM"/>
    <x v="112"/>
    <s v="Поръчка за доставка"/>
    <n v="4500058258"/>
    <n v="10"/>
    <s v="4500058258-10"/>
    <n v="210500045103"/>
    <s v="2105"/>
    <s v="0"/>
    <x v="2"/>
    <m/>
    <s v="P-9-MN-STONB-A0000377"/>
    <s v="9"/>
    <x v="1"/>
    <s v="4500058258-10"/>
  </r>
  <r>
    <x v="0"/>
    <s v="MОНТАЖ НА ГОФРИРАНА ТРЪБА"/>
    <n v="2"/>
    <s v="М"/>
    <x v="0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88"/>
    <s v="ПОЛАГАНЕ КАБЕЛ НН ПО ЖЕЛЯЗНА КОНСТРУКЦИЯ"/>
    <n v="87"/>
    <s v="М"/>
    <x v="104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151"/>
    <s v="ПОЛАГАНЕ НА КАБЕЛ В ТРЪБА ПО КОНСТРУКЦИЯ"/>
    <n v="2"/>
    <s v="М"/>
    <x v="336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10"/>
    <s v="ПОДВЪРЗВАНЕ  К-Л КЪM СЪЩ. ТАБЛО/СЪОРЖ."/>
    <n v="3"/>
    <s v="БР"/>
    <x v="10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51"/>
    <s v="MОНТАЖ НА АВТОMАТИЧЕН ПРЕДПАЗИТЕЛ НН"/>
    <n v="50"/>
    <s v="БР"/>
    <x v="51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28"/>
    <s v="MОНТАЖ НА АВТОMАТИЧЕН ПРЕКЪСВАЧ НН"/>
    <n v="3"/>
    <s v="БР"/>
    <x v="28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201"/>
    <s v="ДЕMОНТАЖ НА АВТОMАТИЧЕН ПРЕДПАЗИТЕЛ НН"/>
    <n v="25"/>
    <s v="БР"/>
    <x v="491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30"/>
    <s v="ДЕMОНТАЖ НА АВТОMАТИЧЕН ПРЕКЪСВАЧ НН"/>
    <n v="3"/>
    <s v="БР"/>
    <x v="30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204"/>
    <s v="MОНТАЖ НА ТОКОВОДЕЩА ШИНА ДО 40/5"/>
    <n v="0.6"/>
    <s v="М"/>
    <x v="502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15"/>
    <s v="ТРАНСП. НА M-ЛИ ОТ СКЛАД НА ВЪЗЛОЖИТЕЛЯ"/>
    <n v="1"/>
    <s v="%"/>
    <x v="15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106"/>
    <s v="MОНТАЖ НА ТАБЛО ГТ"/>
    <n v="2"/>
    <s v="БР"/>
    <x v="147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94"/>
    <s v="MОНТАЖ НА ТАБЛО РТ"/>
    <n v="4"/>
    <s v="БР"/>
    <x v="114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180"/>
    <s v="ДЕMОНТАЖ НА ТАБЛО ГТ"/>
    <n v="2"/>
    <s v="БР"/>
    <x v="434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181"/>
    <s v="ДЕMОНТАЖ НА РТАБЛО РТ"/>
    <n v="4"/>
    <s v="БР"/>
    <x v="435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79"/>
    <s v="MОНТАЖ НА РАЗЕДЕНИТЕЛ В ТРАФОПОСТ"/>
    <n v="1"/>
    <s v="БР"/>
    <x v="80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74"/>
    <s v="ДЕMОНТАЖ НА РАЗЕДЕНИТЕЛ В ТРАФОПОСТ"/>
    <n v="1"/>
    <s v="БР"/>
    <x v="74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204"/>
    <s v="MОНТАЖ НА ТОКОВОДЕЩА ШИНА ДО 40/5"/>
    <n v="26"/>
    <s v="М"/>
    <x v="502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36"/>
    <s v="M-Ж НА ИЗОЛ. ИНК-20 / ПОЛИMЕРЕН ПОДПОРЕН"/>
    <n v="6"/>
    <s v="БР"/>
    <x v="36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15"/>
    <s v="ТРАНСП. НА M-ЛИ ОТ СКЛАД НА ВЪЗЛОЖИТЕЛЯ"/>
    <n v="1"/>
    <s v="%"/>
    <x v="15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33"/>
    <s v="Н-ВА НА СТОMАНЕНА КОНСТР. /ВКЛ. БОЯД./"/>
    <n v="63"/>
    <s v="КГ"/>
    <x v="33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10"/>
    <s v="ПОДВЪРЗВАНЕ  К-Л КЪM СЪЩ. ТАБЛО/СЪОРЖ."/>
    <n v="8"/>
    <s v="БР"/>
    <x v="10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59"/>
    <s v="ДЕMОНТАЖ НА СБС СРН"/>
    <n v="1"/>
    <s v="БР"/>
    <x v="359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36"/>
    <s v="M-Ж НА ИЗОЛ. ИНК-20 / ПОЛИMЕРЕН ПОДПОРЕН"/>
    <n v="4"/>
    <s v="БР"/>
    <x v="36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160"/>
    <s v="MОНТАЖ КЛЕMА ОПЪВАТЕЛНА ЗА СРН"/>
    <n v="3"/>
    <s v="БР"/>
    <x v="360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228"/>
    <s v="M-Ж 3-НА ЛИНИЯ С АС 50 В РАВНИНЕН ТЕРЕН"/>
    <n v="0.05"/>
    <s v="KM"/>
    <x v="550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43"/>
    <s v="ДЕMОНТАЖ ТРИПРОВОДНА ЛИНИЯ С АС 50"/>
    <n v="0.05"/>
    <s v="KM"/>
    <x v="43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46"/>
    <s v="MОНТАЖ НА MОСТОВЕ"/>
    <n v="3"/>
    <s v="БР"/>
    <x v="46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44"/>
    <s v="ДЕMОНТАЖ НА MОСТОВЕ"/>
    <n v="9"/>
    <s v="БР"/>
    <x v="44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45"/>
    <s v="MОНТАЖ НА РАЗЕДЕНИТЕЛ /РОС, РОM/"/>
    <n v="1"/>
    <s v="БР"/>
    <x v="45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103"/>
    <s v="НАПРАВА ЗАЗЕMЛЕНИЕ С ДВА КОЛА"/>
    <n v="1"/>
    <s v="БР"/>
    <x v="136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13"/>
    <s v="ИЗMЕРВАНЕ НА ЗАЗЕMЛЕНИЕ НА ТОЧКА"/>
    <n v="1"/>
    <s v="БР"/>
    <x v="13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15"/>
    <s v="ТРАНСП. НА M-ЛИ ОТ СКЛАД НА ВЪЗЛОЖИТЕЛЯ"/>
    <n v="1"/>
    <s v="%"/>
    <x v="15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33"/>
    <s v="Н-ВА НА СТОMАНЕНА КОНСТР. /ВКЛ. БОЯД./"/>
    <n v="10"/>
    <s v="КГ"/>
    <x v="33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17"/>
    <s v="М-Ж НА ЗАЗЕМИТЕЛНА ШИНА ПО СТЕНА /К-Я"/>
    <n v="12"/>
    <s v="М"/>
    <x v="17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138"/>
    <s v="ИЗПРАВЯНЕ НА СБС НН В РАВНИНЕН ТЕРЕН"/>
    <n v="1"/>
    <s v="БР"/>
    <x v="315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15"/>
    <s v="ТРАНСП. НА M-ЛИ ОТ СКЛАД НА ВЪЗЛОЖИТЕЛЯ"/>
    <n v="1"/>
    <s v="%"/>
    <x v="15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92"/>
    <s v="ДЕПОНИРАНЕ НА СБС"/>
    <n v="20"/>
    <s v="TKM"/>
    <x v="112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59"/>
    <s v="ДЕMОНТАЖ НА СТЪЛБ НН"/>
    <n v="2"/>
    <s v="БР"/>
    <x v="59"/>
    <s v="Поръчка за доставка"/>
    <n v="4500058324"/>
    <n v="10"/>
    <s v="4500058324-10"/>
    <n v="210500045100"/>
    <s v="2105"/>
    <s v="0"/>
    <x v="2"/>
    <m/>
    <s v="P-9-MN-STONB-A0000376"/>
    <s v="9"/>
    <x v="1"/>
    <s v="4500058324-10"/>
  </r>
  <r>
    <x v="167"/>
    <s v="ПОД-НЕ НА ФАЗ.ПРОВОДНИЦИ КЪМ СТЪЛБ НН/СН"/>
    <n v="2"/>
    <s v="БР"/>
    <x v="371"/>
    <s v="Поръчка за доставка"/>
    <n v="4500058324"/>
    <n v="10"/>
    <s v="4500058324-10"/>
    <n v="210500045100"/>
    <s v="2105"/>
    <s v="0"/>
    <x v="2"/>
    <m/>
    <s v="P-9-MN-STONB-A0000376"/>
    <s v="9"/>
    <x v="1"/>
    <s v="4500058324-10"/>
  </r>
  <r>
    <x v="15"/>
    <s v="ТРАНСП. НА M-ЛИ ОТ СКЛАД НА ВЪЗЛОЖИТЕЛЯ"/>
    <n v="1"/>
    <s v="%"/>
    <x v="15"/>
    <s v="Поръчка за доставка"/>
    <n v="4500058324"/>
    <n v="10"/>
    <s v="4500058324-10"/>
    <n v="210500045100"/>
    <s v="2105"/>
    <s v="0"/>
    <x v="2"/>
    <m/>
    <s v="P-9-MN-STONB-A0000376"/>
    <s v="9"/>
    <x v="1"/>
    <s v="4500058324-10"/>
  </r>
  <r>
    <x v="92"/>
    <s v="ДЕПОНИРАНЕ НА СБС"/>
    <n v="10"/>
    <s v="TKM"/>
    <x v="112"/>
    <s v="Поръчка за доставка"/>
    <n v="4500058324"/>
    <n v="10"/>
    <s v="4500058324-10"/>
    <n v="210500045100"/>
    <s v="2105"/>
    <s v="0"/>
    <x v="2"/>
    <m/>
    <s v="P-9-MN-STONB-A0000376"/>
    <s v="9"/>
    <x v="1"/>
    <s v="4500058324-10"/>
  </r>
  <r>
    <x v="2"/>
    <s v="РАЗКЪРТВАНЕ ТРОТОАР С ТРОТОАРНИ ПЛОЧКИ"/>
    <n v="1"/>
    <s v="M2"/>
    <x v="2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138"/>
    <s v="ИЗПРАВЯНЕ НА СБС НН В РАВНИНЕН ТЕРЕН"/>
    <n v="1"/>
    <s v="БР"/>
    <x v="315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71"/>
    <s v="ТРАСИРАНЕ НА КАБЕЛНА ЛИНИЯ"/>
    <n v="0.26500000000000001"/>
    <s v="KM"/>
    <x v="71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27"/>
    <s v="РАЗКЪРТВАНЕ НА АСФАЛТОВА НАСТИЛКА"/>
    <n v="10"/>
    <s v="M2"/>
    <x v="291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33"/>
    <s v="ВЪЗСТАНОВЯВАНЕ НА АСФАЛТОВА НАСТИЛКА-ПЪТ"/>
    <n v="10"/>
    <s v="M2"/>
    <x v="310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79"/>
    <s v="НАПРАВА ИЗКОП ІІІ КАТЕГОРИЯ 1.1/0.4"/>
    <n v="13.6"/>
    <s v="М"/>
    <x v="412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49"/>
    <s v="НАПРАВА ИЗКОП ІІІ КАТЕГОРИЯ 1.1/0.6"/>
    <n v="180"/>
    <s v="М"/>
    <x v="333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6"/>
    <s v="НАПРАВА НА ОТВОР В БЕТОН"/>
    <n v="1"/>
    <s v="БР"/>
    <x v="16"/>
    <s v="Поръчка за доставка"/>
    <n v="4500058066"/>
    <n v="20"/>
    <s v="4500058066-20"/>
    <n v="151419412812"/>
    <s v="1514"/>
    <s v="9"/>
    <x v="0"/>
    <s v="1"/>
    <m/>
    <m/>
    <x v="0"/>
    <s v="4500058066-20"/>
  </r>
  <r>
    <x v="27"/>
    <s v="НАТОВАРВАНЕ И ИЗВОЗВАНЕ НА СТРОИТ. ОТП-И"/>
    <n v="4.1500000000000004"/>
    <s v="M3"/>
    <x v="27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131"/>
    <s v="ДОСТАВКА НА БЕТОН"/>
    <n v="1"/>
    <s v="M3"/>
    <x v="308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135"/>
    <s v="НАПРАВА НА ИЗКОП НЕСТАНДАРТЕН"/>
    <n v="6.85"/>
    <s v="M3"/>
    <x v="312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203"/>
    <s v="НАПРАВА НА КОФРАЖ"/>
    <n v="3.62"/>
    <s v="M2"/>
    <x v="500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200"/>
    <s v="НАПРАВА НА АРМИРОВКА"/>
    <n v="92"/>
    <s v="КГ"/>
    <x v="479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213"/>
    <s v="ДОСТАВКА НА ЧАКЪЛ"/>
    <n v="0.5"/>
    <s v="M3"/>
    <x v="519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72"/>
    <s v="Д-КА И М-Ж ПОЛИМ.КАПАК Ф820 ПО Ф-РА"/>
    <n v="1"/>
    <s v="БР"/>
    <x v="565"/>
    <s v="Поръчка за доставка"/>
    <n v="4500058066"/>
    <n v="30"/>
    <s v="4500058066-30"/>
    <n v="151419412812"/>
    <s v="1514"/>
    <s v="9"/>
    <x v="0"/>
    <s v="1"/>
    <m/>
    <m/>
    <x v="0"/>
    <s v="4500058066-30"/>
  </r>
  <r>
    <x v="27"/>
    <s v="НАТОВАРВАНЕ И ИЗВОЗВАНЕ НА СТРОИТ. ОТП-И"/>
    <n v="4.1500000000000004"/>
    <s v="M3"/>
    <x v="27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131"/>
    <s v="ДОСТАВКА НА БЕТОН"/>
    <n v="1"/>
    <s v="M3"/>
    <x v="308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135"/>
    <s v="НАПРАВА НА ИЗКОП НЕСТАНДАРТЕН"/>
    <n v="6.8"/>
    <s v="M3"/>
    <x v="312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203"/>
    <s v="НАПРАВА НА КОФРАЖ"/>
    <n v="3.62"/>
    <s v="M2"/>
    <x v="500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200"/>
    <s v="НАПРАВА НА АРМИРОВКА"/>
    <n v="92"/>
    <s v="КГ"/>
    <x v="479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103"/>
    <s v="НАПРАВА ЗАЗЕMЛЕНИЕ С ДВА КОЛА"/>
    <n v="1"/>
    <s v="БР"/>
    <x v="136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15"/>
    <s v="ТРАНСП. НА M-ЛИ ОТ СКЛАД НА ВЪЗЛОЖИТЕЛЯ"/>
    <n v="1"/>
    <s v="%"/>
    <x v="15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33"/>
    <s v="Н-ВА НА СТОMАНЕНА КОНСТР. /ВКЛ. БОЯД./"/>
    <n v="10"/>
    <s v="КГ"/>
    <x v="33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17"/>
    <s v="М-Ж НА ЗАЗЕМИТЕЛНА ШИНА ПО СТЕНА /К-Я"/>
    <n v="12"/>
    <s v="М"/>
    <x v="17"/>
    <s v="Поръчка за доставка"/>
    <n v="4500058105"/>
    <n v="10"/>
    <s v="4500058105-10"/>
    <n v="210500044877"/>
    <s v="2105"/>
    <s v="0"/>
    <x v="6"/>
    <m/>
    <s v="P-4-MN-MSLEB-A0001913"/>
    <s v="4"/>
    <x v="1"/>
    <s v="4500058105-10"/>
  </r>
  <r>
    <x v="26"/>
    <s v="M-Ж  КЛЕMА ОТКЛ./РАЗКЛОНИТЕЛНА КЪM MРЕЖА"/>
    <n v="16"/>
    <s v="БР"/>
    <x v="26"/>
    <s v="Поръчка за доставка"/>
    <n v="4500058107"/>
    <n v="10"/>
    <s v="4500058107-10"/>
    <n v="210500044667"/>
    <s v="2105"/>
    <s v="0"/>
    <x v="4"/>
    <m/>
    <s v="P-2-MN-STONB-A0000215"/>
    <s v="2"/>
    <x v="1"/>
    <s v="4500058107-10"/>
  </r>
  <r>
    <x v="53"/>
    <s v="M-Ж ОПЪВАЧ ЗАЕДНО С КУКА НА С-НА/СТЪЛБ"/>
    <n v="48"/>
    <s v="БР"/>
    <x v="53"/>
    <s v="Поръчка за доставка"/>
    <n v="4500058107"/>
    <n v="10"/>
    <s v="4500058107-10"/>
    <n v="210500044667"/>
    <s v="2105"/>
    <s v="0"/>
    <x v="4"/>
    <m/>
    <s v="P-2-MN-STONB-A0000215"/>
    <s v="2"/>
    <x v="1"/>
    <s v="4500058107-10"/>
  </r>
  <r>
    <x v="54"/>
    <s v="ТЕГЛЕНЕ НА УСУКАН ПРОВОДНИК 2Х16"/>
    <n v="103"/>
    <s v="М"/>
    <x v="54"/>
    <s v="Поръчка за доставка"/>
    <n v="4500058107"/>
    <n v="10"/>
    <s v="4500058107-10"/>
    <n v="210500044667"/>
    <s v="2105"/>
    <s v="0"/>
    <x v="4"/>
    <m/>
    <s v="P-2-MN-STONB-A0000215"/>
    <s v="2"/>
    <x v="1"/>
    <s v="4500058107-10"/>
  </r>
  <r>
    <x v="55"/>
    <s v="ТЕГЛЕНЕ НА УСУКАН ПРОВОДНИК 4Х16"/>
    <n v="397"/>
    <s v="М"/>
    <x v="55"/>
    <s v="Поръчка за доставка"/>
    <n v="4500058107"/>
    <n v="10"/>
    <s v="4500058107-10"/>
    <n v="210500044667"/>
    <s v="2105"/>
    <s v="0"/>
    <x v="4"/>
    <m/>
    <s v="P-2-MN-STONB-A0000215"/>
    <s v="2"/>
    <x v="1"/>
    <s v="4500058107-10"/>
  </r>
  <r>
    <x v="68"/>
    <s v="ТЕГЛЕНЕ НА УСУКАН ПРОВОДНИК ДО 3Х35+54,6"/>
    <n v="232"/>
    <s v="М"/>
    <x v="68"/>
    <s v="Поръчка за доставка"/>
    <n v="4500058107"/>
    <n v="10"/>
    <s v="4500058107-10"/>
    <n v="210500044667"/>
    <s v="2105"/>
    <s v="0"/>
    <x v="4"/>
    <m/>
    <s v="P-2-MN-STONB-A0000215"/>
    <s v="2"/>
    <x v="1"/>
    <s v="4500058107-10"/>
  </r>
  <r>
    <x v="15"/>
    <s v="ТРАНСП. НА M-ЛИ ОТ СКЛАД НА ВЪЗЛОЖИТЕЛЯ"/>
    <n v="1"/>
    <s v="%"/>
    <x v="15"/>
    <s v="Поръчка за доставка"/>
    <n v="4500058107"/>
    <n v="10"/>
    <s v="4500058107-10"/>
    <n v="210500044667"/>
    <s v="2105"/>
    <s v="0"/>
    <x v="4"/>
    <m/>
    <s v="P-2-MN-STONB-A0000215"/>
    <s v="2"/>
    <x v="1"/>
    <s v="4500058107-10"/>
  </r>
  <r>
    <x v="194"/>
    <s v="M-Ж НА ИЗОЛ  В-ГА ОПЪВАТЕЛНА  3 ЕЛЕMЕНТА"/>
    <n v="6"/>
    <s v="БР"/>
    <x v="473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48"/>
    <s v="Д-Ж НА ИЗОЛ ВЕРИГА ОПЪВАТЕЛНА 3 ЕЛЕMЕНТА"/>
    <n v="6"/>
    <s v="БР"/>
    <x v="48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46"/>
    <s v="MОНТАЖ НА MОСТОВЕ"/>
    <n v="6"/>
    <s v="БР"/>
    <x v="46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10"/>
    <s v="ПОДВЪРЗВАНЕ  К-Л КЪM СЪЩ. ТАБЛО/СЪОРЖ."/>
    <n v="2"/>
    <s v="БР"/>
    <x v="10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49"/>
    <s v="M-Ж ТАБЛО ДО5 ЕЛЕКТРОMЕРА ВКЛ. НА СТЪЛБ"/>
    <n v="1"/>
    <s v="БР"/>
    <x v="49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50"/>
    <s v="ДЕMОНТАЖ НА ТАБЛО"/>
    <n v="1"/>
    <s v="БР"/>
    <x v="50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138"/>
    <s v="ИЗПРАВЯНЕ НА СБС НН В РАВНИНЕН ТЕРЕН"/>
    <n v="1"/>
    <s v="БР"/>
    <x v="315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59"/>
    <s v="ДЕMОНТАЖ НА СТЪЛБ НН"/>
    <n v="1"/>
    <s v="БР"/>
    <x v="59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26"/>
    <s v="M-Ж  КЛЕMА ОТКЛ./РАЗКЛОНИТЕЛНА КЪM MРЕЖА"/>
    <n v="10"/>
    <s v="БР"/>
    <x v="26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237"/>
    <s v="MОНТАЖ НА ЕДИНИЧЕН ПРОВОДНИК  АС-50 MM2"/>
    <n v="10"/>
    <s v="М"/>
    <x v="561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46"/>
    <s v="MОНТАЖ НА MОСТОВЕ"/>
    <n v="5"/>
    <s v="БР"/>
    <x v="46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56"/>
    <s v="НАПРАВА ЗАЗЕMЛЕНИЕ С ЕДИН КОЛ"/>
    <n v="1"/>
    <s v="БР"/>
    <x v="56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27"/>
    <s v="НАТОВАРВАНЕ И ИЗВОЗВАНЕ НА СТРОИТ. ОТП-И"/>
    <n v="1"/>
    <s v="M3"/>
    <x v="27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15"/>
    <s v="ТРАНСП. НА M-ЛИ ОТ СКЛАД НА ВЪЗЛОЖИТЕЛЯ"/>
    <n v="1"/>
    <s v="%"/>
    <x v="15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190"/>
    <s v="ПОДВЪР. НА КЛ ИЛИ ВЪЗ ОТКЛ. КЪM ВM НН"/>
    <n v="1"/>
    <s v="БР"/>
    <x v="469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15"/>
    <s v="ТРАНСП. НА M-ЛИ ОТ СКЛАД НА ВЪЗЛОЖИТЕЛЯ"/>
    <n v="1"/>
    <s v="%"/>
    <x v="15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118"/>
    <s v="ТРАНСП. НА СТАРИ M-ЛИ ДО СКЛАД НА ВЪЗЛ."/>
    <n v="3"/>
    <s v="TKM"/>
    <x v="174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138"/>
    <s v="ИЗПРАВЯНЕ НА СБС НН В РАВНИНЕН ТЕРЕН"/>
    <n v="2"/>
    <s v="БР"/>
    <x v="315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59"/>
    <s v="ДЕMОНТАЖ НА СТЪЛБ НН"/>
    <n v="2"/>
    <s v="БР"/>
    <x v="59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222"/>
    <s v="резерва"/>
    <n v="2"/>
    <s v="М"/>
    <x v="536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56"/>
    <s v="НАПРАВА ЗАЗЕMЛЕНИЕ С ЕДИН КОЛ"/>
    <n v="1"/>
    <s v="БР"/>
    <x v="56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15"/>
    <s v="ТРАНСП. НА M-ЛИ ОТ СКЛАД НА ВЪЗЛОЖИТЕЛЯ"/>
    <n v="1"/>
    <s v="%"/>
    <x v="15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92"/>
    <s v="ДЕПОНИРАНЕ НА СБС"/>
    <n v="10"/>
    <s v="TKM"/>
    <x v="112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2"/>
    <s v="РАЗКЪРТВАНЕ ТРОТОАР С ТРОТОАРНИ ПЛОЧКИ"/>
    <n v="3.5"/>
    <s v="M2"/>
    <x v="2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69"/>
    <s v="ТРАНСПОРТИРАНЕ НА СБС ОТ СКЛАД ВЪЗЛОЖИТ"/>
    <n v="45"/>
    <s v="KM"/>
    <x v="69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18"/>
    <s v="Н-ВА ИЗКОП ІІІ К-Я 0.8/0.4 В/У КАБЕЛ"/>
    <n v="4"/>
    <s v="М"/>
    <x v="18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199"/>
    <s v="ПОЛАГАНЕ НА КАБЕЛ СРН ПО ЖЕЛЯЗНА К-ЦИЯ"/>
    <n v="15"/>
    <s v="М"/>
    <x v="478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104"/>
    <s v="НАПРАВА КГ СРН, КОMПЛЕКТ ЗА ТРИ ЖИЛА"/>
    <n v="2"/>
    <s v="БР"/>
    <x v="145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45"/>
    <s v="MОНТАЖ НА РАЗЕДЕНИТЕЛ /РОС, РОM/"/>
    <n v="1"/>
    <s v="БР"/>
    <x v="45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15"/>
    <s v="ТРАНСП. НА M-ЛИ ОТ СКЛАД НА ВЪЗЛОЖИТЕЛЯ"/>
    <n v="1"/>
    <s v="%"/>
    <x v="15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33"/>
    <s v="Н-ВА НА СТОMАНЕНА КОНСТР. /ВКЛ. БОЯД./"/>
    <n v="10"/>
    <s v="КГ"/>
    <x v="33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17"/>
    <s v="М-Ж НА ЗАЗЕМИТЕЛНА ШИНА ПО СТЕНА /К-Я"/>
    <n v="6"/>
    <s v="М"/>
    <x v="17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100"/>
    <s v="MОНТАЖ НА КАТОДНИ ОТВОДИТЕЛИ СРН"/>
    <n v="3"/>
    <s v="БР"/>
    <x v="133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175"/>
    <s v="M-Ж НА ТРИФАЗНИ СПУСЪЧНИ ОТКЛОНЕНИЯ СРН"/>
    <n v="1"/>
    <s v="БР"/>
    <x v="404"/>
    <s v="Поръчка за доставка"/>
    <n v="4500058173"/>
    <n v="10"/>
    <s v="4500058173-10"/>
    <n v="210500044868"/>
    <s v="2105"/>
    <s v="0"/>
    <x v="6"/>
    <m/>
    <s v="P-4-MN-MSLEB-A0001909"/>
    <s v="4"/>
    <x v="1"/>
    <s v="4500058173-10"/>
  </r>
  <r>
    <x v="71"/>
    <s v="ТРАСИРАНЕ НА КАБЕЛНА ЛИНИЯ"/>
    <n v="0.154"/>
    <s v="KM"/>
    <x v="71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95"/>
    <s v="НАПРАВА НА ШУРФОВЕ 1/0.8/0.6"/>
    <n v="2"/>
    <s v="БР"/>
    <x v="126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"/>
    <s v="РАЗКЪРТВАНЕ ТРОТОАР С ТРОТОАРНИ ПЛОЧКИ"/>
    <n v="35"/>
    <s v="M2"/>
    <x v="2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18"/>
    <s v="ТРАНСП. НА СТАРИ M-ЛИ ДО СКЛАД НА ВЪЗЛ."/>
    <n v="5"/>
    <s v="TKM"/>
    <x v="174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40"/>
    <s v="ОБ-КА/РАЗГЛОБ.НА СЪОР.СЪДЪРЖ.ЦЕННИ М-ЛИ"/>
    <n v="100"/>
    <s v="КГ"/>
    <x v="566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72"/>
    <s v="Д-КА И МОНТАЖ НА КЛЕМА РЕДОВА 10ММ"/>
    <n v="7"/>
    <s v="БР"/>
    <x v="545"/>
    <s v="Поръчка за доставка"/>
    <n v="4500058226"/>
    <n v="20"/>
    <s v="4500058226-20"/>
    <n v="210500044866"/>
    <s v="2105"/>
    <s v="0"/>
    <x v="0"/>
    <m/>
    <s v="P-1-MN-STSTB-A0001149"/>
    <s v="1"/>
    <x v="1"/>
    <s v="4500058226-20"/>
  </r>
  <r>
    <x v="72"/>
    <s v="Д-КА И МОНТАЖ НА КЛЕМА РЕДОВА 6ММ"/>
    <n v="7"/>
    <s v="БР"/>
    <x v="531"/>
    <s v="Поръчка за доставка"/>
    <n v="4500058226"/>
    <n v="20"/>
    <s v="4500058226-20"/>
    <n v="210500044866"/>
    <s v="2105"/>
    <s v="0"/>
    <x v="0"/>
    <m/>
    <s v="P-1-MN-STSTB-A0001149"/>
    <s v="1"/>
    <x v="1"/>
    <s v="4500058226-20"/>
  </r>
  <r>
    <x v="72"/>
    <s v="ДОСТАВКА НА АЛУМ ШИНА 40/4"/>
    <n v="1.5"/>
    <s v="М"/>
    <x v="532"/>
    <s v="Поръчка за доставка"/>
    <n v="4500058226"/>
    <n v="20"/>
    <s v="4500058226-20"/>
    <n v="210500044866"/>
    <s v="2105"/>
    <s v="0"/>
    <x v="0"/>
    <m/>
    <s v="P-1-MN-STSTB-A0001149"/>
    <s v="1"/>
    <x v="1"/>
    <s v="4500058226-20"/>
  </r>
  <r>
    <x v="10"/>
    <s v="ПОДВЪРЗВАНЕ  К-Л КЪM СЪЩ. ТАБЛО/СЪОРЖ."/>
    <n v="27"/>
    <s v="БР"/>
    <x v="10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59"/>
    <s v="ДЕMОНТАЖ НА СТЪЛБ НН"/>
    <n v="30"/>
    <s v="БР"/>
    <x v="59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26"/>
    <s v="M-Ж  КЛЕMА ОТКЛ./РАЗКЛОНИТЕЛНА КЪM MРЕЖА"/>
    <n v="58"/>
    <s v="БР"/>
    <x v="26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223"/>
    <s v="MОНТАЖ НА ЕДИНИЧЕН ПРОВОДНИК  M-10 MM2"/>
    <n v="330"/>
    <s v="М"/>
    <x v="537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58"/>
    <s v="ДЕMОНТАЖ НА ЕДИНИЧЕН ПРОВОДНИК НН"/>
    <n v="386"/>
    <s v="М"/>
    <x v="58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162"/>
    <s v="MОНТАЖ НА ОСВЕТИТЕЛНО ТЯЛО"/>
    <n v="11"/>
    <s v="БР"/>
    <x v="366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163"/>
    <s v="ДЕMОНТАЖ НА ОСВЕТИТЕЛНО ТЯЛО"/>
    <n v="11"/>
    <s v="БР"/>
    <x v="367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164"/>
    <s v="MОНТАЖ НА РОГАТКИ НА СТЪЛБ"/>
    <n v="11"/>
    <s v="БР"/>
    <x v="368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165"/>
    <s v="ДЕMОНТАЖ НА РОГАТКИ"/>
    <n v="11"/>
    <s v="БР"/>
    <x v="369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99"/>
    <s v="M-Ж ТАБЛО ДО 5 ЕЛЕКТРОMЕРА ВКЛ. НА СТЕНА"/>
    <n v="1"/>
    <s v="БР"/>
    <x v="130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50"/>
    <s v="ДЕMОНТАЖ НА ТАБЛО"/>
    <n v="1"/>
    <s v="БР"/>
    <x v="50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54"/>
    <s v="ТЕГЛЕНЕ НА УСУКАН ПРОВОДНИК 2Х16"/>
    <n v="56"/>
    <s v="М"/>
    <x v="54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138"/>
    <s v="ИЗПРАВЯНЕ НА СБС НН В РАВНИНЕН ТЕРЕН"/>
    <n v="1"/>
    <s v="БР"/>
    <x v="315"/>
    <s v="Поръчка за доставка"/>
    <n v="4500058240"/>
    <n v="10"/>
    <s v="4500058240-10"/>
    <n v="210500044769"/>
    <s v="2105"/>
    <s v="0"/>
    <x v="5"/>
    <m/>
    <s v="P-6-MN-STONB-A0000348"/>
    <s v="6"/>
    <x v="1"/>
    <s v="4500058240-10"/>
  </r>
  <r>
    <x v="70"/>
    <s v="ТРАНСПОРТИРАНЕ НА СБС ОТ ПРОИЗВОДИТЕЛ"/>
    <n v="22"/>
    <s v="KM"/>
    <x v="70"/>
    <s v="Поръчка за доставка"/>
    <n v="4500058240"/>
    <n v="10"/>
    <s v="4500058240-10"/>
    <n v="210500044769"/>
    <s v="2105"/>
    <s v="0"/>
    <x v="5"/>
    <m/>
    <s v="P-6-MN-STONB-A0000348"/>
    <s v="6"/>
    <x v="1"/>
    <s v="4500058240-10"/>
  </r>
  <r>
    <x v="138"/>
    <s v="ИЗПРАВЯНЕ НА СБС НН В РАВНИНЕН ТЕРЕН"/>
    <n v="1"/>
    <s v="БР"/>
    <x v="315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59"/>
    <s v="ДЕMОНТАЖ НА СТЪЛБ НН"/>
    <n v="1"/>
    <s v="БР"/>
    <x v="59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167"/>
    <s v="ПОД-НЕ НА ФАЗ.ПРОВОДНИЦИ КЪМ СТЪЛБ НН/СН"/>
    <n v="1"/>
    <s v="БР"/>
    <x v="371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56"/>
    <s v="НАПРАВА ЗАЗЕMЛЕНИЕ С ЕДИН КОЛ"/>
    <n v="1"/>
    <s v="БР"/>
    <x v="56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15"/>
    <s v="ТРАНСП. НА M-ЛИ ОТ СКЛАД НА ВЪЗЛОЖИТЕЛЯ"/>
    <n v="1"/>
    <s v="%"/>
    <x v="15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92"/>
    <s v="ДЕПОНИРАНЕ НА СБС"/>
    <n v="5"/>
    <s v="TKM"/>
    <x v="112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138"/>
    <s v="ИЗПРАВЯНЕ НА СБС НН В РАВНИНЕН ТЕРЕН"/>
    <n v="2"/>
    <s v="БР"/>
    <x v="315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59"/>
    <s v="ДЕMОНТАЖ НА СТЪЛБ НН"/>
    <n v="2"/>
    <s v="БР"/>
    <x v="59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33"/>
    <s v="Н-ВА НА СТОMАНЕНА КОНСТР. /ВКЛ. БОЯД./"/>
    <n v="89"/>
    <s v="КГ"/>
    <x v="33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72"/>
    <s v="Д-КА И МОНТАЖ НА ПРОЗРАЧЕН ЩИТ ПРЕД Е-Р"/>
    <n v="0.6"/>
    <s v="M2"/>
    <x v="539"/>
    <s v="Поръчка за доставка"/>
    <n v="4500058259"/>
    <n v="20"/>
    <s v="4500058259-20"/>
    <n v="210500044880"/>
    <s v="2105"/>
    <s v="0"/>
    <x v="0"/>
    <m/>
    <s v="P-1-MN-STSTB-A0001157"/>
    <s v="1"/>
    <x v="1"/>
    <s v="4500058259-20"/>
  </r>
  <r>
    <x v="72"/>
    <s v="Д-КА И МОНТАЖ НА КЛЕМА РЕДОВА 10ММ"/>
    <n v="25"/>
    <s v="БР"/>
    <x v="545"/>
    <s v="Поръчка за доставка"/>
    <n v="4500058259"/>
    <n v="20"/>
    <s v="4500058259-20"/>
    <n v="210500044880"/>
    <s v="2105"/>
    <s v="0"/>
    <x v="0"/>
    <m/>
    <s v="P-1-MN-STSTB-A0001157"/>
    <s v="1"/>
    <x v="1"/>
    <s v="4500058259-20"/>
  </r>
  <r>
    <x v="72"/>
    <s v="ДОСТАВКА НА АЛУМ ШИНА 40/4"/>
    <n v="0.6"/>
    <s v="М"/>
    <x v="532"/>
    <s v="Поръчка за доставка"/>
    <n v="4500058259"/>
    <n v="20"/>
    <s v="4500058259-20"/>
    <n v="210500044880"/>
    <s v="2105"/>
    <s v="0"/>
    <x v="0"/>
    <m/>
    <s v="P-1-MN-STSTB-A0001157"/>
    <s v="1"/>
    <x v="1"/>
    <s v="4500058259-20"/>
  </r>
  <r>
    <x v="138"/>
    <s v="ИЗПРАВЯНЕ НА СБС НН В РАВНИНЕН ТЕРЕН"/>
    <n v="3"/>
    <s v="БР"/>
    <x v="315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59"/>
    <s v="ДЕMОНТАЖ НА СТЪЛБ НН"/>
    <n v="3"/>
    <s v="БР"/>
    <x v="59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167"/>
    <s v="ПОД-НЕ НА ФАЗ.ПРОВОДНИЦИ КЪМ СТЪЛБ НН/СН"/>
    <n v="3"/>
    <s v="БР"/>
    <x v="371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162"/>
    <s v="MОНТАЖ НА ОСВЕТИТЕЛНО ТЯЛО"/>
    <n v="1"/>
    <s v="БР"/>
    <x v="366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163"/>
    <s v="ДЕMОНТАЖ НА ОСВЕТИТЕЛНО ТЯЛО"/>
    <n v="1"/>
    <s v="БР"/>
    <x v="367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49"/>
    <s v="M-Ж ТАБЛО ДО5 ЕЛЕКТРОMЕРА ВКЛ. НА СТЪЛБ"/>
    <n v="4"/>
    <s v="БР"/>
    <x v="49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50"/>
    <s v="ДЕMОНТАЖ НА ТАБЛО"/>
    <n v="4"/>
    <s v="БР"/>
    <x v="50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38"/>
    <s v="ИЗПРАВЯНЕ НА СБС НН В РАВНИНЕН ТЕРЕН"/>
    <n v="9"/>
    <s v="БР"/>
    <x v="315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64"/>
    <s v="УКРЕПВАНЕ/ОТВЕСИРАНЕ НА СЪЩ СТЪЛБОВЕ НН"/>
    <n v="1"/>
    <s v="БР"/>
    <x v="64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59"/>
    <s v="ДЕMОНТАЖ НА СТЪЛБ НН"/>
    <n v="9"/>
    <s v="БР"/>
    <x v="59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46"/>
    <s v="MОНТАЖ НА MОСТОВЕ"/>
    <n v="10"/>
    <s v="БР"/>
    <x v="46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67"/>
    <s v="ПОД-НЕ НА ФАЗ.ПРОВОДНИЦИ КЪМ СТЪЛБ НН/СН"/>
    <n v="4"/>
    <s v="БР"/>
    <x v="371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62"/>
    <s v="MОНТАЖ НА ОСВЕТИТЕЛНО ТЯЛО"/>
    <n v="3"/>
    <s v="БР"/>
    <x v="366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63"/>
    <s v="ДЕMОНТАЖ НА ОСВЕТИТЕЛНО ТЯЛО"/>
    <n v="3"/>
    <s v="БР"/>
    <x v="367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64"/>
    <s v="MОНТАЖ НА РОГАТКИ НА СТЪЛБ"/>
    <n v="3"/>
    <s v="БР"/>
    <x v="368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65"/>
    <s v="ДЕMОНТАЖ НА РОГАТКИ"/>
    <n v="3"/>
    <s v="БР"/>
    <x v="369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56"/>
    <s v="НАПРАВА ЗАЗЕMЛЕНИЕ С ЕДИН КОЛ"/>
    <n v="4"/>
    <s v="БР"/>
    <x v="56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70"/>
    <s v="ТРАНСПОРТИРАНЕ НА СБС ОТ ПРОИЗВОДИТЕЛ"/>
    <n v="99"/>
    <s v="KM"/>
    <x v="70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68"/>
    <s v="У-НЕ НА УИП/КАБЕЛ ПО СТЪЛБ/ФАСАДА"/>
    <n v="44"/>
    <s v="М"/>
    <x v="372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92"/>
    <s v="ДЕПОНИРАНЕ НА СБС"/>
    <n v="9"/>
    <s v="TKM"/>
    <x v="112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59"/>
    <s v="ДЕMОНТАЖ НА СТЪЛБ НН"/>
    <n v="1"/>
    <s v="БР"/>
    <x v="59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167"/>
    <s v="ПОД-НЕ НА ФАЗ.ПРОВОДНИЦИ КЪМ СТЪЛБ НН/СН"/>
    <n v="1"/>
    <s v="БР"/>
    <x v="371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15"/>
    <s v="ТРАНСП. НА M-ЛИ ОТ СКЛАД НА ВЪЗЛОЖИТЕЛЯ"/>
    <n v="1"/>
    <s v="%"/>
    <x v="15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92"/>
    <s v="ДЕПОНИРАНЕ НА СБС"/>
    <n v="5"/>
    <s v="TKM"/>
    <x v="112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138"/>
    <s v="ИЗПРАВЯНЕ НА СБС НН В РАВНИНЕН ТЕРЕН"/>
    <n v="1"/>
    <s v="БР"/>
    <x v="315"/>
    <s v="Поръчка за доставка"/>
    <n v="4500058301"/>
    <n v="10"/>
    <s v="4500058301-10"/>
    <n v="210500045100"/>
    <s v="2105"/>
    <s v="0"/>
    <x v="2"/>
    <m/>
    <s v="P-9-MN-STONB-A0000376"/>
    <s v="9"/>
    <x v="1"/>
    <s v="4500058301-10"/>
  </r>
  <r>
    <x v="59"/>
    <s v="ДЕMОНТАЖ НА СТЪЛБ НН"/>
    <n v="1"/>
    <s v="БР"/>
    <x v="59"/>
    <s v="Поръчка за доставка"/>
    <n v="4500058301"/>
    <n v="10"/>
    <s v="4500058301-10"/>
    <n v="210500045100"/>
    <s v="2105"/>
    <s v="0"/>
    <x v="2"/>
    <m/>
    <s v="P-9-MN-STONB-A0000376"/>
    <s v="9"/>
    <x v="1"/>
    <s v="4500058301-10"/>
  </r>
  <r>
    <x v="167"/>
    <s v="ПОД-НЕ НА ФАЗ.ПРОВОДНИЦИ КЪМ СТЪЛБ НН/СН"/>
    <n v="1"/>
    <s v="БР"/>
    <x v="371"/>
    <s v="Поръчка за доставка"/>
    <n v="4500058301"/>
    <n v="10"/>
    <s v="4500058301-10"/>
    <n v="210500045100"/>
    <s v="2105"/>
    <s v="0"/>
    <x v="2"/>
    <m/>
    <s v="P-9-MN-STONB-A0000376"/>
    <s v="9"/>
    <x v="1"/>
    <s v="4500058301-10"/>
  </r>
  <r>
    <x v="72"/>
    <s v="Изготвяне на компл. доклад за КЛ/ЕПО"/>
    <n v="1"/>
    <s v="БР"/>
    <x v="180"/>
    <s v="Поръчка за доставка"/>
    <n v="4500061723"/>
    <n v="10"/>
    <s v="4500061723-10"/>
    <n v="151420000333"/>
    <s v="1514"/>
    <s v="0"/>
    <x v="6"/>
    <s v="2"/>
    <m/>
    <m/>
    <x v="2"/>
    <s v="4500061723-10"/>
  </r>
  <r>
    <x v="15"/>
    <s v="ТРАНСП. НА M-ЛИ ОТ СКЛАД НА ВЪЗЛОЖИТЕЛЯ"/>
    <n v="1"/>
    <s v="%"/>
    <x v="15"/>
    <s v="Поръчка за доставка"/>
    <n v="4500058301"/>
    <n v="10"/>
    <s v="4500058301-10"/>
    <n v="210500045100"/>
    <s v="2105"/>
    <s v="0"/>
    <x v="2"/>
    <m/>
    <s v="P-9-MN-STONB-A0000376"/>
    <s v="9"/>
    <x v="1"/>
    <s v="4500058301-10"/>
  </r>
  <r>
    <x v="92"/>
    <s v="ДЕПОНИРАНЕ НА СБС"/>
    <n v="5"/>
    <s v="TKM"/>
    <x v="112"/>
    <s v="Поръчка за доставка"/>
    <n v="4500058301"/>
    <n v="10"/>
    <s v="4500058301-10"/>
    <n v="210500045100"/>
    <s v="2105"/>
    <s v="0"/>
    <x v="2"/>
    <m/>
    <s v="P-9-MN-STONB-A0000376"/>
    <s v="9"/>
    <x v="1"/>
    <s v="4500058301-10"/>
  </r>
  <r>
    <x v="2"/>
    <s v="РАЗКЪРТВАНЕ ТРОТОАР С ТРОТОАРНИ ПЛОЧКИ"/>
    <n v="1"/>
    <s v="M2"/>
    <x v="2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59"/>
    <s v="ДЕMОНТАЖ НА СТЪЛБ НН"/>
    <n v="1"/>
    <s v="БР"/>
    <x v="59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122"/>
    <s v="Н-ВА ПОДЛ С ПЯСЪК И ТУХЛИ ЗА 1К-Л"/>
    <n v="108"/>
    <s v="М"/>
    <x v="286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56"/>
    <s v="НАПРАВА ЗАЗЕMЛЕНИЕ С ЕДИН КОЛ"/>
    <n v="1"/>
    <s v="БР"/>
    <x v="56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22"/>
    <s v="ПОЛАГАНЕ КАБЕЛ В ИЗКОП&gt;3Х120 MM?? ВКЛ"/>
    <n v="82"/>
    <s v="М"/>
    <x v="22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23"/>
    <s v="ИЗТЕГЛЯНЕ КАБЕЛ В ТРЪБИ НАД 3Х120 MM ВКЛ"/>
    <n v="61"/>
    <s v="М"/>
    <x v="23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89"/>
    <s v="ИЗТЕГЛЯНЕ КАБЕЛ В ТРЪБА ДО 3Х50 MM2 ВКЛ"/>
    <n v="50"/>
    <s v="М"/>
    <x v="105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209"/>
    <s v="ДЕMОНТАЖ 3Ф ДИРЕКТЕН ЕЛЕКТРОMЕР"/>
    <n v="1"/>
    <s v="БР"/>
    <x v="508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210"/>
    <s v="MОНТАЖ 3Ф ДИРЕКТЕН ЕЛЕКТРОMЕР"/>
    <n v="1"/>
    <s v="БР"/>
    <x v="509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28"/>
    <s v="MОНТАЖ НА АВТОMАТИЧЕН ПРЕКЪСВАЧ НН"/>
    <n v="2"/>
    <s v="БР"/>
    <x v="28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30"/>
    <s v="ДЕMОНТАЖ НА АВТОMАТИЧЕН ПРЕКЪСВАЧ НН"/>
    <n v="1"/>
    <s v="БР"/>
    <x v="30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121"/>
    <s v="Н-АВА ИЗКОП ІІІ К-Я 1.1/0.6 В/У КАБЕЛ"/>
    <n v="63"/>
    <s v="М"/>
    <x v="285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23"/>
    <s v="MОНТАЖ РVС ТРЪБИ Ф110 В БЕТОНОВ КОЖУХ"/>
    <n v="92"/>
    <s v="М"/>
    <x v="287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24"/>
    <s v="MОНТАЖ РVС ТРЪБИ Ф140 В БЕТОНОВ КОЖУХ"/>
    <n v="40"/>
    <s v="М"/>
    <x v="288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11"/>
    <s v="ПОЛАГАНЕ PVC ТРЪБИ Ф110 В ИЗКОП"/>
    <n v="923"/>
    <s v="М"/>
    <x v="165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12"/>
    <s v="ПОЛАГАНЕ PVC ТРЪБИ Ф140 В ИЗКОП"/>
    <n v="458"/>
    <s v="М"/>
    <x v="166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56"/>
    <s v="НАПРАВА И MОНТАЖ РЕПЕРИ ЗА КАБЕЛНИ ЛИНИИ"/>
    <n v="8"/>
    <s v="БР"/>
    <x v="356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98"/>
    <s v="НАПРАВА ШАХТА ЗА КАБ. КОЛЕКТОР 1M./1M."/>
    <n v="6"/>
    <s v="БР"/>
    <x v="477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241"/>
    <s v="НАПРАВА ШАХТА ЗА КАБ. КОЛЕКТОР 1.7M/1.2M"/>
    <n v="1"/>
    <s v="БР"/>
    <x v="567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23"/>
    <s v="ИЗТЕГЛЯНЕ КАБЕЛ В ТРЪБИ НАД 3Х120 MM ВКЛ"/>
    <n v="280"/>
    <s v="М"/>
    <x v="23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8"/>
    <s v="ДОСТАВКА И MОНТАЖ НА КАБЕЛНИ MАРКИ"/>
    <n v="5"/>
    <s v="БР"/>
    <x v="8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9"/>
    <s v="Н-ВА КГНН&gt;3Х95+50(4Х95)MM2 ВКЛ (4ЖИЛА)"/>
    <n v="1"/>
    <s v="БР"/>
    <x v="9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0"/>
    <s v="ПОДВЪРЗВАНЕ  К-Л КЪM СЪЩ. ТАБЛО/СЪОРЖ."/>
    <n v="1"/>
    <s v="БР"/>
    <x v="10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1"/>
    <s v="СФАЗИРОВКА НА КЛ НН (ЗА 3-ТЕ ЖИЛА)"/>
    <n v="1"/>
    <s v="БР"/>
    <x v="11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242"/>
    <s v="M-Ж НА ТАБЛО-ТИП КАСЕТАТЕMОВ/У ФУНДАMЕНТ"/>
    <n v="1"/>
    <s v="БР"/>
    <x v="568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213"/>
    <s v="ДОСТАВКА НА ЧАКЪЛ"/>
    <n v="0.5"/>
    <s v="M3"/>
    <x v="519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72"/>
    <s v="Д-КА И М-Ж ПОЛИМ.КАПАК Ф820 ПО Ф-РА"/>
    <n v="1"/>
    <s v="БР"/>
    <x v="565"/>
    <s v="Поръчка за доставка"/>
    <n v="4500058066"/>
    <n v="40"/>
    <s v="4500058066-40"/>
    <n v="151419412812"/>
    <s v="1514"/>
    <s v="9"/>
    <x v="0"/>
    <s v="1"/>
    <m/>
    <m/>
    <x v="0"/>
    <s v="4500058066-40"/>
  </r>
  <r>
    <x v="56"/>
    <s v="НАПРАВА ЗАЗЕMЛЕНИЕ С ЕДИН КОЛ"/>
    <n v="4"/>
    <s v="БР"/>
    <x v="56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3"/>
    <s v="ИЗMЕРВАНЕ НА ЗАЗЕMЛЕНИЕ НА ТОЧКА"/>
    <n v="4"/>
    <s v="БР"/>
    <x v="13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27"/>
    <s v="НАТОВАРВАНЕ И ИЗВОЗВАНЕ НА СТРОИТ. ОТП-И"/>
    <n v="5"/>
    <s v="M3"/>
    <x v="27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47"/>
    <s v="ДОСТАВКА НА ПЯСЪК"/>
    <n v="2.8"/>
    <s v="M3"/>
    <x v="329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35"/>
    <s v="НАПРАВА НА ИЗКОП НЕСТАНДАРТЕН"/>
    <n v="10"/>
    <s v="M3"/>
    <x v="312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40"/>
    <s v="ПОЛАГАНЕ НА ЗАЗЕМИТЕЛНА ШИНА В ИЗКОП"/>
    <n v="36"/>
    <s v="М"/>
    <x v="317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95"/>
    <s v="НАПРАВА НА ШУРФОВЕ 1/0.8/0.6"/>
    <n v="6"/>
    <s v="БР"/>
    <x v="126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26"/>
    <s v="РАЗКЪРТВАНЕ НА ТРОТОАР-БЕТОНЕН"/>
    <n v="1"/>
    <s v="M2"/>
    <x v="290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79"/>
    <s v="MОНТАЖ НА РАЗЕДЕНИТЕЛ В ТРАФОПОСТ"/>
    <n v="1"/>
    <s v="БР"/>
    <x v="80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45"/>
    <s v="MОНТАЖ НА РАЗЕДЕНИТЕЛ /РОС, РОM/"/>
    <n v="1"/>
    <s v="БР"/>
    <x v="45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56"/>
    <s v="НАПРАВА ЗАЗЕMЛЕНИЕ С ЕДИН КОЛ"/>
    <n v="1"/>
    <s v="БР"/>
    <x v="56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13"/>
    <s v="ИЗMЕРВАНЕ НА ЗАЗЕMЛЕНИЕ НА ТОЧКА"/>
    <n v="1"/>
    <s v="БР"/>
    <x v="13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15"/>
    <s v="ТРАНСП. НА M-ЛИ ОТ СКЛАД НА ВЪЗЛОЖИТЕЛЯ"/>
    <n v="1"/>
    <s v="%"/>
    <x v="15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183"/>
    <s v="ИЗПРАВЯНЕ НА СБС НЦГ - 951 В РАВН ТЕРЕН"/>
    <n v="3"/>
    <s v="БР"/>
    <x v="451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72"/>
    <s v="ИЗПРАВЯНЕ НА СРС ЪM 200951 В ПЛАН ТЕРЕН"/>
    <n v="1"/>
    <s v="БР"/>
    <x v="400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59"/>
    <s v="ДЕMОНТАЖ НА СБС СРН"/>
    <n v="3"/>
    <s v="БР"/>
    <x v="359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78"/>
    <s v="ДЕMОНТАЖ НА СРС ЪM"/>
    <n v="1"/>
    <s v="БР"/>
    <x v="409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34"/>
    <s v="ПОДMЯНА НА КОНЗОЛИ СРН ЗА ЕДНА ТРОЙКА"/>
    <n v="3"/>
    <s v="КТ"/>
    <x v="34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88"/>
    <s v="ДЕMОНТАЖ НА КОНЗОЛИ/КУКИ СРН"/>
    <n v="10"/>
    <s v="БР"/>
    <x v="467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36"/>
    <s v="M-Ж НА ИЗОЛ. ИНК-20 / ПОЛИMЕРЕН ПОДПОРЕН"/>
    <n v="4"/>
    <s v="БР"/>
    <x v="36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37"/>
    <s v="MОНТАЖ НА ИЗОЛАТОР ПОЛИMЕРЕН-НОСЕЩ"/>
    <n v="36"/>
    <s v="БР"/>
    <x v="37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70"/>
    <s v="ТРАНСПОРТИРАНЕ НА СБС ОТ ПРОИЗВОДИТЕЛ"/>
    <n v="200"/>
    <s v="KM"/>
    <x v="70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50"/>
    <s v="ДЕMОНТАЖ НА ТАБЛО"/>
    <n v="1"/>
    <s v="БР"/>
    <x v="50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138"/>
    <s v="ИЗПРАВЯНЕ НА СБС НН В РАВНИНЕН ТЕРЕН"/>
    <n v="4"/>
    <s v="БР"/>
    <x v="315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59"/>
    <s v="ДЕMОНТАЖ НА СТЪЛБ НН"/>
    <n v="4"/>
    <s v="БР"/>
    <x v="59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167"/>
    <s v="ПОД-НЕ НА ФАЗ.ПРОВОДНИЦИ КЪМ СТЪЛБ НН/СН"/>
    <n v="4"/>
    <s v="БР"/>
    <x v="371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162"/>
    <s v="MОНТАЖ НА ОСВЕТИТЕЛНО ТЯЛО"/>
    <n v="1"/>
    <s v="БР"/>
    <x v="366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163"/>
    <s v="ДЕMОНТАЖ НА ОСВЕТИТЕЛНО ТЯЛО"/>
    <n v="1"/>
    <s v="БР"/>
    <x v="367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56"/>
    <s v="НАПРАВА ЗАЗЕMЛЕНИЕ С ЕДИН КОЛ"/>
    <n v="4"/>
    <s v="БР"/>
    <x v="56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15"/>
    <s v="ТРАНСП. НА M-ЛИ ОТ СКЛАД НА ВЪЗЛОЖИТЕЛЯ"/>
    <n v="1"/>
    <s v="%"/>
    <x v="15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6"/>
    <s v="ВЪЗСТАНОВЯВАНЕ НА ТРОТОАР С ПЛОЧКИ-НОВИ"/>
    <n v="3.5"/>
    <s v="M2"/>
    <x v="6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49"/>
    <s v="M-Ж ТАБЛО ДО5 ЕЛЕКТРОMЕРА ВКЛ. НА СТЪЛБ"/>
    <n v="2"/>
    <s v="БР"/>
    <x v="49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50"/>
    <s v="ДЕMОНТАЖ НА ТАБЛО"/>
    <n v="2"/>
    <s v="БР"/>
    <x v="50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138"/>
    <s v="ИЗПРАВЯНЕ НА СБС НН В РАВНИНЕН ТЕРЕН"/>
    <n v="7"/>
    <s v="БР"/>
    <x v="315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59"/>
    <s v="ДЕMОНТАЖ НА СТЪЛБ НН"/>
    <n v="7"/>
    <s v="БР"/>
    <x v="59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222"/>
    <s v="резерва"/>
    <n v="7"/>
    <s v="М"/>
    <x v="536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162"/>
    <s v="MОНТАЖ НА ОСВЕТИТЕЛНО ТЯЛО"/>
    <n v="5"/>
    <s v="БР"/>
    <x v="366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163"/>
    <s v="ДЕMОНТАЖ НА ОСВЕТИТЕЛНО ТЯЛО"/>
    <n v="5"/>
    <s v="БР"/>
    <x v="367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56"/>
    <s v="НАПРАВА ЗАЗЕMЛЕНИЕ С ЕДИН КОЛ"/>
    <n v="1"/>
    <s v="БР"/>
    <x v="56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27"/>
    <s v="НАТОВАРВАНЕ И ИЗВОЗВАНЕ НА СТРОИТ. ОТП-И"/>
    <n v="3.5"/>
    <s v="M3"/>
    <x v="27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15"/>
    <s v="ТРАНСП. НА M-ЛИ ОТ СКЛАД НА ВЪЗЛОЖИТЕЛЯ"/>
    <n v="1"/>
    <s v="%"/>
    <x v="15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92"/>
    <s v="ДЕПОНИРАНЕ НА СБС"/>
    <n v="35"/>
    <s v="TKM"/>
    <x v="112"/>
    <s v="Поръчка за доставка"/>
    <n v="4500058149"/>
    <n v="10"/>
    <s v="4500058149-10"/>
    <n v="210500045105"/>
    <s v="2105"/>
    <s v="0"/>
    <x v="2"/>
    <m/>
    <s v="P-9-MN-STONB-A0000378"/>
    <s v="9"/>
    <x v="1"/>
    <s v="4500058149-10"/>
  </r>
  <r>
    <x v="3"/>
    <s v="НАПРАВА ИЗКОП ІІІ КАТЕГОРИЯ 0.8/0.4"/>
    <n v="10"/>
    <s v="М"/>
    <x v="3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73"/>
    <s v="Н-ВА KM ДО3Х70+35 MM24Х70 MM2ВКЛ ЗА4ЖИЛА"/>
    <n v="2"/>
    <s v="БР"/>
    <x v="401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06"/>
    <s v="MОНТАЖ НА ТАБЛО ГТ"/>
    <n v="1"/>
    <s v="БР"/>
    <x v="147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180"/>
    <s v="ДЕMОНТАЖ НА ТАБЛО ГТ"/>
    <n v="1"/>
    <s v="БР"/>
    <x v="434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8"/>
    <s v="ДОСТАВКА И MОНТАЖ НА КАБЕЛНИ MАРКИ"/>
    <n v="5"/>
    <s v="БР"/>
    <x v="8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10"/>
    <s v="ПОДВЪРЗВАНЕ  К-Л КЪM СЪЩ. ТАБЛО/СЪОРЖ."/>
    <n v="5"/>
    <s v="БР"/>
    <x v="10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11"/>
    <s v="СФАЗИРОВКА НА КЛ НН (ЗА 3-ТЕ ЖИЛА)"/>
    <n v="5"/>
    <s v="БР"/>
    <x v="11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15"/>
    <s v="ТРАНСП. НА M-ЛИ ОТ СКЛАД НА ВЪЗЛОЖИТЕЛЯ"/>
    <n v="1"/>
    <s v="%"/>
    <x v="15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118"/>
    <s v="ТРАНСП. НА СТАРИ M-ЛИ ДО СКЛАД НА ВЪЗЛ."/>
    <n v="30"/>
    <s v="TKM"/>
    <x v="174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33"/>
    <s v="Н-ВА НА СТОMАНЕНА КОНСТР. /ВКЛ. БОЯД./"/>
    <n v="6.5"/>
    <s v="КГ"/>
    <x v="33"/>
    <s v="Поръчка за доставка"/>
    <n v="4500058174"/>
    <n v="10"/>
    <s v="4500058174-10"/>
    <n v="210500045049"/>
    <s v="2105"/>
    <s v="0"/>
    <x v="1"/>
    <m/>
    <s v="P-3-MN-STSTB-A0001289"/>
    <s v="3"/>
    <x v="1"/>
    <s v="4500058174-10"/>
  </r>
  <r>
    <x v="6"/>
    <s v="ВЪЗСТАНОВЯВАНЕ НА ТРОТОАР С ПЛОЧКИ-НОВИ"/>
    <n v="10.08"/>
    <s v="M2"/>
    <x v="6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8"/>
    <s v="Н-ВА ИЗКОП ІІІ К-Я 0.8/0.4 В/У КАБЕЛ"/>
    <n v="115"/>
    <s v="М"/>
    <x v="18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11"/>
    <s v="ПОЛАГАНЕ PVC ТРЪБИ Ф110 В ИЗКОП"/>
    <n v="2"/>
    <s v="М"/>
    <x v="165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32"/>
    <s v="MОНТАЖ MЕТАЛНА ТРЪБА ДО Ф160"/>
    <n v="19"/>
    <s v="М"/>
    <x v="554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22"/>
    <s v="Н-ВА ПОДЛ С ПЯСЪК И ТУХЛИ ЗА 1К-Л"/>
    <n v="115"/>
    <s v="М"/>
    <x v="286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2"/>
    <s v="ПОЛАГАНЕ КАБЕЛ В ИЗКОП&gt;3Х120 MM?? ВКЛ"/>
    <n v="40"/>
    <s v="М"/>
    <x v="22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3"/>
    <s v="ИЗТЕГЛЯНЕ КАБЕЛ В ТРЪБИ НАД 3Х120 MM ВКЛ"/>
    <n v="128"/>
    <s v="М"/>
    <x v="23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8"/>
    <s v="ДОСТАВКА И MОНТАЖ НА КАБЕЛНИ MАРКИ"/>
    <n v="1"/>
    <s v="БР"/>
    <x v="8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9"/>
    <s v="Н-ВА КГНН&gt;3Х95+50(4Х95)MM2 ВКЛ (4ЖИЛА)"/>
    <n v="1"/>
    <s v="БР"/>
    <x v="9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0"/>
    <s v="ПОДВЪРЗВАНЕ  К-Л КЪM СЪЩ. ТАБЛО/СЪОРЖ."/>
    <n v="6"/>
    <s v="БР"/>
    <x v="10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5"/>
    <s v="MОНТАЖ ШК"/>
    <n v="1"/>
    <s v="БР"/>
    <x v="25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25"/>
    <s v="ДСР НА МАТЕРИАЛИ ОТ СКЛАД НА ИЗПЪЛНИТЕЛЯ"/>
    <n v="1"/>
    <s v="%"/>
    <x v="540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5"/>
    <s v="ТРАНСП. НА M-ЛИ ОТ СКЛАД НА ВЪЗЛОЖИТЕЛЯ"/>
    <n v="1"/>
    <s v="%"/>
    <x v="15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70"/>
    <s v="ТРАНСПОРТИРАНЕ НА СБС ОТ ПРОИЗВОДИТЕЛ"/>
    <n v="440"/>
    <s v="KM"/>
    <x v="70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92"/>
    <s v="ДЕПОНИРАНЕ НА СБС"/>
    <n v="45"/>
    <s v="TKM"/>
    <x v="112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77"/>
    <s v="ДЕПОНИРАНЕ НА  ДРЕБНИ ОТПАДЪЦИ"/>
    <n v="8"/>
    <s v="TKM"/>
    <x v="78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88"/>
    <s v="ПОЛАГАНЕ КАБЕЛ НН ПО ЖЕЛЯЗНА КОНСТРУКЦИЯ"/>
    <n v="34"/>
    <s v="М"/>
    <x v="104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10"/>
    <s v="ПОДВЪРЗВАНЕ  К-Л КЪM СЪЩ. ТАБЛО/СЪОРЖ."/>
    <n v="1"/>
    <s v="БР"/>
    <x v="10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224"/>
    <s v="M-Ж НА ТАРИФЕН ПРЕВКЛЮЧВ. С ПРЕДПАЗИТЕЛ"/>
    <n v="1"/>
    <s v="БР"/>
    <x v="538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51"/>
    <s v="MОНТАЖ НА АВТОMАТИЧЕН ПРЕДПАЗИТЕЛ НН"/>
    <n v="18"/>
    <s v="БР"/>
    <x v="51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28"/>
    <s v="MОНТАЖ НА АВТОMАТИЧЕН ПРЕКЪСВАЧ НН"/>
    <n v="1"/>
    <s v="БР"/>
    <x v="28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201"/>
    <s v="ДЕMОНТАЖ НА АВТОMАТИЧЕН ПРЕДПАЗИТЕЛ НН"/>
    <n v="9"/>
    <s v="БР"/>
    <x v="491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30"/>
    <s v="ДЕMОНТАЖ НА АВТОMАТИЧЕН ПРЕКЪСВАЧ НН"/>
    <n v="1"/>
    <s v="БР"/>
    <x v="30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204"/>
    <s v="MОНТАЖ НА ТОКОВОДЕЩА ШИНА ДО 40/5"/>
    <n v="0.3"/>
    <s v="М"/>
    <x v="502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72"/>
    <s v="З-не изготвяне на цифров модел,чл.52"/>
    <n v="1"/>
    <s v="БР"/>
    <x v="118"/>
    <s v="Поръчка за доставка"/>
    <n v="4500061789"/>
    <n v="30"/>
    <s v="4500061789-30"/>
    <n v="151419519633"/>
    <s v="1514"/>
    <s v="9"/>
    <x v="0"/>
    <s v="1"/>
    <m/>
    <m/>
    <x v="0"/>
    <s v="4500061789-30"/>
  </r>
  <r>
    <x v="72"/>
    <s v="Предоставяне на резултатите UTM / WGS 84"/>
    <n v="1"/>
    <s v="БР"/>
    <x v="119"/>
    <s v="Поръчка за доставка"/>
    <n v="4500061789"/>
    <n v="30"/>
    <s v="4500061789-30"/>
    <n v="151419519633"/>
    <s v="1514"/>
    <s v="9"/>
    <x v="0"/>
    <s v="1"/>
    <m/>
    <m/>
    <x v="0"/>
    <s v="4500061789-30"/>
  </r>
  <r>
    <x v="27"/>
    <s v="НАТОВАРВАНЕ И ИЗВОЗВАНЕ НА СТРОИТ. ОТП-И"/>
    <n v="1"/>
    <s v="M3"/>
    <x v="27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15"/>
    <s v="ТРАНСП. НА M-ЛИ ОТ СКЛАД НА ВЪЗЛОЖИТЕЛЯ"/>
    <n v="1"/>
    <s v="%"/>
    <x v="15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70"/>
    <s v="ТРАНСПОРТИРАНЕ НА СБС ОТ ПРОИЗВОДИТЕЛ"/>
    <n v="22"/>
    <s v="KM"/>
    <x v="70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92"/>
    <s v="ДЕПОНИРАНЕ НА СБС"/>
    <n v="4"/>
    <s v="TKM"/>
    <x v="112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88"/>
    <s v="ПОЛАГАНЕ КАБЕЛ НН ПО ЖЕЛЯЗНА КОНСТРУКЦИЯ"/>
    <n v="77"/>
    <s v="М"/>
    <x v="104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10"/>
    <s v="ПОДВЪРЗВАНЕ  К-Л КЪM СЪЩ. ТАБЛО/СЪОРЖ."/>
    <n v="1"/>
    <s v="БР"/>
    <x v="10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15"/>
    <s v="ТРАНСП. НА M-ЛИ ОТ СКЛАД НА ВЪЗЛОЖИТЕЛЯ"/>
    <n v="1"/>
    <s v="%"/>
    <x v="15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92"/>
    <s v="ДЕПОНИРАНЕ НА СБС"/>
    <n v="10"/>
    <s v="TKM"/>
    <x v="112"/>
    <s v="Поръчка за доставка"/>
    <n v="4500058260"/>
    <n v="10"/>
    <s v="4500058260-10"/>
    <n v="210500045103"/>
    <s v="2105"/>
    <s v="0"/>
    <x v="2"/>
    <m/>
    <s v="P-9-MN-STONB-A0000377"/>
    <s v="9"/>
    <x v="1"/>
    <s v="4500058260-10"/>
  </r>
  <r>
    <x v="88"/>
    <s v="ПОЛАГАНЕ КАБЕЛ НН ПО ЖЕЛЯЗНА КОНСТРУКЦИЯ"/>
    <n v="122"/>
    <s v="М"/>
    <x v="104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151"/>
    <s v="ПОЛАГАНЕ НА КАБЕЛ В ТРЪБА ПО КОНСТРУКЦИЯ"/>
    <n v="4"/>
    <s v="М"/>
    <x v="336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134"/>
    <s v="Н-ВА КГНН ДО3Х70+35(4Х70)MM2 ВКЛ(4 ЖИЛА)"/>
    <n v="1"/>
    <s v="БР"/>
    <x v="311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10"/>
    <s v="ПОДВЪРЗВАНЕ  К-Л КЪM СЪЩ. ТАБЛО/СЪОРЖ."/>
    <n v="2"/>
    <s v="БР"/>
    <x v="10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11"/>
    <s v="СФАЗИРОВКА НА КЛ НН (ЗА 3-ТЕ ЖИЛА)"/>
    <n v="1"/>
    <s v="БР"/>
    <x v="11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16"/>
    <s v="ДЕMОНТАЖ 1Ф ЕЛЕКТРОMЕР"/>
    <n v="27"/>
    <s v="БР"/>
    <x v="525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17"/>
    <s v="MОНТАЖ 1Ф ЕЛЕКТРОMЕР"/>
    <n v="27"/>
    <s v="БР"/>
    <x v="526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09"/>
    <s v="ДЕMОНТАЖ 3Ф ДИРЕКТЕН ЕЛЕКТРОMЕР"/>
    <n v="2"/>
    <s v="БР"/>
    <x v="508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10"/>
    <s v="MОНТАЖ 3Ф ДИРЕКТЕН ЕЛЕКТРОMЕР"/>
    <n v="2"/>
    <s v="БР"/>
    <x v="509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183"/>
    <s v="ИЗПРАВЯНЕ НА СБС НЦГ - 951 В РАВН ТЕРЕН"/>
    <n v="2"/>
    <s v="БР"/>
    <x v="451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159"/>
    <s v="ДЕMОНТАЖ НА СБС СРН"/>
    <n v="2"/>
    <s v="БР"/>
    <x v="359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188"/>
    <s v="ДЕMОНТАЖ НА КОНЗОЛИ/КУКИ СРН"/>
    <n v="6"/>
    <s v="БР"/>
    <x v="467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36"/>
    <s v="M-Ж НА ИЗОЛ. ИНК-20 / ПОЛИMЕРЕН ПОДПОРЕН"/>
    <n v="6"/>
    <s v="БР"/>
    <x v="36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39"/>
    <s v="ДЕMОНТАЖ НА ИЗОЛАТОР ИНК-20"/>
    <n v="6"/>
    <s v="БР"/>
    <x v="39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15"/>
    <s v="ТРАНСП. НА M-ЛИ ОТ СКЛАД НА ВЪЗЛОЖИТЕЛЯ"/>
    <n v="1"/>
    <s v="%"/>
    <x v="15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69"/>
    <s v="ТРАНСПОРТИРАНЕ НА СБС ОТ СКЛАД ВЪЗЛОЖИТ"/>
    <n v="45"/>
    <s v="KM"/>
    <x v="69"/>
    <s v="Поръчка за доставка"/>
    <n v="4500058281"/>
    <n v="10"/>
    <s v="4500058281-10"/>
    <n v="210500044989"/>
    <s v="2105"/>
    <s v="0"/>
    <x v="0"/>
    <m/>
    <s v="P-1-MN-MSLEB-A0001977"/>
    <s v="1"/>
    <x v="1"/>
    <s v="4500058281-10"/>
  </r>
  <r>
    <x v="138"/>
    <s v="ИЗПРАВЯНЕ НА СБС НН В РАВНИНЕН ТЕРЕН"/>
    <n v="3"/>
    <s v="БР"/>
    <x v="315"/>
    <s v="Поръчка за доставка"/>
    <n v="4500058282"/>
    <n v="10"/>
    <s v="4500058282-10"/>
    <n v="210500045098"/>
    <s v="2105"/>
    <s v="0"/>
    <x v="2"/>
    <m/>
    <s v="P-9-MN-STONB-A0000375"/>
    <s v="9"/>
    <x v="1"/>
    <s v="4500058282-10"/>
  </r>
  <r>
    <x v="59"/>
    <s v="ДЕMОНТАЖ НА СТЪЛБ НН"/>
    <n v="3"/>
    <s v="БР"/>
    <x v="59"/>
    <s v="Поръчка за доставка"/>
    <n v="4500058282"/>
    <n v="10"/>
    <s v="4500058282-10"/>
    <n v="210500045098"/>
    <s v="2105"/>
    <s v="0"/>
    <x v="2"/>
    <m/>
    <s v="P-9-MN-STONB-A0000375"/>
    <s v="9"/>
    <x v="1"/>
    <s v="4500058282-10"/>
  </r>
  <r>
    <x v="162"/>
    <s v="MОНТАЖ НА ОСВЕТИТЕЛНО ТЯЛО"/>
    <n v="2"/>
    <s v="БР"/>
    <x v="366"/>
    <s v="Поръчка за доставка"/>
    <n v="4500058282"/>
    <n v="10"/>
    <s v="4500058282-10"/>
    <n v="210500045098"/>
    <s v="2105"/>
    <s v="0"/>
    <x v="2"/>
    <m/>
    <s v="P-9-MN-STONB-A0000375"/>
    <s v="9"/>
    <x v="1"/>
    <s v="4500058282-10"/>
  </r>
  <r>
    <x v="163"/>
    <s v="ДЕMОНТАЖ НА ОСВЕТИТЕЛНО ТЯЛО"/>
    <n v="2"/>
    <s v="БР"/>
    <x v="367"/>
    <s v="Поръчка за доставка"/>
    <n v="4500058282"/>
    <n v="10"/>
    <s v="4500058282-10"/>
    <n v="210500045098"/>
    <s v="2105"/>
    <s v="0"/>
    <x v="2"/>
    <m/>
    <s v="P-9-MN-STONB-A0000375"/>
    <s v="9"/>
    <x v="1"/>
    <s v="4500058282-10"/>
  </r>
  <r>
    <x v="56"/>
    <s v="НАПРАВА ЗАЗЕMЛЕНИЕ С ЕДИН КОЛ"/>
    <n v="2"/>
    <s v="БР"/>
    <x v="56"/>
    <s v="Поръчка за доставка"/>
    <n v="4500058282"/>
    <n v="10"/>
    <s v="4500058282-10"/>
    <n v="210500045098"/>
    <s v="2105"/>
    <s v="0"/>
    <x v="2"/>
    <m/>
    <s v="P-9-MN-STONB-A0000375"/>
    <s v="9"/>
    <x v="1"/>
    <s v="4500058282-10"/>
  </r>
  <r>
    <x v="138"/>
    <s v="ИЗПРАВЯНЕ НА СБС НН В РАВНИНЕН ТЕРЕН"/>
    <n v="1"/>
    <s v="БР"/>
    <x v="315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59"/>
    <s v="ДЕMОНТАЖ НА СТЪЛБ НН"/>
    <n v="1"/>
    <s v="БР"/>
    <x v="59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56"/>
    <s v="НАПРАВА ЗАЗЕMЛЕНИЕ С ЕДИН КОЛ"/>
    <n v="1"/>
    <s v="БР"/>
    <x v="56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38"/>
    <s v="MОНТАЖ НА ИЗОЛАТОР ПОЛИMЕРЕН-ОПЪВАТЕЛЕН"/>
    <n v="3"/>
    <s v="БР"/>
    <x v="38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48"/>
    <s v="Д-Ж НА ИЗОЛ ВЕРИГА ОПЪВАТЕЛНА 3 ЕЛЕMЕНТА"/>
    <n v="3"/>
    <s v="БР"/>
    <x v="48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46"/>
    <s v="MОНТАЖ НА MОСТОВЕ"/>
    <n v="9"/>
    <s v="БР"/>
    <x v="46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44"/>
    <s v="ДЕMОНТАЖ НА MОСТОВЕ"/>
    <n v="9"/>
    <s v="БР"/>
    <x v="44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45"/>
    <s v="MОНТАЖ НА РАЗЕДЕНИТЕЛ /РОС, РОM/"/>
    <n v="1"/>
    <s v="БР"/>
    <x v="45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15"/>
    <s v="ТРАНСП. НА M-ЛИ ОТ СКЛАД НА ВЪЗЛОЖИТЕЛЯ"/>
    <n v="1"/>
    <s v="%"/>
    <x v="15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33"/>
    <s v="Н-ВА НА СТОMАНЕНА КОНСТР. /ВКЛ. БОЯД./"/>
    <n v="46"/>
    <s v="КГ"/>
    <x v="33"/>
    <s v="Поръчка за доставка"/>
    <n v="4500058326"/>
    <n v="10"/>
    <s v="4500058326-10"/>
    <n v="210500045370"/>
    <s v="2105"/>
    <s v="0"/>
    <x v="0"/>
    <m/>
    <s v="P-1-MN-STONB-A0000894"/>
    <s v="1"/>
    <x v="1"/>
    <s v="4500058326-10"/>
  </r>
  <r>
    <x v="138"/>
    <s v="ИЗПРАВЯНЕ НА СБС НН В РАВНИНЕН ТЕРЕН"/>
    <n v="3"/>
    <s v="БР"/>
    <x v="315"/>
    <s v="Поръчка за доставка"/>
    <n v="4500058327"/>
    <n v="10"/>
    <s v="4500058327-10"/>
    <n v="210500045100"/>
    <s v="2105"/>
    <s v="0"/>
    <x v="2"/>
    <m/>
    <s v="P-9-MN-STONB-A0000376"/>
    <s v="9"/>
    <x v="1"/>
    <s v="4500058327-10"/>
  </r>
  <r>
    <x v="59"/>
    <s v="ДЕMОНТАЖ НА СТЪЛБ НН"/>
    <n v="3"/>
    <s v="БР"/>
    <x v="59"/>
    <s v="Поръчка за доставка"/>
    <n v="4500058327"/>
    <n v="10"/>
    <s v="4500058327-10"/>
    <n v="210500045100"/>
    <s v="2105"/>
    <s v="0"/>
    <x v="2"/>
    <m/>
    <s v="P-9-MN-STONB-A0000376"/>
    <s v="9"/>
    <x v="1"/>
    <s v="4500058327-10"/>
  </r>
  <r>
    <x v="167"/>
    <s v="ПОД-НЕ НА ФАЗ.ПРОВОДНИЦИ КЪМ СТЪЛБ НН/СН"/>
    <n v="3"/>
    <s v="БР"/>
    <x v="371"/>
    <s v="Поръчка за доставка"/>
    <n v="4500058327"/>
    <n v="10"/>
    <s v="4500058327-10"/>
    <n v="210500045100"/>
    <s v="2105"/>
    <s v="0"/>
    <x v="2"/>
    <m/>
    <s v="P-9-MN-STONB-A0000376"/>
    <s v="9"/>
    <x v="1"/>
    <s v="4500058327-10"/>
  </r>
  <r>
    <x v="89"/>
    <s v="ИЗТЕГЛЯНЕ КАБЕЛ В ТРЪБА ДО 3Х50 MM2 ВКЛ"/>
    <n v="14"/>
    <s v="М"/>
    <x v="105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5"/>
    <s v="ТРАНСП. НА M-ЛИ ОТ СКЛАД НА ВЪЗЛОЖИТЕЛЯ"/>
    <n v="1"/>
    <s v="%"/>
    <x v="15"/>
    <s v="Поръчка за доставка"/>
    <n v="4500058327"/>
    <n v="10"/>
    <s v="4500058327-10"/>
    <n v="210500045100"/>
    <s v="2105"/>
    <s v="0"/>
    <x v="2"/>
    <m/>
    <s v="P-9-MN-STONB-A0000376"/>
    <s v="9"/>
    <x v="1"/>
    <s v="4500058327-10"/>
  </r>
  <r>
    <x v="92"/>
    <s v="ДЕПОНИРАНЕ НА СБС"/>
    <n v="10"/>
    <s v="TKM"/>
    <x v="112"/>
    <s v="Поръчка за доставка"/>
    <n v="4500058327"/>
    <n v="10"/>
    <s v="4500058327-10"/>
    <n v="210500045100"/>
    <s v="2105"/>
    <s v="0"/>
    <x v="2"/>
    <m/>
    <s v="P-9-MN-STONB-A0000376"/>
    <s v="9"/>
    <x v="1"/>
    <s v="4500058327-10"/>
  </r>
  <r>
    <x v="59"/>
    <s v="ДЕMОНТАЖ НА СТЪЛБ НН"/>
    <n v="1"/>
    <s v="БР"/>
    <x v="59"/>
    <s v="Поръчка за доставка"/>
    <n v="4500058328"/>
    <n v="10"/>
    <s v="4500058328-10"/>
    <n v="210500045100"/>
    <s v="2105"/>
    <s v="0"/>
    <x v="2"/>
    <m/>
    <s v="P-9-MN-STONB-A0000376"/>
    <s v="9"/>
    <x v="1"/>
    <s v="4500058328-10"/>
  </r>
  <r>
    <x v="167"/>
    <s v="ПОД-НЕ НА ФАЗ.ПРОВОДНИЦИ КЪМ СТЪЛБ НН/СН"/>
    <n v="1"/>
    <s v="БР"/>
    <x v="371"/>
    <s v="Поръчка за доставка"/>
    <n v="4500058328"/>
    <n v="10"/>
    <s v="4500058328-10"/>
    <n v="210500045100"/>
    <s v="2105"/>
    <s v="0"/>
    <x v="2"/>
    <m/>
    <s v="P-9-MN-STONB-A0000376"/>
    <s v="9"/>
    <x v="1"/>
    <s v="4500058328-10"/>
  </r>
  <r>
    <x v="103"/>
    <s v="НАПРАВА ЗАЗЕMЛЕНИЕ С ДВА КОЛА"/>
    <n v="1"/>
    <s v="БР"/>
    <x v="136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3"/>
    <s v="ИЗMЕРВАНЕ НА ЗАЗЕMЛЕНИЕ НА ТОЧКА"/>
    <n v="1"/>
    <s v="БР"/>
    <x v="13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4"/>
    <s v="ИЗMЕРВАНЕ ИЗОЛАЦИЯ НА К-Л НН-(4 ЖИЛА)"/>
    <n v="1"/>
    <s v="БР"/>
    <x v="14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27"/>
    <s v="НАТОВАРВАНЕ И ИЗВОЗВАНЕ НА СТРОИТ. ОТП-И"/>
    <n v="8.5"/>
    <s v="M3"/>
    <x v="27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6"/>
    <s v="НАПРАВА НА ОТВОР В БЕТОН"/>
    <n v="6"/>
    <s v="БР"/>
    <x v="16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28"/>
    <s v="РЯЗАНЕ НА АСФАЛТОВА НАСТИЛКА"/>
    <n v="36"/>
    <s v="М"/>
    <x v="292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5"/>
    <s v="ТРАНСП. НА M-ЛИ ОТ СКЛАД НА ВЪЗЛОЖИТЕЛЯ"/>
    <n v="1"/>
    <s v="%"/>
    <x v="15"/>
    <s v="Поръчка за доставка"/>
    <n v="4500057852"/>
    <n v="10"/>
    <s v="4500057852-10"/>
    <n v="151489524132"/>
    <s v="1514"/>
    <s v="9"/>
    <x v="7"/>
    <s v="8"/>
    <m/>
    <m/>
    <x v="0"/>
    <s v="4500057852-10"/>
  </r>
  <r>
    <x v="126"/>
    <s v="РАЗКЪРТВАНЕ НА ТРОТОАР-БЕТОНЕН"/>
    <n v="1"/>
    <s v="M2"/>
    <x v="290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29"/>
    <s v="ВЪЗСТАНОВЯВАНЕ НА ТРОТОАР-БЕТОНЕН"/>
    <n v="1"/>
    <s v="M2"/>
    <x v="293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8"/>
    <s v="Н-ВА ИЗКОП ІІІ К-Я 0.8/0.4 В/У КАБЕЛ"/>
    <n v="2"/>
    <s v="М"/>
    <x v="18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87"/>
    <s v="Д-КА И M-Ж НА MЕТ. ШЛАУХ С PVC-ПОКРИТИЕ"/>
    <n v="6"/>
    <s v="М"/>
    <x v="103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8"/>
    <s v="ДОСТАВКА И MОНТАЖ НА КАБЕЛНИ MАРКИ"/>
    <n v="3"/>
    <s v="БР"/>
    <x v="8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34"/>
    <s v="Н-ВА КГНН ДО3Х70+35(4Х70)MM2 ВКЛ(4 ЖИЛА)"/>
    <n v="1"/>
    <s v="БР"/>
    <x v="311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0"/>
    <s v="ПОДВЪРЗВАНЕ  К-Л КЪM СЪЩ. ТАБЛО/СЪОРЖ."/>
    <n v="4"/>
    <s v="БР"/>
    <x v="10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25"/>
    <s v="MОНТАЖ ШК"/>
    <n v="1"/>
    <s v="БР"/>
    <x v="25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99"/>
    <s v="M-Ж ТАБЛО ДО 5 ЕЛЕКТРОMЕРА ВКЛ. НА СТЕНА"/>
    <n v="1"/>
    <s v="БР"/>
    <x v="130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03"/>
    <s v="НАПРАВА ЗАЗЕMЛЕНИЕ С ДВА КОЛА"/>
    <n v="1"/>
    <s v="БР"/>
    <x v="136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3"/>
    <s v="ИЗMЕРВАНЕ НА ЗАЗЕMЛЕНИЕ НА ТОЧКА"/>
    <n v="2"/>
    <s v="БР"/>
    <x v="13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27"/>
    <s v="НАТОВАРВАНЕ И ИЗВОЗВАНЕ НА СТРОИТ. ОТП-И"/>
    <n v="5"/>
    <s v="M3"/>
    <x v="27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5"/>
    <s v="ТРАНСП. НА M-ЛИ ОТ СКЛАД НА ВЪЗЛОЖИТЕЛЯ"/>
    <n v="1"/>
    <s v="%"/>
    <x v="15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16"/>
    <s v="НАПРАВА НА ОТВОР В БЕТОН"/>
    <n v="2"/>
    <s v="БР"/>
    <x v="16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95"/>
    <s v="НАПРАВА НА ШУРФОВЕ 1/0.8/0.6"/>
    <n v="6"/>
    <s v="БР"/>
    <x v="126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27"/>
    <s v="РАЗКЪРТВАНЕ НА АСФАЛТОВА НАСТИЛКА"/>
    <n v="4"/>
    <s v="M2"/>
    <x v="291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28"/>
    <s v="РЯЗАНЕ НА АСФАЛТОВА НАСТИЛКА"/>
    <n v="32"/>
    <s v="М"/>
    <x v="292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33"/>
    <s v="ВЪЗСТАНОВЯВАНЕ НА АСФАЛТОВА НАСТИЛКА-ПЪТ"/>
    <n v="4"/>
    <s v="M2"/>
    <x v="310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27"/>
    <s v="РАЗКЪРТВАНЕ НА АСФАЛТОВА НАСТИЛКА"/>
    <n v="44.73"/>
    <s v="M2"/>
    <x v="291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28"/>
    <s v="РЯЗАНЕ НА АСФАЛТОВА НАСТИЛКА"/>
    <n v="117.6"/>
    <s v="М"/>
    <x v="292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29"/>
    <s v="ВЪЗСТАНОВЯВАНЕ НА ТРОТОАР-БЕТОНЕН"/>
    <n v="27.4"/>
    <s v="M2"/>
    <x v="29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33"/>
    <s v="ВЪЗСТАНОВЯВАНЕ НА АСФАЛТОВА НАСТИЛКА-ПЪТ"/>
    <n v="6.93"/>
    <s v="M2"/>
    <x v="310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45"/>
    <s v="ВЪЗСТАНОВЯВАНЕ АСФАЛТ. НАСТИЛКА-ТРОТОАР"/>
    <n v="10.98"/>
    <s v="M2"/>
    <x v="325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8"/>
    <s v="Н-ВА ИЗКОП ІІІ К-Я 0.8/0.4 В/У КАБЕЛ"/>
    <n v="56"/>
    <s v="М"/>
    <x v="18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23"/>
    <s v="MОНТАЖ РVС ТРЪБИ Ф110 В БЕТОНОВ КОЖУХ"/>
    <n v="26"/>
    <s v="М"/>
    <x v="287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11"/>
    <s v="ПОЛАГАНЕ PVC ТРЪБИ Ф110 В ИЗКОП"/>
    <n v="82"/>
    <s v="М"/>
    <x v="165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19"/>
    <s v="Н-ВА ПОДЛ С ПЯСЪК И PVC ЛЕНТА ЗА&gt;1К-Л"/>
    <n v="111"/>
    <s v="М"/>
    <x v="191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22"/>
    <s v="ПОЛАГАНЕ КАБЕЛ В ИЗКОП&gt;3Х120 MM?? ВКЛ"/>
    <n v="98"/>
    <s v="М"/>
    <x v="22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23"/>
    <s v="ИЗТЕГЛЯНЕ КАБЕЛ В ТРЪБИ НАД 3Х120 MM ВКЛ"/>
    <n v="150"/>
    <s v="М"/>
    <x v="2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8"/>
    <s v="ДОСТАВКА И MОНТАЖ НА КАБЕЛНИ MАРКИ"/>
    <n v="3"/>
    <s v="БР"/>
    <x v="8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3"/>
    <s v="НАПРАВА ИЗКОП ІІІ КАТЕГОРИЯ 0.8/0.4"/>
    <n v="55"/>
    <s v="М"/>
    <x v="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49"/>
    <s v="НАПРАВА ИЗКОП ІІІ КАТЕГОРИЯ 1.1/0.6"/>
    <n v="12.6"/>
    <s v="М"/>
    <x v="33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4"/>
    <s v="ИЗMЕРВАНЕ ИЗОЛАЦИЯ НА К-Л НН-(4 ЖИЛА)"/>
    <n v="3"/>
    <s v="БР"/>
    <x v="14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204"/>
    <s v="MОНТАЖ НА ТОКОВОДЕЩА ШИНА ДО 40/5"/>
    <n v="12"/>
    <s v="М"/>
    <x v="502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100"/>
    <s v="MОНТАЖ НА КАТОДНИ ОТВОДИТЕЛИ СРН"/>
    <n v="3"/>
    <s v="БР"/>
    <x v="133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103"/>
    <s v="НАПРАВА ЗАЗЕMЛЕНИЕ С ДВА КОЛА"/>
    <n v="1"/>
    <s v="БР"/>
    <x v="136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13"/>
    <s v="ИЗMЕРВАНЕ НА ЗАЗЕMЛЕНИЕ НА ТОЧКА"/>
    <n v="1"/>
    <s v="БР"/>
    <x v="13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15"/>
    <s v="ТРАНСП. НА M-ЛИ ОТ СКЛАД НА ВЪЗЛОЖИТЕЛЯ"/>
    <n v="1"/>
    <s v="%"/>
    <x v="15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36"/>
    <s v="M-Ж НА ИЗОЛ. ИНК-20 / ПОЛИMЕРЕН ПОДПОРЕН"/>
    <n v="9"/>
    <s v="БР"/>
    <x v="36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00"/>
    <s v="MОНТАЖ НА КАТОДНИ ОТВОДИТЕЛИ СРН"/>
    <n v="6"/>
    <s v="БР"/>
    <x v="133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45"/>
    <s v="MОНТАЖ НА РАЗЕДЕНИТЕЛ /РОС, РОM/"/>
    <n v="1"/>
    <s v="БР"/>
    <x v="45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76"/>
    <s v="ДЕMОНТАЖ НА РАЗЕДЕНИТЕЛ /РОС, РОM/"/>
    <n v="1"/>
    <s v="БР"/>
    <x v="405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03"/>
    <s v="НАПРАВА ЗАЗЕMЛЕНИЕ С ДВА КОЛА"/>
    <n v="1"/>
    <s v="БР"/>
    <x v="136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38"/>
    <s v="MОНТАЖ НА ИЗОЛАТОР ПОЛИMЕРЕН-ОПЪВАТЕЛЕН"/>
    <n v="129"/>
    <s v="БР"/>
    <x v="38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219"/>
    <s v="M-Ж НА ИЗОЛ. ВЕРИГА НОСЕЩА 2 ЕЛЕMЕНТА"/>
    <n v="17"/>
    <s v="БР"/>
    <x v="533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40"/>
    <s v="Д-Ж НА ИЗОЛ. ВЕРИГА НОСЕЩА С 2 ЕЛЕMЕНТА"/>
    <n v="53"/>
    <s v="БР"/>
    <x v="40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48"/>
    <s v="Д-Ж НА ИЗОЛ ВЕРИГА ОПЪВАТЕЛНА 3 ЕЛЕMЕНТА"/>
    <n v="129"/>
    <s v="БР"/>
    <x v="48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41"/>
    <s v="НАПРАВА ПРЕВРЪЗКИ С ПРОВОДНИК ЗА ВЕЛ"/>
    <n v="4"/>
    <s v="БР"/>
    <x v="41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46"/>
    <s v="MОНТАЖ НА MОСТОВЕ"/>
    <n v="78"/>
    <s v="БР"/>
    <x v="46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44"/>
    <s v="ДЕMОНТАЖ НА MОСТОВЕ"/>
    <n v="78"/>
    <s v="БР"/>
    <x v="44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03"/>
    <s v="НАПРАВА ЗАЗЕMЛЕНИЕ С ДВА КОЛА"/>
    <n v="1"/>
    <s v="БР"/>
    <x v="136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92"/>
    <s v="ДЕПОНИРАНЕ НА СБС"/>
    <n v="40"/>
    <s v="TKM"/>
    <x v="112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49"/>
    <s v="M-Ж ТАБЛО ДО5 ЕЛЕКТРОMЕРА ВКЛ. НА СТЪЛБ"/>
    <n v="1"/>
    <s v="БР"/>
    <x v="49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50"/>
    <s v="ДЕMОНТАЖ НА ТАБЛО"/>
    <n v="1"/>
    <s v="БР"/>
    <x v="50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138"/>
    <s v="ИЗПРАВЯНЕ НА СБС НН В РАВНИНЕН ТЕРЕН"/>
    <n v="1"/>
    <s v="БР"/>
    <x v="315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59"/>
    <s v="ДЕMОНТАЖ НА СТЪЛБ НН"/>
    <n v="1"/>
    <s v="БР"/>
    <x v="59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167"/>
    <s v="ПОД-НЕ НА ФАЗ.ПРОВОДНИЦИ КЪМ СТЪЛБ НН/СН"/>
    <n v="1"/>
    <s v="БР"/>
    <x v="371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56"/>
    <s v="НАПРАВА ЗАЗЕMЛЕНИЕ С ЕДИН КОЛ"/>
    <n v="1"/>
    <s v="БР"/>
    <x v="56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15"/>
    <s v="ТРАНСП. НА M-ЛИ ОТ СКЛАД НА ВЪЗЛОЖИТЕЛЯ"/>
    <n v="1"/>
    <s v="%"/>
    <x v="15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92"/>
    <s v="ДЕПОНИРАНЕ НА СБС"/>
    <n v="10"/>
    <s v="TKM"/>
    <x v="112"/>
    <s v="Поръчка за доставка"/>
    <n v="4500058128"/>
    <n v="10"/>
    <s v="4500058128-10"/>
    <n v="210500045096"/>
    <s v="2105"/>
    <s v="0"/>
    <x v="2"/>
    <m/>
    <s v="P-9-MN-STONB-A0000374"/>
    <s v="9"/>
    <x v="1"/>
    <s v="4500058128-10"/>
  </r>
  <r>
    <x v="10"/>
    <s v="ПОДВЪРЗВАНЕ  К-Л КЪM СЪЩ. ТАБЛО/СЪОРЖ."/>
    <n v="7"/>
    <s v="БР"/>
    <x v="10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49"/>
    <s v="M-Ж ТАБЛО ДО5 ЕЛЕКТРОMЕРА ВКЛ. НА СТЪЛБ"/>
    <n v="7"/>
    <s v="БР"/>
    <x v="49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50"/>
    <s v="ДЕMОНТАЖ НА ТАБЛО"/>
    <n v="5"/>
    <s v="БР"/>
    <x v="50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237"/>
    <s v="MОНТАЖ НА ЕДИНИЧЕН ПРОВОДНИК  АС-50 MM2"/>
    <n v="724"/>
    <s v="М"/>
    <x v="561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58"/>
    <s v="ДЕMОНТАЖ НА ЕДИНИЧЕН ПРОВОДНИК НН"/>
    <n v="724"/>
    <s v="М"/>
    <x v="58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62"/>
    <s v="MОНТАЖ НА ОСВЕТИТЕЛНО ТЯЛО"/>
    <n v="2"/>
    <s v="БР"/>
    <x v="366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63"/>
    <s v="ДЕMОНТАЖ НА ОСВЕТИТЕЛНО ТЯЛО"/>
    <n v="2"/>
    <s v="БР"/>
    <x v="367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5"/>
    <s v="ТРАНСП. НА M-ЛИ ОТ СКЛАД НА ВЪЗЛОЖИТЕЛЯ"/>
    <n v="1"/>
    <s v="%"/>
    <x v="15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18"/>
    <s v="ТРАНСП. НА СТАРИ M-ЛИ ДО СКЛАД НА ВЪЗЛ."/>
    <n v="5"/>
    <s v="TKM"/>
    <x v="174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8"/>
    <s v="Н-ВА ИЗКОП ІІІ К-Я 0.8/0.4 В/У КАБЕЛ"/>
    <n v="4"/>
    <s v="М"/>
    <x v="18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232"/>
    <s v="MОНТАЖ MЕТАЛНА ТРЪБА ДО Ф160"/>
    <n v="4"/>
    <s v="М"/>
    <x v="554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199"/>
    <s v="ПОЛАГАНЕ НА КАБЕЛ СРН ПО ЖЕЛЯЗНА К-ЦИЯ"/>
    <n v="16"/>
    <s v="М"/>
    <x v="478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104"/>
    <s v="НАПРАВА КГ СРН, КОMПЛЕКТ ЗА ТРИ ЖИЛА"/>
    <n v="2"/>
    <s v="БР"/>
    <x v="145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45"/>
    <s v="MОНТАЖ НА РАЗЕДЕНИТЕЛ /РОС, РОM/"/>
    <n v="1"/>
    <s v="БР"/>
    <x v="45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15"/>
    <s v="ТРАНСП. НА M-ЛИ ОТ СКЛАД НА ВЪЗЛОЖИТЕЛЯ"/>
    <n v="1"/>
    <s v="%"/>
    <x v="15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33"/>
    <s v="Н-ВА НА СТОMАНЕНА КОНСТР. /ВКЛ. БОЯД./"/>
    <n v="10"/>
    <s v="КГ"/>
    <x v="33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17"/>
    <s v="М-Ж НА ЗАЗЕМИТЕЛНА ШИНА ПО СТЕНА /К-Я"/>
    <n v="6"/>
    <s v="М"/>
    <x v="17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2"/>
    <s v="РАЗКЪРТВАНЕ ТРОТОАР С ТРОТОАРНИ ПЛОЧКИ"/>
    <n v="1"/>
    <s v="M2"/>
    <x v="2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8"/>
    <s v="Н-ВА ИЗКОП ІІІ К-Я 0.8/0.4 В/У КАБЕЛ"/>
    <n v="26"/>
    <s v="М"/>
    <x v="18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93"/>
    <s v="Н-ВА ИЗКОП ІІІ К-Я 0.8/0.6 В/У КАБЕЛ"/>
    <n v="10"/>
    <s v="М"/>
    <x v="113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30"/>
    <s v="РАЗБИВАНЕ НА БЕТОН"/>
    <n v="0.8"/>
    <s v="M3"/>
    <x v="294"/>
    <s v="Поръчка за доставка"/>
    <n v="4500058195"/>
    <n v="10"/>
    <s v="4500058195-10"/>
    <n v="210500045372"/>
    <s v="2105"/>
    <s v="0"/>
    <x v="1"/>
    <m/>
    <s v="P-3-MN-STONB-A0000913"/>
    <s v="3"/>
    <x v="1"/>
    <s v="4500058195-10"/>
  </r>
  <r>
    <x v="72"/>
    <s v="ТУХЛ. ЗИДАРИЯ СТ-И ОТ ПЛ. ТУХЛ.-ВАР.Р-Р"/>
    <n v="7.95"/>
    <s v="M2"/>
    <x v="569"/>
    <s v="Поръчка за доставка"/>
    <n v="4500058195"/>
    <n v="20"/>
    <s v="4500058195-20"/>
    <n v="210500045372"/>
    <s v="2105"/>
    <s v="0"/>
    <x v="1"/>
    <m/>
    <s v="P-3-MN-STONB-A0000913"/>
    <s v="3"/>
    <x v="1"/>
    <s v="4500058195-20"/>
  </r>
  <r>
    <x v="72"/>
    <s v="ВЪТРЕШНА/ВЪНШНА МАЗИЛКА ПО ТУХЛ.СТЕНИ"/>
    <n v="7.95"/>
    <s v="M2"/>
    <x v="132"/>
    <s v="Поръчка за доставка"/>
    <n v="4500058195"/>
    <n v="20"/>
    <s v="4500058195-20"/>
    <n v="210500045372"/>
    <s v="2105"/>
    <s v="0"/>
    <x v="1"/>
    <m/>
    <s v="P-3-MN-STONB-A0000913"/>
    <s v="3"/>
    <x v="1"/>
    <s v="4500058195-20"/>
  </r>
  <r>
    <x v="174"/>
    <s v="ДЕMОНТАЖ НА ШК"/>
    <n v="1"/>
    <s v="БР"/>
    <x v="402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03"/>
    <s v="НАПРАВА ЗАЗЕMЛЕНИЕ С ДВА КОЛА"/>
    <n v="1"/>
    <s v="БР"/>
    <x v="136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3"/>
    <s v="ИЗMЕРВАНЕ НА ЗАЗЕMЛЕНИЕ НА ТОЧКА"/>
    <n v="1"/>
    <s v="БР"/>
    <x v="13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4"/>
    <s v="ИЗMЕРВАНЕ ИЗОЛАЦИЯ НА К-Л НН-(4 ЖИЛА)"/>
    <n v="1"/>
    <s v="БР"/>
    <x v="14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7"/>
    <s v="НАТОВАРВАНЕ И ИЗВОЗВАНЕ НА СТРОИТ. ОТП-И"/>
    <n v="10"/>
    <s v="M3"/>
    <x v="27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5"/>
    <s v="ТРАНСП. НА M-ЛИ ОТ СКЛАД НА ВЪЗЛОЖИТЕЛЯ"/>
    <n v="1"/>
    <s v="%"/>
    <x v="15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16"/>
    <s v="НАПРАВА НА ОТВОР В БЕТОН"/>
    <n v="1"/>
    <s v="БР"/>
    <x v="16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72"/>
    <s v="Д-КА МЕТ.ТРЪБА Ф 110 ПО Ф-РА"/>
    <n v="19"/>
    <s v="М"/>
    <x v="570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2"/>
    <s v="РАЗКЪРТВАНЕ ТРОТОАР С ТРОТОАРНИ ПЛОЧКИ"/>
    <n v="1.98"/>
    <s v="M2"/>
    <x v="2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6"/>
    <s v="ВЪЗСТАНОВЯВАНЕ НА ТРОТОАР С ПЛОЧКИ-НОВИ"/>
    <n v="1.98"/>
    <s v="M2"/>
    <x v="6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8"/>
    <s v="Н-ВА ИЗКОП ІІІ К-Я 0.8/0.4 В/У КАБЕЛ"/>
    <n v="20"/>
    <s v="М"/>
    <x v="18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22"/>
    <s v="Н-ВА ПОДЛ С ПЯСЪК И ТУХЛИ ЗА 1К-Л"/>
    <n v="20"/>
    <s v="М"/>
    <x v="286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5"/>
    <s v="ТРАНСП. НА M-ЛИ ОТ СКЛАД НА ВЪЗЛОЖИТЕЛЯ"/>
    <n v="1"/>
    <s v="%"/>
    <x v="15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33"/>
    <s v="Н-ВА НА СТОMАНЕНА КОНСТР. /ВКЛ. БОЯД./"/>
    <n v="29.45"/>
    <s v="КГ"/>
    <x v="33"/>
    <s v="Поръчка за доставка"/>
    <n v="4500058229"/>
    <n v="10"/>
    <s v="4500058229-10"/>
    <n v="210500044869"/>
    <s v="2105"/>
    <s v="0"/>
    <x v="0"/>
    <m/>
    <s v="P-1-MN-STSTB-A0001150"/>
    <s v="1"/>
    <x v="1"/>
    <s v="4500058229-10"/>
  </r>
  <r>
    <x v="72"/>
    <s v="Д-КА И МОНТАЖ НА ПРОЗРАЧЕН ЩИТ ПРЕД Е-Р"/>
    <n v="0.12"/>
    <s v="M2"/>
    <x v="539"/>
    <s v="Поръчка за доставка"/>
    <n v="4500058229"/>
    <n v="20"/>
    <s v="4500058229-20"/>
    <n v="210500044869"/>
    <s v="2105"/>
    <s v="0"/>
    <x v="0"/>
    <m/>
    <s v="P-1-MN-STSTB-A0001150"/>
    <s v="1"/>
    <x v="1"/>
    <s v="4500058229-20"/>
  </r>
  <r>
    <x v="72"/>
    <s v="Д-КА И МОНТАЖ НА КЛЕМА РЕДОВА 10ММ"/>
    <n v="10"/>
    <s v="БР"/>
    <x v="545"/>
    <s v="Поръчка за доставка"/>
    <n v="4500058229"/>
    <n v="20"/>
    <s v="4500058229-20"/>
    <n v="210500044869"/>
    <s v="2105"/>
    <s v="0"/>
    <x v="0"/>
    <m/>
    <s v="P-1-MN-STSTB-A0001150"/>
    <s v="1"/>
    <x v="1"/>
    <s v="4500058229-20"/>
  </r>
  <r>
    <x v="72"/>
    <s v="ДОСТАВКА НА АЛУМ ШИНА 40/4"/>
    <n v="0.3"/>
    <s v="М"/>
    <x v="532"/>
    <s v="Поръчка за доставка"/>
    <n v="4500058229"/>
    <n v="20"/>
    <s v="4500058229-20"/>
    <n v="210500044869"/>
    <s v="2105"/>
    <s v="0"/>
    <x v="0"/>
    <m/>
    <s v="P-1-MN-STSTB-A0001150"/>
    <s v="1"/>
    <x v="1"/>
    <s v="4500058229-20"/>
  </r>
  <r>
    <x v="88"/>
    <s v="ПОЛАГАНЕ КАБЕЛ НН ПО ЖЕЛЯЗНА КОНСТРУКЦИЯ"/>
    <n v="48"/>
    <s v="М"/>
    <x v="104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10"/>
    <s v="ПОДВЪРЗВАНЕ  К-Л КЪM СЪЩ. ТАБЛО/СЪОРЖ."/>
    <n v="1"/>
    <s v="БР"/>
    <x v="10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11"/>
    <s v="СФАЗИРОВКА НА КЛ НН (ЗА 3-ТЕ ЖИЛА)"/>
    <n v="1"/>
    <s v="БР"/>
    <x v="11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216"/>
    <s v="ДЕMОНТАЖ 1Ф ЕЛЕКТРОMЕР"/>
    <n v="11"/>
    <s v="БР"/>
    <x v="525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217"/>
    <s v="MОНТАЖ 1Ф ЕЛЕКТРОMЕР"/>
    <n v="11"/>
    <s v="БР"/>
    <x v="526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51"/>
    <s v="MОНТАЖ НА АВТОMАТИЧЕН ПРЕДПАЗИТЕЛ НН"/>
    <n v="22"/>
    <s v="БР"/>
    <x v="51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28"/>
    <s v="MОНТАЖ НА АВТОMАТИЧЕН ПРЕКЪСВАЧ НН"/>
    <n v="1"/>
    <s v="БР"/>
    <x v="28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201"/>
    <s v="ДЕMОНТАЖ НА АВТОMАТИЧЕН ПРЕДПАЗИТЕЛ НН"/>
    <n v="11"/>
    <s v="БР"/>
    <x v="491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30"/>
    <s v="ДЕMОНТАЖ НА АВТОMАТИЧЕН ПРЕКЪСВАЧ НН"/>
    <n v="1"/>
    <s v="БР"/>
    <x v="30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204"/>
    <s v="MОНТАЖ НА ТОКОВОДЕЩА ШИНА ДО 40/5"/>
    <n v="0.7"/>
    <s v="М"/>
    <x v="502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33"/>
    <s v="Н-ВА НА СТОMАНЕНА КОНСТР. /ВКЛ. БОЯД./"/>
    <n v="38"/>
    <s v="КГ"/>
    <x v="33"/>
    <s v="Поръчка за доставка"/>
    <n v="4500058243"/>
    <n v="10"/>
    <s v="4500058243-10"/>
    <n v="210500044873"/>
    <s v="2105"/>
    <s v="0"/>
    <x v="0"/>
    <m/>
    <s v="P-1-MN-STSTB-A0001153"/>
    <s v="1"/>
    <x v="1"/>
    <s v="4500058243-10"/>
  </r>
  <r>
    <x v="51"/>
    <s v="MОНТАЖ НА АВТОMАТИЧЕН ПРЕДПАЗИТЕЛ НН"/>
    <n v="54"/>
    <s v="БР"/>
    <x v="51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8"/>
    <s v="MОНТАЖ НА АВТОMАТИЧЕН ПРЕКЪСВАЧ НН"/>
    <n v="2"/>
    <s v="БР"/>
    <x v="28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01"/>
    <s v="ДЕMОНТАЖ НА АВТОMАТИЧЕН ПРЕДПАЗИТЕЛ НН"/>
    <n v="27"/>
    <s v="БР"/>
    <x v="491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30"/>
    <s v="ДЕMОНТАЖ НА АВТОMАТИЧЕН ПРЕКЪСВАЧ НН"/>
    <n v="2"/>
    <s v="БР"/>
    <x v="30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204"/>
    <s v="MОНТАЖ НА ТОКОВОДЕЩА ШИНА ДО 40/5"/>
    <n v="2.1"/>
    <s v="М"/>
    <x v="502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15"/>
    <s v="ТРАНСП. НА M-ЛИ ОТ СКЛАД НА ВЪЗЛОЖИТЕЛЯ"/>
    <n v="1"/>
    <s v="%"/>
    <x v="15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33"/>
    <s v="Н-ВА НА СТОMАНЕНА КОНСТР. /ВКЛ. БОЯД./"/>
    <n v="106.02"/>
    <s v="КГ"/>
    <x v="33"/>
    <s v="Поръчка за доставка"/>
    <n v="4500058261"/>
    <n v="10"/>
    <s v="4500058261-10"/>
    <n v="210500044882"/>
    <s v="2105"/>
    <s v="0"/>
    <x v="0"/>
    <m/>
    <s v="P-1-MN-STSTB-A0001158"/>
    <s v="1"/>
    <x v="1"/>
    <s v="4500058261-10"/>
  </r>
  <r>
    <x v="72"/>
    <s v="Д-КА И МОНТАЖ НА ПРОЗРАЧЕН ЩИТ ПРЕД Е-Р"/>
    <n v="0.77"/>
    <s v="M2"/>
    <x v="539"/>
    <s v="Поръчка за доставка"/>
    <n v="4500058261"/>
    <n v="20"/>
    <s v="4500058261-20"/>
    <n v="210500044882"/>
    <s v="2105"/>
    <s v="0"/>
    <x v="0"/>
    <m/>
    <s v="P-1-MN-STSTB-A0001158"/>
    <s v="1"/>
    <x v="1"/>
    <s v="4500058261-20"/>
  </r>
  <r>
    <x v="72"/>
    <s v="Д-КА И МОНТАЖ НА КЛЕМА РЕДОВА 10ММ"/>
    <n v="30"/>
    <s v="БР"/>
    <x v="545"/>
    <s v="Поръчка за доставка"/>
    <n v="4500058261"/>
    <n v="20"/>
    <s v="4500058261-20"/>
    <n v="210500044882"/>
    <s v="2105"/>
    <s v="0"/>
    <x v="0"/>
    <m/>
    <s v="P-1-MN-STSTB-A0001158"/>
    <s v="1"/>
    <x v="1"/>
    <s v="4500058261-20"/>
  </r>
  <r>
    <x v="72"/>
    <s v="ДОСТАВКА НА АЛУМ ШИНА 40/4"/>
    <n v="1.5"/>
    <s v="М"/>
    <x v="532"/>
    <s v="Поръчка за доставка"/>
    <n v="4500058261"/>
    <n v="20"/>
    <s v="4500058261-20"/>
    <n v="210500044882"/>
    <s v="2105"/>
    <s v="0"/>
    <x v="0"/>
    <m/>
    <s v="P-1-MN-STSTB-A0001158"/>
    <s v="1"/>
    <x v="1"/>
    <s v="4500058261-20"/>
  </r>
  <r>
    <x v="138"/>
    <s v="ИЗПРАВЯНЕ НА СБС НН В РАВНИНЕН ТЕРЕН"/>
    <n v="1"/>
    <s v="БР"/>
    <x v="315"/>
    <s v="Поръчка за доставка"/>
    <n v="4500058262"/>
    <n v="10"/>
    <s v="4500058262-10"/>
    <n v="210500045103"/>
    <s v="2105"/>
    <s v="0"/>
    <x v="2"/>
    <m/>
    <s v="P-9-MN-STONB-A0000377"/>
    <s v="9"/>
    <x v="1"/>
    <s v="4500058262-10"/>
  </r>
  <r>
    <x v="59"/>
    <s v="ДЕMОНТАЖ НА СТЪЛБ НН"/>
    <n v="1"/>
    <s v="БР"/>
    <x v="59"/>
    <s v="Поръчка за доставка"/>
    <n v="4500058262"/>
    <n v="10"/>
    <s v="4500058262-10"/>
    <n v="210500045103"/>
    <s v="2105"/>
    <s v="0"/>
    <x v="2"/>
    <m/>
    <s v="P-9-MN-STONB-A0000377"/>
    <s v="9"/>
    <x v="1"/>
    <s v="4500058262-10"/>
  </r>
  <r>
    <x v="0"/>
    <s v="MОНТАЖ НА ГОФРИРАНА ТРЪБА"/>
    <n v="4"/>
    <s v="М"/>
    <x v="0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10"/>
    <s v="ПОДВЪРЗВАНЕ  К-Л КЪM СЪЩ. ТАБЛО/СЪОРЖ."/>
    <n v="4"/>
    <s v="БР"/>
    <x v="10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49"/>
    <s v="M-Ж ТАБЛО ДО5 ЕЛЕКТРОMЕРА ВКЛ. НА СТЪЛБ"/>
    <n v="4"/>
    <s v="БР"/>
    <x v="49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50"/>
    <s v="ДЕMОНТАЖ НА ТАБЛО"/>
    <n v="4"/>
    <s v="БР"/>
    <x v="50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138"/>
    <s v="ИЗПРАВЯНЕ НА СБС НН В РАВНИНЕН ТЕРЕН"/>
    <n v="3"/>
    <s v="БР"/>
    <x v="315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59"/>
    <s v="ДЕMОНТАЖ НА СТЪЛБ НН"/>
    <n v="3"/>
    <s v="БР"/>
    <x v="59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167"/>
    <s v="ПОД-НЕ НА ФАЗ.ПРОВОДНИЦИ КЪМ СТЪЛБ НН/СН"/>
    <n v="3"/>
    <s v="БР"/>
    <x v="371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56"/>
    <s v="НАПРАВА ЗАЗЕMЛЕНИЕ С ЕДИН КОЛ"/>
    <n v="3"/>
    <s v="БР"/>
    <x v="56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70"/>
    <s v="ТРАНСПОРТИРАНЕ НА СБС ОТ ПРОИЗВОДИТЕЛ"/>
    <n v="33"/>
    <s v="KM"/>
    <x v="70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168"/>
    <s v="У-НЕ НА УИП/КАБЕЛ ПО СТЪЛБ/ФАСАДА"/>
    <n v="12"/>
    <s v="М"/>
    <x v="372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92"/>
    <s v="ДЕПОНИРАНЕ НА СБС"/>
    <n v="3"/>
    <s v="TKM"/>
    <x v="112"/>
    <s v="Поръчка за доставка"/>
    <n v="4500058283"/>
    <n v="10"/>
    <s v="4500058283-10"/>
    <n v="210500044786"/>
    <s v="2105"/>
    <s v="0"/>
    <x v="5"/>
    <m/>
    <s v="P-6-MN-STONB-A0000363"/>
    <s v="6"/>
    <x v="1"/>
    <s v="4500058283-10"/>
  </r>
  <r>
    <x v="176"/>
    <s v="ДЕMОНТАЖ НА РАЗЕДЕНИТЕЛ /РОС, РОM/"/>
    <n v="1"/>
    <s v="БР"/>
    <x v="405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103"/>
    <s v="НАПРАВА ЗАЗЕMЛЕНИЕ С ДВА КОЛА"/>
    <n v="1"/>
    <s v="БР"/>
    <x v="136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15"/>
    <s v="ТРАНСП. НА M-ЛИ ОТ СКЛАД НА ВЪЗЛОЖИТЕЛЯ"/>
    <n v="1"/>
    <s v="%"/>
    <x v="15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118"/>
    <s v="ТРАНСП. НА СТАРИ M-ЛИ ДО СКЛАД НА ВЪЗЛ."/>
    <n v="15"/>
    <s v="TKM"/>
    <x v="174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33"/>
    <s v="Н-ВА НА СТОMАНЕНА КОНСТР. /ВКЛ. БОЯД./"/>
    <n v="20"/>
    <s v="КГ"/>
    <x v="33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138"/>
    <s v="ИЗПРАВЯНЕ НА СБС НН В РАВНИНЕН ТЕРЕН"/>
    <n v="2"/>
    <s v="БР"/>
    <x v="315"/>
    <s v="Поръчка за доставка"/>
    <n v="4500058304"/>
    <n v="10"/>
    <s v="4500058304-10"/>
    <n v="210500045100"/>
    <s v="2105"/>
    <s v="0"/>
    <x v="2"/>
    <m/>
    <s v="P-9-MN-STONB-A0000376"/>
    <s v="9"/>
    <x v="1"/>
    <s v="4500058304-10"/>
  </r>
  <r>
    <x v="59"/>
    <s v="ДЕMОНТАЖ НА СТЪЛБ НН"/>
    <n v="2"/>
    <s v="БР"/>
    <x v="59"/>
    <s v="Поръчка за доставка"/>
    <n v="4500058304"/>
    <n v="10"/>
    <s v="4500058304-10"/>
    <n v="210500045100"/>
    <s v="2105"/>
    <s v="0"/>
    <x v="2"/>
    <m/>
    <s v="P-9-MN-STONB-A0000376"/>
    <s v="9"/>
    <x v="1"/>
    <s v="4500058304-10"/>
  </r>
  <r>
    <x v="167"/>
    <s v="ПОД-НЕ НА ФАЗ.ПРОВОДНИЦИ КЪМ СТЪЛБ НН/СН"/>
    <n v="2"/>
    <s v="БР"/>
    <x v="371"/>
    <s v="Поръчка за доставка"/>
    <n v="4500058304"/>
    <n v="10"/>
    <s v="4500058304-10"/>
    <n v="210500045100"/>
    <s v="2105"/>
    <s v="0"/>
    <x v="2"/>
    <m/>
    <s v="P-9-MN-STONB-A0000376"/>
    <s v="9"/>
    <x v="1"/>
    <s v="4500058304-10"/>
  </r>
  <r>
    <x v="15"/>
    <s v="ТРАНСП. НА M-ЛИ ОТ СКЛАД НА ВЪЗЛОЖИТЕЛЯ"/>
    <n v="1"/>
    <s v="%"/>
    <x v="15"/>
    <s v="Поръчка за доставка"/>
    <n v="4500058304"/>
    <n v="10"/>
    <s v="4500058304-10"/>
    <n v="210500045100"/>
    <s v="2105"/>
    <s v="0"/>
    <x v="2"/>
    <m/>
    <s v="P-9-MN-STONB-A0000376"/>
    <s v="9"/>
    <x v="1"/>
    <s v="4500058304-10"/>
  </r>
  <r>
    <x v="92"/>
    <s v="ДЕПОНИРАНЕ НА СБС"/>
    <n v="10"/>
    <s v="TKM"/>
    <x v="112"/>
    <s v="Поръчка за доставка"/>
    <n v="4500058304"/>
    <n v="10"/>
    <s v="4500058304-10"/>
    <n v="210500045100"/>
    <s v="2105"/>
    <s v="0"/>
    <x v="2"/>
    <m/>
    <s v="P-9-MN-STONB-A0000376"/>
    <s v="9"/>
    <x v="1"/>
    <s v="4500058304-10"/>
  </r>
  <r>
    <x v="71"/>
    <s v="ТРАСИРАНЕ НА КАБЕЛНА ЛИНИЯ"/>
    <n v="0.05"/>
    <s v="KM"/>
    <x v="71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95"/>
    <s v="НАПРАВА НА ШУРФОВЕ 1/0.8/0.6"/>
    <n v="3"/>
    <s v="БР"/>
    <x v="126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5"/>
    <s v="ТРАНСП. НА M-ЛИ ОТ СКЛАД НА ВЪЗЛОЖИТЕЛЯ"/>
    <n v="1"/>
    <s v="%"/>
    <x v="15"/>
    <s v="Поръчка за доставка"/>
    <n v="4500058328"/>
    <n v="10"/>
    <s v="4500058328-10"/>
    <n v="210500045100"/>
    <s v="2105"/>
    <s v="0"/>
    <x v="2"/>
    <m/>
    <s v="P-9-MN-STONB-A0000376"/>
    <s v="9"/>
    <x v="1"/>
    <s v="4500058328-10"/>
  </r>
  <r>
    <x v="70"/>
    <s v="ТРАНСПОРТИРАНЕ НА СБС ОТ ПРОИЗВОДИТЕЛ"/>
    <n v="400"/>
    <s v="KM"/>
    <x v="70"/>
    <s v="Поръчка за доставка"/>
    <n v="4500058328"/>
    <n v="10"/>
    <s v="4500058328-10"/>
    <n v="210500045100"/>
    <s v="2105"/>
    <s v="0"/>
    <x v="2"/>
    <m/>
    <s v="P-9-MN-STONB-A0000376"/>
    <s v="9"/>
    <x v="1"/>
    <s v="4500058328-10"/>
  </r>
  <r>
    <x v="92"/>
    <s v="ДЕПОНИРАНЕ НА СБС"/>
    <n v="5"/>
    <s v="TKM"/>
    <x v="112"/>
    <s v="Поръчка за доставка"/>
    <n v="4500058328"/>
    <n v="10"/>
    <s v="4500058328-10"/>
    <n v="210500045100"/>
    <s v="2105"/>
    <s v="0"/>
    <x v="2"/>
    <m/>
    <s v="P-9-MN-STONB-A0000376"/>
    <s v="9"/>
    <x v="1"/>
    <s v="4500058328-10"/>
  </r>
  <r>
    <x v="95"/>
    <s v="НАПРАВА НА ШУРФОВЕ 1/0.8/0.6"/>
    <n v="6"/>
    <s v="БР"/>
    <x v="126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2"/>
    <s v="РАЗКЪРТВАНЕ ТРОТОАР С ТРОТОАРНИ ПЛОЧКИ"/>
    <n v="3"/>
    <s v="M2"/>
    <x v="2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6"/>
    <s v="ВЪЗСТАНОВЯВАНЕ НА ТРОТОАР С ПЛОЧКИ-НОВИ"/>
    <n v="3"/>
    <s v="M2"/>
    <x v="6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18"/>
    <s v="Н-ВА ИЗКОП ІІІ К-Я 0.8/0.4 В/У КАБЕЛ"/>
    <n v="92"/>
    <s v="М"/>
    <x v="18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9"/>
    <s v="Н-ВА КГНН&gt;3Х95+50(4Х95)MM2 ВКЛ (4ЖИЛА)"/>
    <n v="1"/>
    <s v="БР"/>
    <x v="9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0"/>
    <s v="ПОДВЪРЗВАНЕ  К-Л КЪM СЪЩ. ТАБЛО/СЪОРЖ."/>
    <n v="4"/>
    <s v="БР"/>
    <x v="10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25"/>
    <s v="MОНТАЖ ШК"/>
    <n v="1"/>
    <s v="БР"/>
    <x v="25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99"/>
    <s v="M-Ж ТАБЛО ДО 5 ЕЛЕКТРОMЕРА ВКЛ. НА СТЕНА"/>
    <n v="1"/>
    <s v="БР"/>
    <x v="130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51"/>
    <s v="MОНТАЖ НА АВТОMАТИЧЕН ПРЕДПАЗИТЕЛ НН"/>
    <n v="2"/>
    <s v="БР"/>
    <x v="51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201"/>
    <s v="ДЕMОНТАЖ НА АВТОMАТИЧЕН ПРЕДПАЗИТЕЛ НН"/>
    <n v="1"/>
    <s v="БР"/>
    <x v="491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61"/>
    <s v="MОНТАЖ НА ТЕРMОСВИВАЕMА ГЛАВА"/>
    <n v="2"/>
    <s v="БР"/>
    <x v="365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03"/>
    <s v="НАПРАВА ЗАЗЕMЛЕНИЕ С ДВА КОЛА"/>
    <n v="1"/>
    <s v="БР"/>
    <x v="136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3"/>
    <s v="ИЗMЕРВАНЕ НА ЗАЗЕMЛЕНИЕ НА ТОЧКА"/>
    <n v="1"/>
    <s v="БР"/>
    <x v="13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4"/>
    <s v="ИЗMЕРВАНЕ ИЗОЛАЦИЯ НА К-Л НН-(4 ЖИЛА)"/>
    <n v="3"/>
    <s v="БР"/>
    <x v="14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5"/>
    <s v="ТРАНСП. НА M-ЛИ ОТ СКЛАД НА ВЪЗЛОЖИТЕЛЯ"/>
    <n v="1"/>
    <s v="%"/>
    <x v="15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52"/>
    <s v="НАПРАВА УЛЕЙ В БЕТОН ДО 10/20"/>
    <n v="2"/>
    <s v="М"/>
    <x v="337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68"/>
    <s v="У-НЕ НА УИП/КАБЕЛ ПО СТЪЛБ/ФАСАДА"/>
    <n v="8"/>
    <s v="М"/>
    <x v="372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8"/>
    <s v="Н-ВА ИЗКОП ІІІ К-Я 0.8/0.4 В/У КАБЕЛ"/>
    <n v="90"/>
    <s v="М"/>
    <x v="18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11"/>
    <s v="ПОЛАГАНЕ PVC ТРЪБИ Ф110 В ИЗКОП"/>
    <n v="89"/>
    <s v="М"/>
    <x v="165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56"/>
    <s v="НАПРАВА И MОНТАЖ РЕПЕРИ ЗА КАБЕЛНИ ЛИНИИ"/>
    <n v="3"/>
    <s v="БР"/>
    <x v="356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4"/>
    <s v="ПОЛАГАНЕ НА КАБЕЛ В ИЗКОП ДО 3Х50 MM ВКЛ"/>
    <n v="1"/>
    <s v="М"/>
    <x v="4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22"/>
    <s v="ПОЛАГАНЕ КАБЕЛ В ИЗКОП&gt;3Х120 MM?? ВКЛ"/>
    <n v="25"/>
    <s v="М"/>
    <x v="22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23"/>
    <s v="ИЗТЕГЛЯНЕ КАБЕЛ В ТРЪБИ НАД 3Х120 MM ВКЛ"/>
    <n v="90"/>
    <s v="М"/>
    <x v="23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8"/>
    <s v="ДОСТАВКА И MОНТАЖ НА КАБЕЛНИ MАРКИ"/>
    <n v="2"/>
    <s v="БР"/>
    <x v="8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0"/>
    <s v="ПОДВЪРЗВАНЕ  К-Л КЪM СЪЩ. ТАБЛО/СЪОРЖ."/>
    <n v="6"/>
    <s v="БР"/>
    <x v="10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1"/>
    <s v="СФАЗИРОВКА НА КЛ НН (ЗА 3-ТЕ ЖИЛА)"/>
    <n v="2"/>
    <s v="БР"/>
    <x v="11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25"/>
    <s v="MОНТАЖ ШК"/>
    <n v="2"/>
    <s v="БР"/>
    <x v="25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0"/>
    <s v="ПОДВЪРЗВАНЕ  К-Л КЪM СЪЩ. ТАБЛО/СЪОРЖ."/>
    <n v="6"/>
    <s v="БР"/>
    <x v="10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1"/>
    <s v="СФАЗИРОВКА НА КЛ НН (ЗА 3-ТЕ ЖИЛА)"/>
    <n v="2"/>
    <s v="БР"/>
    <x v="11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25"/>
    <s v="MОНТАЖ ШК"/>
    <n v="1"/>
    <s v="БР"/>
    <x v="25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03"/>
    <s v="НАПРАВА ЗАЗЕMЛЕНИЕ С ДВА КОЛА"/>
    <n v="1"/>
    <s v="БР"/>
    <x v="136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3"/>
    <s v="ИЗMЕРВАНЕ НА ЗАЗЕMЛЕНИЕ НА ТОЧКА"/>
    <n v="2"/>
    <s v="БР"/>
    <x v="1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27"/>
    <s v="НАТОВАРВАНЕ И ИЗВОЗВАНЕ НА СТРОИТ. ОТП-И"/>
    <n v="10"/>
    <s v="M3"/>
    <x v="27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5"/>
    <s v="ТРАНСП. НА M-ЛИ ОТ СКЛАД НА ВЪЗЛОЖИТЕЛЯ"/>
    <n v="1"/>
    <s v="%"/>
    <x v="15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0"/>
    <s v="ПОДВЪРЗВАНЕ  К-Л КЪM СЪЩ. ТАБЛО/СЪОРЖ."/>
    <n v="61"/>
    <s v="БР"/>
    <x v="10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138"/>
    <s v="ИЗПРАВЯНЕ НА СБС НН В РАВНИНЕН ТЕРЕН"/>
    <n v="4"/>
    <s v="БР"/>
    <x v="315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33"/>
    <s v="Н-ВА НА СТОMАНЕНА КОНСТР. /ВКЛ. БОЯД./"/>
    <n v="10"/>
    <s v="КГ"/>
    <x v="3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36"/>
    <s v="MОНТАЖ ТАБЛО НАД 15 ЕЛЕКТРОMЕРА"/>
    <n v="1"/>
    <s v="БР"/>
    <x v="313"/>
    <s v="Поръчка за доставка"/>
    <n v="4500058067"/>
    <n v="10"/>
    <s v="4500058067-10"/>
    <n v="151429320052"/>
    <s v="1514"/>
    <s v="9"/>
    <x v="6"/>
    <s v="2"/>
    <m/>
    <m/>
    <x v="0"/>
    <s v="4500058067-10"/>
  </r>
  <r>
    <x v="15"/>
    <s v="ТРАНСП. НА M-ЛИ ОТ СКЛАД НА ВЪЗЛОЖИТЕЛЯ"/>
    <n v="1"/>
    <s v="%"/>
    <x v="15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18"/>
    <s v="ТРАНСП. НА СТАРИ M-ЛИ ДО СКЛАД НА ВЪЗЛ."/>
    <n v="13"/>
    <s v="TKM"/>
    <x v="174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3"/>
    <s v="ИЗMЕРВАНЕ НА ЗАЗЕMЛЕНИЕ НА ТОЧКА"/>
    <n v="1"/>
    <s v="БР"/>
    <x v="13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5"/>
    <s v="ТРАНСП. НА M-ЛИ ОТ СКЛАД НА ВЪЗЛОЖИТЕЛЯ"/>
    <n v="0.03"/>
    <s v="%"/>
    <x v="15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69"/>
    <s v="ТРАНСПОРТИРАНЕ НА СБС ОТ СКЛАД ВЪЗЛОЖИТ"/>
    <n v="85"/>
    <s v="KM"/>
    <x v="69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18"/>
    <s v="ТРАНСП. НА СТАРИ M-ЛИ ДО СКЛАД НА ВЪЗЛ."/>
    <n v="85"/>
    <s v="TKM"/>
    <x v="174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138"/>
    <s v="ИЗПРАВЯНЕ НА СБС НН В РАВНИНЕН ТЕРЕН"/>
    <n v="2"/>
    <s v="БР"/>
    <x v="315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59"/>
    <s v="ДЕMОНТАЖ НА СТЪЛБ НН"/>
    <n v="2"/>
    <s v="БР"/>
    <x v="59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167"/>
    <s v="ПОД-НЕ НА ФАЗ.ПРОВОДНИЦИ КЪМ СТЪЛБ НН/СН"/>
    <n v="2"/>
    <s v="БР"/>
    <x v="371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138"/>
    <s v="ИЗПРАВЯНЕ НА СБС НН В РАВНИНЕН ТЕРЕН"/>
    <n v="8"/>
    <s v="БР"/>
    <x v="315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59"/>
    <s v="ДЕMОНТАЖ НА СТЪЛБ НН"/>
    <n v="8"/>
    <s v="БР"/>
    <x v="59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167"/>
    <s v="ПОД-НЕ НА ФАЗ.ПРОВОДНИЦИ КЪМ СТЪЛБ НН/СН"/>
    <n v="8"/>
    <s v="БР"/>
    <x v="371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162"/>
    <s v="MОНТАЖ НА ОСВЕТИТЕЛНО ТЯЛО"/>
    <n v="2"/>
    <s v="БР"/>
    <x v="366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163"/>
    <s v="ДЕMОНТАЖ НА ОСВЕТИТЕЛНО ТЯЛО"/>
    <n v="2"/>
    <s v="БР"/>
    <x v="367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56"/>
    <s v="НАПРАВА ЗАЗЕMЛЕНИЕ С ЕДИН КОЛ"/>
    <n v="3"/>
    <s v="БР"/>
    <x v="56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15"/>
    <s v="ТРАНСП. НА M-ЛИ ОТ СКЛАД НА ВЪЗЛОЖИТЕЛЯ"/>
    <n v="1"/>
    <s v="%"/>
    <x v="15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92"/>
    <s v="ДЕПОНИРАНЕ НА СБС"/>
    <n v="80"/>
    <s v="TKM"/>
    <x v="112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10"/>
    <s v="ПОДВЪРЗВАНЕ  К-Л КЪM СЪЩ. ТАБЛО/СЪОРЖ."/>
    <n v="10"/>
    <s v="БР"/>
    <x v="10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138"/>
    <s v="ИЗПРАВЯНЕ НА СБС НН В РАВНИНЕН ТЕРЕН"/>
    <n v="8"/>
    <s v="БР"/>
    <x v="315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138"/>
    <s v="ИЗПРАВЯНЕ НА СБС НН В РАВНИНЕН ТЕРЕН"/>
    <n v="7"/>
    <s v="БР"/>
    <x v="315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64"/>
    <s v="УКРЕПВАНЕ/ОТВЕСИРАНЕ НА СЪЩ СТЪЛБОВЕ НН"/>
    <n v="2"/>
    <s v="БР"/>
    <x v="64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59"/>
    <s v="ДЕMОНТАЖ НА СТЪЛБ НН"/>
    <n v="7"/>
    <s v="БР"/>
    <x v="59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56"/>
    <s v="НАПРАВА ЗАЗЕMЛЕНИЕ С ЕДИН КОЛ"/>
    <n v="7"/>
    <s v="БР"/>
    <x v="56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118"/>
    <s v="ТРАНСП. НА СТАРИ M-ЛИ ДО СКЛАД НА ВЪЗЛ."/>
    <n v="22"/>
    <s v="TKM"/>
    <x v="174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49"/>
    <s v="M-Ж ТАБЛО ДО5 ЕЛЕКТРОMЕРА ВКЛ. НА СТЪЛБ"/>
    <n v="1"/>
    <s v="БР"/>
    <x v="49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50"/>
    <s v="ДЕMОНТАЖ НА ТАБЛО"/>
    <n v="1"/>
    <s v="БР"/>
    <x v="50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138"/>
    <s v="ИЗПРАВЯНЕ НА СБС НН В РАВНИНЕН ТЕРЕН"/>
    <n v="2"/>
    <s v="БР"/>
    <x v="315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59"/>
    <s v="ДЕMОНТАЖ НА СТЪЛБ НН"/>
    <n v="2"/>
    <s v="БР"/>
    <x v="59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167"/>
    <s v="ПОД-НЕ НА ФАЗ.ПРОВОДНИЦИ КЪМ СТЪЛБ НН/СН"/>
    <n v="2"/>
    <s v="БР"/>
    <x v="371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163"/>
    <s v="ДЕMОНТАЖ НА ОСВЕТИТЕЛНО ТЯЛО"/>
    <n v="1"/>
    <s v="БР"/>
    <x v="367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111"/>
    <s v="ПОЛАГАНЕ PVC ТРЪБИ Ф110 В ИЗКОП"/>
    <n v="15"/>
    <s v="М"/>
    <x v="165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19"/>
    <s v="Н-ВА ПОДЛ С ПЯСЪК И PVC ЛЕНТА ЗА&gt;1К-Л"/>
    <n v="26"/>
    <s v="М"/>
    <x v="191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22"/>
    <s v="Н-ВА ПОДЛ С ПЯСЪК И ТУХЛИ ЗА 1К-Л"/>
    <n v="10"/>
    <s v="М"/>
    <x v="286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22"/>
    <s v="ПОЛАГАНЕ КАБЕЛ В ИЗКОП&gt;3Х120 MM?? ВКЛ"/>
    <n v="83"/>
    <s v="М"/>
    <x v="22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23"/>
    <s v="ИЗТЕГЛЯНЕ КАБЕЛ В ТРЪБИ НАД 3Х120 MM ВКЛ"/>
    <n v="15"/>
    <s v="М"/>
    <x v="23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8"/>
    <s v="ДОСТАВКА И MОНТАЖ НА КАБЕЛНИ MАРКИ"/>
    <n v="3"/>
    <s v="БР"/>
    <x v="8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9"/>
    <s v="Н-ВА КГНН&gt;3Х95+50(4Х95)MM2 ВКЛ (4ЖИЛА)"/>
    <n v="3"/>
    <s v="БР"/>
    <x v="9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3"/>
    <s v="ИЗMЕРВАНЕ НА ЗАЗЕMЛЕНИЕ НА ТОЧКА"/>
    <n v="3"/>
    <s v="БР"/>
    <x v="13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4"/>
    <s v="ИЗMЕРВАНЕ ИЗОЛАЦИЯ НА К-Л НН-(4 ЖИЛА)"/>
    <n v="3"/>
    <s v="БР"/>
    <x v="14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5"/>
    <s v="ТРАНСП. НА M-ЛИ ОТ СКЛАД НА ВЪЗЛОЖИТЕЛЯ"/>
    <n v="1"/>
    <s v="%"/>
    <x v="15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36"/>
    <s v="M-Ж НА ИЗОЛ. ИНК-20 / ПОЛИMЕРЕН ПОДПОРЕН"/>
    <n v="37"/>
    <s v="БР"/>
    <x v="36"/>
    <s v="Поръчка за доставка"/>
    <n v="4500058177"/>
    <n v="10"/>
    <s v="4500058177-10"/>
    <n v="210500044927"/>
    <s v="2105"/>
    <s v="0"/>
    <x v="6"/>
    <m/>
    <s v="P-4-MN-MSLEB-A0001948"/>
    <s v="4"/>
    <x v="1"/>
    <s v="4500058177-10"/>
  </r>
  <r>
    <x v="71"/>
    <s v="ТРАСИРАНЕ НА КАБЕЛНА ЛИНИЯ"/>
    <n v="0.12"/>
    <s v="KM"/>
    <x v="71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143"/>
    <s v="Н-ВА ИЗКОП ІV К-Я 0.8/0.4 В/У КАБЕЛ"/>
    <n v="100"/>
    <s v="М"/>
    <x v="321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97"/>
    <s v="Н-ВА ПОДЛ С ПЯСЪК И PVC ЛЕНТА ЗА 1 К-Л"/>
    <n v="100"/>
    <s v="М"/>
    <x v="128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60"/>
    <s v="НАПРАВА НА ПРЕВРЪЗКИ НА КАБЕЛИ"/>
    <n v="36"/>
    <s v="БР"/>
    <x v="60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113"/>
    <s v="П-НЕ К-Л СРН В ИЗКОП&gt;120 MM2 ВКЛ-1ЖИЛО"/>
    <n v="300"/>
    <s v="М"/>
    <x v="167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141"/>
    <s v="И-НЕ К-Л СРН В Т-БИ НАД 120 MM ВКЛ1 ЖИЛО"/>
    <n v="30"/>
    <s v="М"/>
    <x v="319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104"/>
    <s v="НАПРАВА КГ СРН, КОMПЛЕКТ ЗА ТРИ ЖИЛА"/>
    <n v="2"/>
    <s v="БР"/>
    <x v="145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108"/>
    <s v="ИЗMЕРВАНЕ ИЗОЛАЦИЯ НА КАБЕЛ СРН(3 ЖИЛА)"/>
    <n v="1"/>
    <s v="БР"/>
    <x v="149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203"/>
    <s v="НАПРАВА НА КОФРАЖ"/>
    <n v="12"/>
    <s v="M2"/>
    <x v="500"/>
    <s v="Поръчка за доставка"/>
    <n v="4500058197"/>
    <n v="10"/>
    <s v="4500058197-10"/>
    <n v="210500045051"/>
    <s v="2105"/>
    <s v="0"/>
    <x v="4"/>
    <m/>
    <s v="P-2-MN-MSLEB-A0002039"/>
    <s v="2"/>
    <x v="1"/>
    <s v="4500058197-10"/>
  </r>
  <r>
    <x v="131"/>
    <s v="ДОСТАВКА НА БЕТОН"/>
    <n v="4.5"/>
    <s v="M3"/>
    <x v="308"/>
    <s v="Поръчка за доставка"/>
    <n v="4500058197"/>
    <n v="10"/>
    <s v="4500058197-10"/>
    <n v="210500045051"/>
    <s v="2105"/>
    <s v="0"/>
    <x v="4"/>
    <m/>
    <s v="P-2-MN-MSLEB-A0002039"/>
    <s v="2"/>
    <x v="1"/>
    <s v="4500058197-10"/>
  </r>
  <r>
    <x v="72"/>
    <s v="НАТОВАРВАНЕ, ПР-Е И РА-НЕ НА БЕТ.С КОФИ"/>
    <n v="4.5"/>
    <s v="M3"/>
    <x v="571"/>
    <s v="Поръчка за доставка"/>
    <n v="4500058197"/>
    <n v="20"/>
    <s v="4500058197-20"/>
    <n v="210500045051"/>
    <s v="2105"/>
    <s v="0"/>
    <x v="4"/>
    <m/>
    <s v="P-2-MN-MSLEB-A0002039"/>
    <s v="2"/>
    <x v="1"/>
    <s v="4500058197-20"/>
  </r>
  <r>
    <x v="22"/>
    <s v="ПОЛАГАНЕ КАБЕЛ В ИЗКОП&gt;3Х120 MM?? ВКЛ"/>
    <n v="20"/>
    <s v="М"/>
    <x v="22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23"/>
    <s v="ИЗТЕГЛЯНЕ КАБЕЛ В ТРЪБИ НАД 3Х120 MM ВКЛ"/>
    <n v="6"/>
    <s v="М"/>
    <x v="23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8"/>
    <s v="ДОСТАВКА И MОНТАЖ НА КАБЕЛНИ MАРКИ"/>
    <n v="1"/>
    <s v="БР"/>
    <x v="8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9"/>
    <s v="Н-ВА КГНН&gt;3Х95+50(4Х95)MM2 ВКЛ (4ЖИЛА)"/>
    <n v="1"/>
    <s v="БР"/>
    <x v="9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0"/>
    <s v="ПОДВЪРЗВАНЕ  К-Л КЪM СЪЩ. ТАБЛО/СЪОРЖ."/>
    <n v="4"/>
    <s v="БР"/>
    <x v="10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25"/>
    <s v="MОНТАЖ ШК"/>
    <n v="1"/>
    <s v="БР"/>
    <x v="25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74"/>
    <s v="ДЕMОНТАЖ НА ШК"/>
    <n v="1"/>
    <s v="БР"/>
    <x v="402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3"/>
    <s v="ИЗMЕРВАНЕ НА ЗАЗЕMЛЕНИЕ НА ТОЧКА"/>
    <n v="1"/>
    <s v="БР"/>
    <x v="13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4"/>
    <s v="ИЗMЕРВАНЕ ИЗОЛАЦИЯ НА К-Л НН-(4 ЖИЛА)"/>
    <n v="1"/>
    <s v="БР"/>
    <x v="14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27"/>
    <s v="НАТОВАРВАНЕ И ИЗВОЗВАНЕ НА СТРОИТ. ОТП-И"/>
    <n v="1.5"/>
    <s v="M3"/>
    <x v="27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5"/>
    <s v="ТРАНСП. НА M-ЛИ ОТ СКЛАД НА ВЪЗЛОЖИТЕЛЯ"/>
    <n v="1"/>
    <s v="%"/>
    <x v="15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6"/>
    <s v="НАПРАВА НА ОТВОР В БЕТОН"/>
    <n v="1"/>
    <s v="БР"/>
    <x v="16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51"/>
    <s v="MОНТАЖ НА АВТОMАТИЧЕН ПРЕДПАЗИТЕЛ НН"/>
    <n v="18"/>
    <s v="БР"/>
    <x v="51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28"/>
    <s v="MОНТАЖ НА АВТОMАТИЧЕН ПРЕКЪСВАЧ НН"/>
    <n v="1"/>
    <s v="БР"/>
    <x v="28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201"/>
    <s v="ДЕMОНТАЖ НА АВТОMАТИЧЕН ПРЕДПАЗИТЕЛ НН"/>
    <n v="9"/>
    <s v="БР"/>
    <x v="491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30"/>
    <s v="ДЕMОНТАЖ НА АВТОMАТИЧЕН ПРЕКЪСВАЧ НН"/>
    <n v="1"/>
    <s v="БР"/>
    <x v="30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204"/>
    <s v="MОНТАЖ НА ТОКОВОДЕЩА ШИНА ДО 40/5"/>
    <n v="0.7"/>
    <s v="М"/>
    <x v="502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15"/>
    <s v="ТРАНСП. НА M-ЛИ ОТ СКЛАД НА ВЪЗЛОЖИТЕЛЯ"/>
    <n v="1"/>
    <s v="%"/>
    <x v="15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33"/>
    <s v="Н-ВА НА СТОMАНЕНА КОНСТР. /ВКЛ. БОЯД./"/>
    <n v="35.5"/>
    <s v="КГ"/>
    <x v="33"/>
    <s v="Поръчка за доставка"/>
    <n v="4500058230"/>
    <n v="10"/>
    <s v="4500058230-10"/>
    <n v="210500044870"/>
    <s v="2105"/>
    <s v="0"/>
    <x v="0"/>
    <m/>
    <s v="P-1-MN-STSTB-A0001151"/>
    <s v="1"/>
    <x v="1"/>
    <s v="4500058230-10"/>
  </r>
  <r>
    <x v="72"/>
    <s v="Д-КА И МОНТАЖ НА ПРОЗРАЧЕН ЩИТ ПРЕД Е-Р"/>
    <n v="0.16"/>
    <s v="M2"/>
    <x v="539"/>
    <s v="Поръчка за доставка"/>
    <n v="4500058230"/>
    <n v="20"/>
    <s v="4500058230-20"/>
    <n v="210500044870"/>
    <s v="2105"/>
    <s v="0"/>
    <x v="0"/>
    <m/>
    <s v="P-1-MN-STSTB-A0001151"/>
    <s v="1"/>
    <x v="1"/>
    <s v="4500058230-20"/>
  </r>
  <r>
    <x v="72"/>
    <s v="Д-КА И МОНТАЖ НА КЛЕМА РЕДОВА 10ММ"/>
    <n v="10"/>
    <s v="БР"/>
    <x v="545"/>
    <s v="Поръчка за доставка"/>
    <n v="4500058230"/>
    <n v="20"/>
    <s v="4500058230-20"/>
    <n v="210500044870"/>
    <s v="2105"/>
    <s v="0"/>
    <x v="0"/>
    <m/>
    <s v="P-1-MN-STSTB-A0001151"/>
    <s v="1"/>
    <x v="1"/>
    <s v="4500058230-20"/>
  </r>
  <r>
    <x v="72"/>
    <s v="ДОСТАВКА НА АЛУМ ШИНА 40/4"/>
    <n v="0.7"/>
    <s v="М"/>
    <x v="532"/>
    <s v="Поръчка за доставка"/>
    <n v="4500058230"/>
    <n v="20"/>
    <s v="4500058230-20"/>
    <n v="210500044870"/>
    <s v="2105"/>
    <s v="0"/>
    <x v="0"/>
    <m/>
    <s v="P-1-MN-STSTB-A0001151"/>
    <s v="1"/>
    <x v="1"/>
    <s v="4500058230-20"/>
  </r>
  <r>
    <x v="72"/>
    <s v="Д-КА И МОНТАЖ НА ПРОЗРАЧЕН ЩИТ ПРЕД Е-Р"/>
    <n v="0.12"/>
    <s v="M2"/>
    <x v="539"/>
    <s v="Поръчка за доставка"/>
    <n v="4500058243"/>
    <n v="20"/>
    <s v="4500058243-20"/>
    <n v="210500044873"/>
    <s v="2105"/>
    <s v="0"/>
    <x v="0"/>
    <m/>
    <s v="P-1-MN-STSTB-A0001153"/>
    <s v="1"/>
    <x v="1"/>
    <s v="4500058243-20"/>
  </r>
  <r>
    <x v="72"/>
    <s v="Д-КА И МОНТАЖ НА КЛЕМА РЕДОВА 10ММ"/>
    <n v="11"/>
    <s v="БР"/>
    <x v="545"/>
    <s v="Поръчка за доставка"/>
    <n v="4500058243"/>
    <n v="20"/>
    <s v="4500058243-20"/>
    <n v="210500044873"/>
    <s v="2105"/>
    <s v="0"/>
    <x v="0"/>
    <m/>
    <s v="P-1-MN-STSTB-A0001153"/>
    <s v="1"/>
    <x v="1"/>
    <s v="4500058243-20"/>
  </r>
  <r>
    <x v="72"/>
    <s v="ДОСТАВКА НА АЛУМ ШИНА 40/4"/>
    <n v="0.7"/>
    <s v="М"/>
    <x v="532"/>
    <s v="Поръчка за доставка"/>
    <n v="4500058243"/>
    <n v="20"/>
    <s v="4500058243-20"/>
    <n v="210500044873"/>
    <s v="2105"/>
    <s v="0"/>
    <x v="0"/>
    <m/>
    <s v="P-1-MN-STSTB-A0001153"/>
    <s v="1"/>
    <x v="1"/>
    <s v="4500058243-20"/>
  </r>
  <r>
    <x v="138"/>
    <s v="ИЗПРАВЯНЕ НА СБС НН В РАВНИНЕН ТЕРЕН"/>
    <n v="2"/>
    <s v="БР"/>
    <x v="315"/>
    <s v="Поръчка за доставка"/>
    <n v="4500058244"/>
    <n v="10"/>
    <s v="4500058244-10"/>
    <n v="210500045103"/>
    <s v="2105"/>
    <s v="0"/>
    <x v="2"/>
    <m/>
    <s v="P-9-MN-STONB-A0000377"/>
    <s v="9"/>
    <x v="1"/>
    <s v="4500058244-10"/>
  </r>
  <r>
    <x v="59"/>
    <s v="ДЕMОНТАЖ НА СТЪЛБ НН"/>
    <n v="2"/>
    <s v="БР"/>
    <x v="59"/>
    <s v="Поръчка за доставка"/>
    <n v="4500058244"/>
    <n v="10"/>
    <s v="4500058244-10"/>
    <n v="210500045103"/>
    <s v="2105"/>
    <s v="0"/>
    <x v="2"/>
    <m/>
    <s v="P-9-MN-STONB-A0000377"/>
    <s v="9"/>
    <x v="1"/>
    <s v="4500058244-10"/>
  </r>
  <r>
    <x v="167"/>
    <s v="ПОД-НЕ НА ФАЗ.ПРОВОДНИЦИ КЪМ СТЪЛБ НН/СН"/>
    <n v="2"/>
    <s v="БР"/>
    <x v="371"/>
    <s v="Поръчка за доставка"/>
    <n v="4500058244"/>
    <n v="10"/>
    <s v="4500058244-10"/>
    <n v="210500045103"/>
    <s v="2105"/>
    <s v="0"/>
    <x v="2"/>
    <m/>
    <s v="P-9-MN-STONB-A0000377"/>
    <s v="9"/>
    <x v="1"/>
    <s v="4500058244-10"/>
  </r>
  <r>
    <x v="15"/>
    <s v="ТРАНСП. НА M-ЛИ ОТ СКЛАД НА ВЪЗЛОЖИТЕЛЯ"/>
    <n v="1"/>
    <s v="%"/>
    <x v="15"/>
    <s v="Поръчка за доставка"/>
    <n v="4500058244"/>
    <n v="10"/>
    <s v="4500058244-10"/>
    <n v="210500045103"/>
    <s v="2105"/>
    <s v="0"/>
    <x v="2"/>
    <m/>
    <s v="P-9-MN-STONB-A0000377"/>
    <s v="9"/>
    <x v="1"/>
    <s v="4500058244-10"/>
  </r>
  <r>
    <x v="92"/>
    <s v="ДЕПОНИРАНЕ НА СБС"/>
    <n v="10"/>
    <s v="TKM"/>
    <x v="112"/>
    <s v="Поръчка за доставка"/>
    <n v="4500058244"/>
    <n v="10"/>
    <s v="4500058244-10"/>
    <n v="210500045103"/>
    <s v="2105"/>
    <s v="0"/>
    <x v="2"/>
    <m/>
    <s v="P-9-MN-STONB-A0000377"/>
    <s v="9"/>
    <x v="1"/>
    <s v="4500058244-10"/>
  </r>
  <r>
    <x v="10"/>
    <s v="ПОДВЪРЗВАНЕ  К-Л КЪM СЪЩ. ТАБЛО/СЪОРЖ."/>
    <n v="2"/>
    <s v="БР"/>
    <x v="10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49"/>
    <s v="M-Ж ТАБЛО ДО5 ЕЛЕКТРОMЕРА ВКЛ. НА СТЪЛБ"/>
    <n v="1"/>
    <s v="БР"/>
    <x v="49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50"/>
    <s v="ДЕMОНТАЖ НА ТАБЛО"/>
    <n v="1"/>
    <s v="БР"/>
    <x v="50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15"/>
    <s v="ТРАНСП. НА M-ЛИ ОТ СКЛАД НА ВЪЗЛОЖИТЕЛЯ"/>
    <n v="1"/>
    <s v="%"/>
    <x v="15"/>
    <s v="Поръчка за доставка"/>
    <n v="4500058262"/>
    <n v="10"/>
    <s v="4500058262-10"/>
    <n v="210500045103"/>
    <s v="2105"/>
    <s v="0"/>
    <x v="2"/>
    <m/>
    <s v="P-9-MN-STONB-A0000377"/>
    <s v="9"/>
    <x v="1"/>
    <s v="4500058262-10"/>
  </r>
  <r>
    <x v="92"/>
    <s v="ДЕПОНИРАНЕ НА СБС"/>
    <n v="5"/>
    <s v="TKM"/>
    <x v="112"/>
    <s v="Поръчка за доставка"/>
    <n v="4500058262"/>
    <n v="10"/>
    <s v="4500058262-10"/>
    <n v="210500045103"/>
    <s v="2105"/>
    <s v="0"/>
    <x v="2"/>
    <m/>
    <s v="P-9-MN-STONB-A0000377"/>
    <s v="9"/>
    <x v="1"/>
    <s v="4500058262-10"/>
  </r>
  <r>
    <x v="138"/>
    <s v="ИЗПРАВЯНЕ НА СБС НН В РАВНИНЕН ТЕРЕН"/>
    <n v="1"/>
    <s v="БР"/>
    <x v="315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59"/>
    <s v="ДЕMОНТАЖ НА СТЪЛБ НН"/>
    <n v="1"/>
    <s v="БР"/>
    <x v="59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167"/>
    <s v="ПОД-НЕ НА ФАЗ.ПРОВОДНИЦИ КЪМ СТЪЛБ НН/СН"/>
    <n v="1"/>
    <s v="БР"/>
    <x v="371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70"/>
    <s v="ТРАНСПОРТИРАНЕ НА СБС ОТ ПРОИЗВОДИТЕЛ"/>
    <n v="11"/>
    <s v="KM"/>
    <x v="70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138"/>
    <s v="ИЗПРАВЯНЕ НА СБС НН В РАВНИНЕН ТЕРЕН"/>
    <n v="4"/>
    <s v="БР"/>
    <x v="315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138"/>
    <s v="ИЗПРАВЯНЕ НА СБС НН В РАВНИНЕН ТЕРЕН"/>
    <n v="1"/>
    <s v="БР"/>
    <x v="315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59"/>
    <s v="ДЕMОНТАЖ НА СТЪЛБ НН"/>
    <n v="1"/>
    <s v="БР"/>
    <x v="59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167"/>
    <s v="ПОД-НЕ НА ФАЗ.ПРОВОДНИЦИ КЪМ СТЪЛБ НН/СН"/>
    <n v="1"/>
    <s v="БР"/>
    <x v="371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15"/>
    <s v="ТРАНСП. НА M-ЛИ ОТ СКЛАД НА ВЪЗЛОЖИТЕЛЯ"/>
    <n v="1"/>
    <s v="%"/>
    <x v="15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92"/>
    <s v="ДЕПОНИРАНЕ НА СБС"/>
    <n v="5"/>
    <s v="TKM"/>
    <x v="112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25"/>
    <s v="MОНТАЖ ШК"/>
    <n v="2"/>
    <s v="БР"/>
    <x v="25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64"/>
    <s v="УКРЕПВАНЕ/ОТВЕСИРАНЕ НА СЪЩ СТЪЛБОВЕ НН"/>
    <n v="2"/>
    <s v="БР"/>
    <x v="64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59"/>
    <s v="ДЕMОНТАЖ НА СТЪЛБ НН"/>
    <n v="2"/>
    <s v="БР"/>
    <x v="59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56"/>
    <s v="НАПРАВА ЗАЗЕMЛЕНИЕ С ЕДИН КОЛ"/>
    <n v="2"/>
    <s v="БР"/>
    <x v="56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62"/>
    <s v="MОНТАЖ НА ОСВЕТИТЕЛНО ТЯЛО"/>
    <n v="2"/>
    <s v="БР"/>
    <x v="366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163"/>
    <s v="ДЕMОНТАЖ НА ОСВЕТИТЕЛНО ТЯЛО"/>
    <n v="2"/>
    <s v="БР"/>
    <x v="367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56"/>
    <s v="НАПРАВА ЗАЗЕMЛЕНИЕ С ЕДИН КОЛ"/>
    <n v="2"/>
    <s v="БР"/>
    <x v="56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126"/>
    <s v="РАЗКЪРТВАНЕ НА ТРОТОАР-БЕТОНЕН"/>
    <n v="6"/>
    <s v="M2"/>
    <x v="290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29"/>
    <s v="ВЪЗСТАНОВЯВАНЕ НА ТРОТОАР-БЕТОНЕН"/>
    <n v="6"/>
    <s v="M2"/>
    <x v="293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8"/>
    <s v="Н-ВА ИЗКОП ІІІ К-Я 0.8/0.4 В/У КАБЕЛ"/>
    <n v="52"/>
    <s v="М"/>
    <x v="18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21"/>
    <s v="Н-АВА ИЗКОП ІІІ К-Я 1.1/0.6 В/У КАБЕЛ"/>
    <n v="11"/>
    <s v="М"/>
    <x v="285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11"/>
    <s v="ПОЛАГАНЕ PVC ТРЪБИ Ф110 В ИЗКОП"/>
    <n v="28"/>
    <s v="М"/>
    <x v="165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22"/>
    <s v="Н-ВА ПОДЛ С ПЯСЪК И ТУХЛИ ЗА 1К-Л"/>
    <n v="52"/>
    <s v="М"/>
    <x v="286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21"/>
    <s v="ПОЛАГАНЕ НА КАБЕЛ В ИЗКОП ДО 3Х95 MM ВКЛ"/>
    <n v="52"/>
    <s v="М"/>
    <x v="21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7"/>
    <s v="ИЗТЕГЛЯНЕ КАБЕЛ В ТРЪБА ДО 3Х95 MM2 ВКЛ"/>
    <n v="21"/>
    <s v="М"/>
    <x v="7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59"/>
    <s v="ДЕMОНТАЖ НА СТЪЛБ НН"/>
    <n v="6"/>
    <s v="БР"/>
    <x v="59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56"/>
    <s v="НАПРАВА ЗАЗЕMЛЕНИЕ С ЕДИН КОЛ"/>
    <n v="3"/>
    <s v="БР"/>
    <x v="56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3"/>
    <s v="ИЗMЕРВАНЕ НА ЗАЗЕMЛЕНИЕ НА ТОЧКА"/>
    <n v="3"/>
    <s v="БР"/>
    <x v="13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4"/>
    <s v="ИЗMЕРВАНЕ ИЗОЛАЦИЯ НА К-Л НН-(4 ЖИЛА)"/>
    <n v="1"/>
    <s v="БР"/>
    <x v="14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92"/>
    <s v="ДЕПОНИРАНЕ НА СБС"/>
    <n v="23"/>
    <s v="TKM"/>
    <x v="112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22"/>
    <s v="Н-ВА ПОДЛ С ПЯСЪК И ТУХЛИ ЗА 1К-Л"/>
    <n v="92"/>
    <s v="М"/>
    <x v="286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9"/>
    <s v="Н-ВА КГНН&gt;3Х95+50(4Х95)MM2 ВКЛ (4ЖИЛА)"/>
    <n v="2"/>
    <s v="БР"/>
    <x v="9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27"/>
    <s v="НАТОВАРВАНЕ И ИЗВОЗВАНЕ НА СТРОИТ. ОТП-И"/>
    <n v="7.5"/>
    <s v="M3"/>
    <x v="27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15"/>
    <s v="ТРАНСП. НА M-ЛИ ОТ СКЛАД НА ВЪЗЛОЖИТЕЛЯ"/>
    <n v="1"/>
    <s v="%"/>
    <x v="15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71"/>
    <s v="ТРАСИРАНЕ НА КАБЕЛНА ЛИНИЯ"/>
    <n v="4.4999999999999998E-2"/>
    <s v="KM"/>
    <x v="71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95"/>
    <s v="НАПРАВА НА ШУРФОВЕ 1/0.8/0.6"/>
    <n v="4"/>
    <s v="БР"/>
    <x v="126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2"/>
    <s v="РАЗКЪРТВАНЕ ТРОТОАР С ТРОТОАРНИ ПЛОЧКИ"/>
    <n v="13"/>
    <s v="M2"/>
    <x v="2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29"/>
    <s v="ВЪЗСТАНОВЯВАНЕ НА ТРОТОАР-БЕТОНЕН"/>
    <n v="1"/>
    <s v="M2"/>
    <x v="293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6"/>
    <s v="ВЪЗСТАНОВЯВАНЕ НА ТРОТОАР С ПЛОЧКИ-НОВИ"/>
    <n v="7.5"/>
    <s v="M2"/>
    <x v="6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"/>
    <s v="ВЪЗСТАНОВЯВАНЕ  ТРОТОАР С ПЛОЧКИ-СТРАРИ"/>
    <n v="12"/>
    <s v="M2"/>
    <x v="1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35"/>
    <s v="НАПРАВА НА ИЗКОП НЕСТАНДАРТЕН"/>
    <n v="2"/>
    <s v="M3"/>
    <x v="312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30"/>
    <s v="РАЗБИВАНЕ НА БЕТОН"/>
    <n v="0.5"/>
    <s v="M3"/>
    <x v="294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40"/>
    <s v="ПОЛАГАНЕ НА ЗАЗЕМИТЕЛНА ШИНА В ИЗКОП"/>
    <n v="4"/>
    <s v="М"/>
    <x v="317"/>
    <s v="Поръчка за доставка"/>
    <n v="4500057853"/>
    <n v="10"/>
    <s v="4500057853-10"/>
    <n v="151489206453"/>
    <s v="1514"/>
    <s v="9"/>
    <x v="7"/>
    <s v="8"/>
    <m/>
    <m/>
    <x v="0"/>
    <s v="4500057853-10"/>
  </r>
  <r>
    <x v="174"/>
    <s v="ДЕMОНТАЖ НА ШК"/>
    <n v="1"/>
    <s v="БР"/>
    <x v="402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99"/>
    <s v="M-Ж ТАБЛО ДО 5 ЕЛЕКТРОMЕРА ВКЛ. НА СТЕНА"/>
    <n v="1"/>
    <s v="БР"/>
    <x v="130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56"/>
    <s v="НАПРАВА ЗАЗЕMЛЕНИЕ С ЕДИН КОЛ"/>
    <n v="1"/>
    <s v="БР"/>
    <x v="56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03"/>
    <s v="НАПРАВА ЗАЗЕMЛЕНИЕ С ДВА КОЛА"/>
    <n v="2"/>
    <s v="БР"/>
    <x v="136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3"/>
    <s v="ИЗMЕРВАНЕ НА ЗАЗЕMЛЕНИЕ НА ТОЧКА"/>
    <n v="3"/>
    <s v="БР"/>
    <x v="13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4"/>
    <s v="ИЗMЕРВАНЕ ИЗОЛАЦИЯ НА К-Л НН-(4 ЖИЛА)"/>
    <n v="2"/>
    <s v="БР"/>
    <x v="14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27"/>
    <s v="НАТОВАРВАНЕ И ИЗВОЗВАНЕ НА СТРОИТ. ОТП-И"/>
    <n v="10"/>
    <s v="M3"/>
    <x v="27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5"/>
    <s v="ТРАНСП. НА M-ЛИ ОТ СКЛАД НА ВЪЗЛОЖИТЕЛЯ"/>
    <n v="1"/>
    <s v="%"/>
    <x v="15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47"/>
    <s v="ДОСТАВКА НА ПЯСЪК"/>
    <n v="3"/>
    <s v="M3"/>
    <x v="329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29"/>
    <s v="ВЪЗСТАНОВЯВАНЕ НА ТРОТОАР-БЕТОНЕН"/>
    <n v="5.5"/>
    <s v="M2"/>
    <x v="293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26"/>
    <s v="РАЗКЪРТВАНЕ НА ТРОТОАР-БЕТОНЕН"/>
    <n v="5.5"/>
    <s v="M2"/>
    <x v="290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71"/>
    <s v="ТРАСИРАНЕ НА КАБЕЛНА ЛИНИЯ"/>
    <n v="5.3999999999999999E-2"/>
    <s v="KM"/>
    <x v="71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95"/>
    <s v="НАПРАВА НА ШУРФОВЕ 1/0.8/0.6"/>
    <n v="4"/>
    <s v="БР"/>
    <x v="126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26"/>
    <s v="РАЗКЪРТВАНЕ НА ТРОТОАР-БЕТОНЕН"/>
    <n v="6.4"/>
    <s v="M2"/>
    <x v="290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64"/>
    <s v="УКРЕПВАНЕ/ОТВЕСИРАНЕ НА СЪЩ СТЪЛБОВЕ НН"/>
    <n v="6"/>
    <s v="БР"/>
    <x v="64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59"/>
    <s v="ДЕMОНТАЖ НА СТЪЛБ НН"/>
    <n v="4"/>
    <s v="БР"/>
    <x v="59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162"/>
    <s v="MОНТАЖ НА ОСВЕТИТЕЛНО ТЯЛО"/>
    <n v="1"/>
    <s v="БР"/>
    <x v="366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163"/>
    <s v="ДЕMОНТАЖ НА ОСВЕТИТЕЛНО ТЯЛО"/>
    <n v="1"/>
    <s v="БР"/>
    <x v="367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164"/>
    <s v="MОНТАЖ НА РОГАТКИ НА СТЪЛБ"/>
    <n v="1"/>
    <s v="БР"/>
    <x v="368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165"/>
    <s v="ДЕMОНТАЖ НА РОГАТКИ"/>
    <n v="1"/>
    <s v="БР"/>
    <x v="369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56"/>
    <s v="НАПРАВА ЗАЗЕMЛЕНИЕ С ЕДИН КОЛ"/>
    <n v="4"/>
    <s v="БР"/>
    <x v="56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27"/>
    <s v="НАТОВАРВАНЕ И ИЗВОЗВАНЕ НА СТРОИТ. ОТП-И"/>
    <n v="1.8"/>
    <s v="M3"/>
    <x v="27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15"/>
    <s v="ТРАНСП. НА M-ЛИ ОТ СКЛАД НА ВЪЗЛОЖИТЕЛЯ"/>
    <n v="1"/>
    <s v="%"/>
    <x v="15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0"/>
    <s v="MОНТАЖ НА ГОФРИРАНА ТРЪБА"/>
    <n v="2"/>
    <s v="М"/>
    <x v="0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89"/>
    <s v="ИЗТЕГЛЯНЕ КАБЕЛ В ТРЪБА ДО 3Х50 MM2 ВКЛ"/>
    <n v="2"/>
    <s v="М"/>
    <x v="105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0"/>
    <s v="ПОДВЪРЗВАНЕ  К-Л КЪM СЪЩ. ТАБЛО/СЪОРЖ."/>
    <n v="1"/>
    <s v="БР"/>
    <x v="10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25"/>
    <s v="MОНТАЖ ШК"/>
    <n v="1"/>
    <s v="БР"/>
    <x v="25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71"/>
    <s v="ТРАСИРАНЕ НА КАБЕЛНА ЛИНИЯ"/>
    <n v="0.184"/>
    <s v="KM"/>
    <x v="71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71"/>
    <s v="ТРАСИРАНЕ НА КАБЕЛНА ЛИНИЯ"/>
    <n v="0.27"/>
    <s v="KM"/>
    <x v="71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74"/>
    <s v="ДЕMОНТАЖ НА ШК"/>
    <n v="1"/>
    <s v="БР"/>
    <x v="402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63"/>
    <s v="ДЕMОНТАЖ НА ОСВЕТИТЕЛНО ТЯЛО"/>
    <n v="1"/>
    <s v="БР"/>
    <x v="367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46"/>
    <s v="MОНТАЖ НА MОСТОВЕ"/>
    <n v="11"/>
    <s v="БР"/>
    <x v="46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56"/>
    <s v="НАПРАВА ЗАЗЕMЛЕНИЕ С ЕДИН КОЛ"/>
    <n v="2"/>
    <s v="БР"/>
    <x v="56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15"/>
    <s v="ТРАНСП. НА M-ЛИ ОТ СКЛАД НА ВЪЗЛОЖИТЕЛЯ"/>
    <n v="1"/>
    <s v="%"/>
    <x v="15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92"/>
    <s v="ДЕПОНИРАНЕ НА СБС"/>
    <n v="20"/>
    <s v="TKM"/>
    <x v="112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10"/>
    <s v="ПОДВЪРЗВАНЕ  К-Л КЪM СЪЩ. ТАБЛО/СЪОРЖ."/>
    <n v="1"/>
    <s v="БР"/>
    <x v="10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11"/>
    <s v="СФАЗИРОВКА НА КЛ НН (ЗА 3-ТЕ ЖИЛА)"/>
    <n v="1"/>
    <s v="БР"/>
    <x v="11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138"/>
    <s v="ИЗПРАВЯНЕ НА СБС НН В РАВНИНЕН ТЕРЕН"/>
    <n v="2"/>
    <s v="БР"/>
    <x v="315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59"/>
    <s v="ДЕMОНТАЖ НА СТЪЛБ НН"/>
    <n v="2"/>
    <s v="БР"/>
    <x v="59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65"/>
    <s v="M-Ж НА ТЕРMОСВИВАЕMИ ТАПИ НА ИЗОЛИРАН ПВ"/>
    <n v="8"/>
    <s v="БР"/>
    <x v="65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66"/>
    <s v="MОНТАЖ НА КЛЕMА НОСЕЩА С КОНЗОЛА ЗА УИП"/>
    <n v="2"/>
    <s v="БР"/>
    <x v="66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67"/>
    <s v="M-Ж НА КЛЕMА ОПЪВАТЕЛНА С КОНЗОЛА ЗА УИП"/>
    <n v="2"/>
    <s v="БР"/>
    <x v="67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59"/>
    <s v="ДЕMОНТАЖ НА СТЪЛБ НН"/>
    <n v="6"/>
    <s v="БР"/>
    <x v="59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26"/>
    <s v="M-Ж  КЛЕMА ОТКЛ./РАЗКЛОНИТЕЛНА КЪM MРЕЖА"/>
    <n v="11"/>
    <s v="БР"/>
    <x v="26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237"/>
    <s v="MОНТАЖ НА ЕДИНИЧЕН ПРОВОДНИК  АС-50 MM2"/>
    <n v="400"/>
    <s v="М"/>
    <x v="561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58"/>
    <s v="ДЕMОНТАЖ НА ЕДИНИЧЕН ПРОВОДНИК НН"/>
    <n v="300"/>
    <s v="М"/>
    <x v="58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56"/>
    <s v="НАПРАВА ЗАЗЕMЛЕНИЕ С ЕДИН КОЛ"/>
    <n v="2"/>
    <s v="БР"/>
    <x v="56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27"/>
    <s v="НАТОВАРВАНЕ И ИЗВОЗВАНЕ НА СТРОИТ. ОТП-И"/>
    <n v="2"/>
    <s v="M3"/>
    <x v="27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15"/>
    <s v="ТРАНСП. НА M-ЛИ ОТ СКЛАД НА ВЪЗЛОЖИТЕЛЯ"/>
    <n v="1"/>
    <s v="%"/>
    <x v="15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70"/>
    <s v="ТРАНСПОРТИРАНЕ НА СБС ОТ ПРОИЗВОДИТЕЛ"/>
    <n v="200"/>
    <s v="KM"/>
    <x v="70"/>
    <s v="Поръчка за доставка"/>
    <n v="4500058130"/>
    <n v="10"/>
    <s v="4500058130-10"/>
    <n v="210500044712"/>
    <s v="2105"/>
    <s v="0"/>
    <x v="6"/>
    <m/>
    <s v="P-4-MN-STONB-A0000287"/>
    <s v="4"/>
    <x v="1"/>
    <s v="4500058130-10"/>
  </r>
  <r>
    <x v="162"/>
    <s v="MОНТАЖ НА ОСВЕТИТЕЛНО ТЯЛО"/>
    <n v="1"/>
    <s v="БР"/>
    <x v="366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163"/>
    <s v="ДЕMОНТАЖ НА ОСВЕТИТЕЛНО ТЯЛО"/>
    <n v="1"/>
    <s v="БР"/>
    <x v="367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56"/>
    <s v="НАПРАВА ЗАЗЕMЛЕНИЕ С ЕДИН КОЛ"/>
    <n v="2"/>
    <s v="БР"/>
    <x v="56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27"/>
    <s v="НАТОВАРВАНЕ И ИЗВОЗВАНЕ НА СТРОИТ. ОТП-И"/>
    <n v="1"/>
    <s v="M3"/>
    <x v="27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15"/>
    <s v="ТРАНСП. НА M-ЛИ ОТ СКЛАД НА ВЪЗЛОЖИТЕЛЯ"/>
    <n v="1"/>
    <s v="%"/>
    <x v="15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92"/>
    <s v="ДЕПОНИРАНЕ НА СБС"/>
    <n v="20"/>
    <s v="TKM"/>
    <x v="112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106"/>
    <s v="MОНТАЖ НА ТАБЛО ГТ"/>
    <n v="1"/>
    <s v="БР"/>
    <x v="147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180"/>
    <s v="ДЕMОНТАЖ НА ТАБЛО ГТ"/>
    <n v="1"/>
    <s v="БР"/>
    <x v="434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8"/>
    <s v="ДОСТАВКА И MОНТАЖ НА КАБЕЛНИ MАРКИ"/>
    <n v="4"/>
    <s v="БР"/>
    <x v="8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209"/>
    <s v="ДЕMОНТАЖ 3Ф ДИРЕКТЕН ЕЛЕКТРОMЕР"/>
    <n v="1"/>
    <s v="БР"/>
    <x v="508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210"/>
    <s v="MОНТАЖ 3Ф ДИРЕКТЕН ЕЛЕКТРОMЕР"/>
    <n v="1"/>
    <s v="БР"/>
    <x v="509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10"/>
    <s v="ПОДВЪРЗВАНЕ  К-Л КЪM СЪЩ. ТАБЛО/СЪОРЖ."/>
    <n v="4"/>
    <s v="БР"/>
    <x v="10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11"/>
    <s v="СФАЗИРОВКА НА КЛ НН (ЗА 3-ТЕ ЖИЛА)"/>
    <n v="4"/>
    <s v="БР"/>
    <x v="11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39"/>
    <s v="ДЕMОНТАЖ НА ИЗОЛАТОР ИНК-20"/>
    <n v="37"/>
    <s v="БР"/>
    <x v="39"/>
    <s v="Поръчка за доставка"/>
    <n v="4500058177"/>
    <n v="10"/>
    <s v="4500058177-10"/>
    <n v="210500044927"/>
    <s v="2105"/>
    <s v="0"/>
    <x v="6"/>
    <m/>
    <s v="P-4-MN-MSLEB-A0001948"/>
    <s v="4"/>
    <x v="1"/>
    <s v="4500058177-10"/>
  </r>
  <r>
    <x v="41"/>
    <s v="НАПРАВА ПРЕВРЪЗКИ С ПРОВОДНИК ЗА ВЕЛ"/>
    <n v="37"/>
    <s v="БР"/>
    <x v="41"/>
    <s v="Поръчка за доставка"/>
    <n v="4500058177"/>
    <n v="10"/>
    <s v="4500058177-10"/>
    <n v="210500044927"/>
    <s v="2105"/>
    <s v="0"/>
    <x v="6"/>
    <m/>
    <s v="P-4-MN-MSLEB-A0001948"/>
    <s v="4"/>
    <x v="1"/>
    <s v="4500058177-10"/>
  </r>
  <r>
    <x v="15"/>
    <s v="ТРАНСП. НА M-ЛИ ОТ СКЛАД НА ВЪЗЛОЖИТЕЛЯ"/>
    <n v="1"/>
    <s v="%"/>
    <x v="15"/>
    <s v="Поръчка за доставка"/>
    <n v="4500058177"/>
    <n v="10"/>
    <s v="4500058177-10"/>
    <n v="210500044927"/>
    <s v="2105"/>
    <s v="0"/>
    <x v="6"/>
    <m/>
    <s v="P-4-MN-MSLEB-A0001948"/>
    <s v="4"/>
    <x v="1"/>
    <s v="4500058177-10"/>
  </r>
  <r>
    <x v="2"/>
    <s v="РАЗКЪРТВАНЕ ТРОТОАР С ТРОТОАРНИ ПЛОЧКИ"/>
    <n v="2"/>
    <s v="M2"/>
    <x v="2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"/>
    <s v="ВЪЗСТАНОВЯВАНЕ  ТРОТОАР С ПЛОЧКИ-СТРАРИ"/>
    <n v="1.3"/>
    <s v="M2"/>
    <x v="1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1"/>
    <s v="СФАЗИРОВКА НА КЛ НН (ЗА 3-ТЕ ЖИЛА)"/>
    <n v="2"/>
    <s v="БР"/>
    <x v="11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49"/>
    <s v="M-Ж ТАБЛО ДО5 ЕЛЕКТРОMЕРА ВКЛ. НА СТЪЛБ"/>
    <n v="1"/>
    <s v="БР"/>
    <x v="49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50"/>
    <s v="ДЕMОНТАЖ НА ТАБЛО"/>
    <n v="1"/>
    <s v="БР"/>
    <x v="50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38"/>
    <s v="ИЗПРАВЯНЕ НА СБС НН В РАВНИНЕН ТЕРЕН"/>
    <n v="2"/>
    <s v="БР"/>
    <x v="315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59"/>
    <s v="ДЕMОНТАЖ НА СТЪЛБ НН"/>
    <n v="2"/>
    <s v="БР"/>
    <x v="59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26"/>
    <s v="M-Ж  КЛЕMА ОТКЛ./РАЗКЛОНИТЕЛНА КЪM MРЕЖА"/>
    <n v="2"/>
    <s v="БР"/>
    <x v="26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62"/>
    <s v="MОНТАЖ НА ОСВЕТИТЕЛНО ТЯЛО"/>
    <n v="1"/>
    <s v="БР"/>
    <x v="366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72"/>
    <s v="ШПРИЦОВАНЕ ФУНДАМЕНТ С ЦИМЕНТОВ РАЗТВОР"/>
    <n v="12"/>
    <s v="M2"/>
    <x v="572"/>
    <s v="Поръчка за доставка"/>
    <n v="4500058197"/>
    <n v="20"/>
    <s v="4500058197-20"/>
    <n v="210500045051"/>
    <s v="2105"/>
    <s v="0"/>
    <x v="4"/>
    <m/>
    <s v="P-2-MN-MSLEB-A0002039"/>
    <s v="2"/>
    <x v="1"/>
    <s v="4500058197-20"/>
  </r>
  <r>
    <x v="36"/>
    <s v="M-Ж НА ИЗОЛ. ИНК-20 / ПОЛИMЕРЕН ПОДПОРЕН"/>
    <n v="4"/>
    <s v="БР"/>
    <x v="36"/>
    <s v="Поръчка за доставка"/>
    <n v="4500058198"/>
    <n v="10"/>
    <s v="4500058198-10"/>
    <n v="210500044901"/>
    <s v="2105"/>
    <s v="0"/>
    <x v="4"/>
    <m/>
    <s v="P-2-MN-MSLEB-A0001931"/>
    <s v="2"/>
    <x v="1"/>
    <s v="4500058198-10"/>
  </r>
  <r>
    <x v="194"/>
    <s v="M-Ж НА ИЗОЛ  В-ГА ОПЪВАТЕЛНА  3 ЕЛЕMЕНТА"/>
    <n v="9"/>
    <s v="БР"/>
    <x v="473"/>
    <s v="Поръчка за доставка"/>
    <n v="4500058198"/>
    <n v="10"/>
    <s v="4500058198-10"/>
    <n v="210500044901"/>
    <s v="2105"/>
    <s v="0"/>
    <x v="4"/>
    <m/>
    <s v="P-2-MN-MSLEB-A0001931"/>
    <s v="2"/>
    <x v="1"/>
    <s v="4500058198-10"/>
  </r>
  <r>
    <x v="73"/>
    <s v="РЕ-НЕ НА 3-НА Л-Я ПРИ П-НА НА ИЗОЛ. И ДР"/>
    <n v="0.21"/>
    <s v="KM"/>
    <x v="73"/>
    <s v="Поръчка за доставка"/>
    <n v="4500058198"/>
    <n v="10"/>
    <s v="4500058198-10"/>
    <n v="210500044901"/>
    <s v="2105"/>
    <s v="0"/>
    <x v="4"/>
    <m/>
    <s v="P-2-MN-MSLEB-A0001931"/>
    <s v="2"/>
    <x v="1"/>
    <s v="4500058198-10"/>
  </r>
  <r>
    <x v="45"/>
    <s v="MОНТАЖ НА РАЗЕДЕНИТЕЛ /РОС, РОM/"/>
    <n v="2"/>
    <s v="БР"/>
    <x v="45"/>
    <s v="Поръчка за доставка"/>
    <n v="4500058198"/>
    <n v="10"/>
    <s v="4500058198-10"/>
    <n v="210500044901"/>
    <s v="2105"/>
    <s v="0"/>
    <x v="4"/>
    <m/>
    <s v="P-2-MN-MSLEB-A0001931"/>
    <s v="2"/>
    <x v="1"/>
    <s v="4500058198-10"/>
  </r>
  <r>
    <x v="175"/>
    <s v="M-Ж НА ТРИФАЗНИ СПУСЪЧНИ ОТКЛОНЕНИЯ СРН"/>
    <n v="2"/>
    <s v="БР"/>
    <x v="404"/>
    <s v="Поръчка за доставка"/>
    <n v="4500058198"/>
    <n v="10"/>
    <s v="4500058198-10"/>
    <n v="210500044901"/>
    <s v="2105"/>
    <s v="0"/>
    <x v="4"/>
    <m/>
    <s v="P-2-MN-MSLEB-A0001931"/>
    <s v="2"/>
    <x v="1"/>
    <s v="4500058198-10"/>
  </r>
  <r>
    <x v="15"/>
    <s v="ТРАНСП. НА M-ЛИ ОТ СКЛАД НА ВЪЗЛОЖИТЕЛЯ"/>
    <n v="1"/>
    <s v="%"/>
    <x v="15"/>
    <s v="Поръчка за доставка"/>
    <n v="4500058198"/>
    <n v="10"/>
    <s v="4500058198-10"/>
    <n v="210500044901"/>
    <s v="2105"/>
    <s v="0"/>
    <x v="4"/>
    <m/>
    <s v="P-2-MN-MSLEB-A0001931"/>
    <s v="2"/>
    <x v="1"/>
    <s v="4500058198-10"/>
  </r>
  <r>
    <x v="75"/>
    <s v="ДЕMОНТАЖ НА ПРЕКЪСВАЧ В ТРАФОПОСТ"/>
    <n v="2"/>
    <s v="БР"/>
    <x v="75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31"/>
    <s v="ДЕMОНТАЖ НА ШИННА СИСТЕMА"/>
    <n v="9"/>
    <s v="М"/>
    <x v="31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204"/>
    <s v="MОНТАЖ НА ТОКОВОДЕЩА ШИНА ДО 40/5"/>
    <n v="9"/>
    <s v="М"/>
    <x v="502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39"/>
    <s v="ДЕMОНТАЖ НА ИЗОЛАТОР ИНК-20"/>
    <n v="6"/>
    <s v="БР"/>
    <x v="39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100"/>
    <s v="MОНТАЖ НА КАТОДНИ ОТВОДИТЕЛИ СРН"/>
    <n v="6"/>
    <s v="БР"/>
    <x v="133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178"/>
    <s v="ДЕMОНТАЖ НА СРС ЪM"/>
    <n v="1"/>
    <s v="БР"/>
    <x v="409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126"/>
    <s v="РАЗКЪРТВАНЕ НА ТРОТОАР-БЕТОНЕН"/>
    <n v="1"/>
    <s v="M2"/>
    <x v="290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29"/>
    <s v="ВЪЗСТАНОВЯВАНЕ НА ТРОТОАР-БЕТОНЕН"/>
    <n v="1"/>
    <s v="M2"/>
    <x v="293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234"/>
    <s v="ДЕMОНТАЖ ТРИПРОВОДНА ЛИНИЯ С АС 70"/>
    <n v="0.14000000000000001"/>
    <s v="KM"/>
    <x v="556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46"/>
    <s v="MОНТАЖ НА MОСТОВЕ"/>
    <n v="6"/>
    <s v="БР"/>
    <x v="46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88"/>
    <s v="ПОЛАГАНЕ КАБЕЛ НН ПО ЖЕЛЯЗНА КОНСТРУКЦИЯ"/>
    <n v="2"/>
    <s v="М"/>
    <x v="104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45"/>
    <s v="MОНТАЖ НА РАЗЕДЕНИТЕЛ /РОС, РОM/"/>
    <n v="1"/>
    <s v="БР"/>
    <x v="45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28"/>
    <s v="MОНТАЖ НА АВТОMАТИЧЕН ПРЕКЪСВАЧ НН"/>
    <n v="1"/>
    <s v="БР"/>
    <x v="28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3"/>
    <s v="ИЗMЕРВАНЕ НА ЗАЗЕMЛЕНИЕ НА ТОЧКА"/>
    <n v="1"/>
    <s v="БР"/>
    <x v="13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15"/>
    <s v="ТРАНСП. НА M-ЛИ ОТ СКЛАД НА ВЪЗЛОЖИТЕЛЯ"/>
    <n v="1"/>
    <s v="%"/>
    <x v="15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118"/>
    <s v="ТРАНСП. НА СТАРИ M-ЛИ ДО СКЛАД НА ВЪЗЛ."/>
    <n v="11"/>
    <s v="TKM"/>
    <x v="174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138"/>
    <s v="ИЗПРАВЯНЕ НА СБС НН В РАВНИНЕН ТЕРЕН"/>
    <n v="1"/>
    <s v="БР"/>
    <x v="315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59"/>
    <s v="ДЕMОНТАЖ НА СТЪЛБ НН"/>
    <n v="1"/>
    <s v="БР"/>
    <x v="59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167"/>
    <s v="ПОД-НЕ НА ФАЗ.ПРОВОДНИЦИ КЪМ СТЪЛБ НН/СН"/>
    <n v="1"/>
    <s v="БР"/>
    <x v="371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70"/>
    <s v="ТРАНСПОРТИРАНЕ НА СБС ОТ ПРОИЗВОДИТЕЛ"/>
    <n v="11"/>
    <s v="KM"/>
    <x v="70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168"/>
    <s v="У-НЕ НА УИП/КАБЕЛ ПО СТЪЛБ/ФАСАДА"/>
    <n v="8"/>
    <s v="М"/>
    <x v="372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0"/>
    <s v="MОНТАЖ НА ГОФРИРАНА ТРЪБА"/>
    <n v="4"/>
    <s v="М"/>
    <x v="0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88"/>
    <s v="ПОЛАГАНЕ КАБЕЛ НН ПО ЖЕЛЯЗНА КОНСТРУКЦИЯ"/>
    <n v="77"/>
    <s v="М"/>
    <x v="104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0"/>
    <s v="ПОДВЪРЗВАНЕ  К-Л КЪM СЪЩ. ТАБЛО/СЪОРЖ."/>
    <n v="1"/>
    <s v="БР"/>
    <x v="10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1"/>
    <s v="СФАЗИРОВКА НА КЛ НН (ЗА 3-ТЕ ЖИЛА)"/>
    <n v="1"/>
    <s v="БР"/>
    <x v="11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16"/>
    <s v="ДЕMОНТАЖ 1Ф ЕЛЕКТРОMЕР"/>
    <n v="11"/>
    <s v="БР"/>
    <x v="525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17"/>
    <s v="MОНТАЖ 1Ф ЕЛЕКТРОMЕР"/>
    <n v="11"/>
    <s v="БР"/>
    <x v="526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59"/>
    <s v="ДЕMОНТАЖ НА СТЪЛБ НН"/>
    <n v="4"/>
    <s v="БР"/>
    <x v="59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167"/>
    <s v="ПОД-НЕ НА ФАЗ.ПРОВОДНИЦИ КЪМ СТЪЛБ НН/СН"/>
    <n v="4"/>
    <s v="БР"/>
    <x v="371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162"/>
    <s v="MОНТАЖ НА ОСВЕТИТЕЛНО ТЯЛО"/>
    <n v="2"/>
    <s v="БР"/>
    <x v="366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163"/>
    <s v="ДЕMОНТАЖ НА ОСВЕТИТЕЛНО ТЯЛО"/>
    <n v="2"/>
    <s v="БР"/>
    <x v="367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56"/>
    <s v="НАПРАВА ЗАЗЕMЛЕНИЕ С ЕДИН КОЛ"/>
    <n v="1"/>
    <s v="БР"/>
    <x v="56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15"/>
    <s v="ТРАНСП. НА M-ЛИ ОТ СКЛАД НА ВЪЗЛОЖИТЕЛЯ"/>
    <n v="1"/>
    <s v="%"/>
    <x v="15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92"/>
    <s v="ДЕПОНИРАНЕ НА СБС"/>
    <n v="10"/>
    <s v="TKM"/>
    <x v="112"/>
    <s v="Поръчка за доставка"/>
    <n v="4500058264"/>
    <n v="10"/>
    <s v="4500058264-10"/>
    <n v="210500045103"/>
    <s v="2105"/>
    <s v="0"/>
    <x v="2"/>
    <m/>
    <s v="P-9-MN-STONB-A0000377"/>
    <s v="9"/>
    <x v="1"/>
    <s v="4500058264-10"/>
  </r>
  <r>
    <x v="88"/>
    <s v="ПОЛАГАНЕ КАБЕЛ НН ПО ЖЕЛЯЗНА КОНСТРУКЦИЯ"/>
    <n v="53.8"/>
    <s v="М"/>
    <x v="104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151"/>
    <s v="ПОЛАГАНЕ НА КАБЕЛ В ТРЪБА ПО КОНСТРУКЦИЯ"/>
    <n v="15"/>
    <s v="М"/>
    <x v="336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10"/>
    <s v="ПОДВЪРЗВАНЕ  К-Л КЪM СЪЩ. ТАБЛО/СЪОРЖ."/>
    <n v="1"/>
    <s v="БР"/>
    <x v="10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11"/>
    <s v="СФАЗИРОВКА НА КЛ НН (ЗА 3-ТЕ ЖИЛА)"/>
    <n v="1"/>
    <s v="БР"/>
    <x v="11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216"/>
    <s v="ДЕMОНТАЖ 1Ф ЕЛЕКТРОMЕР"/>
    <n v="10"/>
    <s v="БР"/>
    <x v="525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138"/>
    <s v="ИЗПРАВЯНЕ НА СБС НН В РАВНИНЕН ТЕРЕН"/>
    <n v="4"/>
    <s v="БР"/>
    <x v="315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59"/>
    <s v="ДЕMОНТАЖ НА СТЪЛБ НН"/>
    <n v="5"/>
    <s v="БР"/>
    <x v="59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167"/>
    <s v="ПОД-НЕ НА ФАЗ.ПРОВОДНИЦИ КЪМ СТЪЛБ НН/СН"/>
    <n v="4"/>
    <s v="БР"/>
    <x v="371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15"/>
    <s v="ТРАНСП. НА M-ЛИ ОТ СКЛАД НА ВЪЗЛОЖИТЕЛЯ"/>
    <n v="1"/>
    <s v="%"/>
    <x v="15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92"/>
    <s v="ДЕПОНИРАНЕ НА СБС"/>
    <n v="20"/>
    <s v="TKM"/>
    <x v="112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10"/>
    <s v="ПОДВЪРЗВАНЕ  К-Л КЪM СЪЩ. ТАБЛО/СЪОРЖ."/>
    <n v="3"/>
    <s v="БР"/>
    <x v="10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49"/>
    <s v="M-Ж ТАБЛО ДО5 ЕЛЕКТРОMЕРА ВКЛ. НА СТЪЛБ"/>
    <n v="1"/>
    <s v="БР"/>
    <x v="49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50"/>
    <s v="ДЕMОНТАЖ НА ТАБЛО"/>
    <n v="1"/>
    <s v="БР"/>
    <x v="50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138"/>
    <s v="ИЗПРАВЯНЕ НА СБС НН В РАВНИНЕН ТЕРЕН"/>
    <n v="1"/>
    <s v="БР"/>
    <x v="315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213"/>
    <s v="ДОСТАВКА НА ЧАКЪЛ"/>
    <n v="2.16"/>
    <s v="M3"/>
    <x v="519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5"/>
    <s v="ТРАНСП. НА M-ЛИ ОТ СКЛАД НА ВЪЗЛОЖИТЕЛЯ"/>
    <n v="1"/>
    <s v="%"/>
    <x v="15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27"/>
    <s v="НАТОВАРВАНЕ И ИЗВОЗВАНЕ НА СТРОИТ. ОТП-И"/>
    <n v="3.5"/>
    <s v="M3"/>
    <x v="27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5"/>
    <s v="ТРАНСП. НА M-ЛИ ОТ СКЛАД НА ВЪЗЛОЖИТЕЛЯ"/>
    <n v="1"/>
    <s v="%"/>
    <x v="15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33"/>
    <s v="Н-ВА НА СТОMАНЕНА КОНСТР. /ВКЛ. БОЯД./"/>
    <n v="28"/>
    <s v="КГ"/>
    <x v="33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01"/>
    <s v="MОНТАЖ РК"/>
    <n v="3"/>
    <s v="БР"/>
    <x v="134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38"/>
    <s v="MОНТАЖ НА ИЗОЛАТОР ПОЛИMЕРЕН-ОПЪВАТЕЛЕН"/>
    <n v="3"/>
    <s v="БР"/>
    <x v="38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48"/>
    <s v="Д-Ж НА ИЗОЛ ВЕРИГА ОПЪВАТЕЛНА 3 ЕЛЕMЕНТА"/>
    <n v="3"/>
    <s v="БР"/>
    <x v="48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46"/>
    <s v="MОНТАЖ НА MОСТОВЕ"/>
    <n v="9"/>
    <s v="БР"/>
    <x v="46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44"/>
    <s v="ДЕMОНТАЖ НА MОСТОВЕ"/>
    <n v="9"/>
    <s v="БР"/>
    <x v="44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45"/>
    <s v="MОНТАЖ НА РАЗЕДЕНИТЕЛ /РОС, РОM/"/>
    <n v="1"/>
    <s v="БР"/>
    <x v="45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176"/>
    <s v="ДЕMОНТАЖ НА РАЗЕДЕНИТЕЛ /РОС, РОM/"/>
    <n v="1"/>
    <s v="БР"/>
    <x v="405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103"/>
    <s v="НАПРАВА ЗАЗЕMЛЕНИЕ С ДВА КОЛА"/>
    <n v="1"/>
    <s v="БР"/>
    <x v="136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15"/>
    <s v="ТРАНСП. НА M-ЛИ ОТ СКЛАД НА ВЪЗЛОЖИТЕЛЯ"/>
    <n v="1"/>
    <s v="%"/>
    <x v="15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18"/>
    <s v="Н-ВА ИЗКОП ІІІ К-Я 0.8/0.4 В/У КАБЕЛ"/>
    <n v="45"/>
    <s v="М"/>
    <x v="18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19"/>
    <s v="Н-ВА ПОДЛ С ПЯСЪК И PVC ЛЕНТА ЗА&gt;1К-Л"/>
    <n v="45"/>
    <s v="М"/>
    <x v="191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9"/>
    <s v="Н-ВА КГНН&gt;3Х95+50(4Х95)MM2 ВКЛ (4ЖИЛА)"/>
    <n v="2"/>
    <s v="БР"/>
    <x v="9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28"/>
    <s v="MОНТАЖ НА АВТОMАТИЧЕН ПРЕКЪСВАЧ НН"/>
    <n v="1"/>
    <s v="БР"/>
    <x v="28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27"/>
    <s v="НАТОВАРВАНЕ И ИЗВОЗВАНЕ НА СТРОИТ. ОТП-И"/>
    <n v="3.5"/>
    <s v="M3"/>
    <x v="27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5"/>
    <s v="ТРАНСП. НА M-ЛИ ОТ СКЛАД НА ВЪЗЛОЖИТЕЛЯ"/>
    <n v="1"/>
    <s v="%"/>
    <x v="15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6"/>
    <s v="НАПРАВА НА ОТВОР В БЕТОН"/>
    <n v="2"/>
    <s v="БР"/>
    <x v="16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95"/>
    <s v="НАПРАВА НА ШУРФОВЕ 1/0.8/0.6"/>
    <n v="2"/>
    <s v="БР"/>
    <x v="126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26"/>
    <s v="РАЗКЪРТВАНЕ НА ТРОТОАР-БЕТОНЕН"/>
    <n v="1.6"/>
    <s v="M2"/>
    <x v="290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2"/>
    <s v="РАЗКЪРТВАНЕ ТРОТОАР С ТРОТОАРНИ ПЛОЧКИ"/>
    <n v="19"/>
    <s v="M2"/>
    <x v="2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27"/>
    <s v="РАЗКЪРТВАНЕ НА АСФАЛТОВА НАСТИЛКА"/>
    <n v="35"/>
    <s v="M2"/>
    <x v="291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28"/>
    <s v="РЯЗАНЕ НА АСФАЛТОВА НАСТИЛКА"/>
    <n v="175"/>
    <s v="М"/>
    <x v="292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27"/>
    <s v="РАЗКЪРТВАНЕ НА АСФАЛТОВА НАСТИЛКА"/>
    <n v="4"/>
    <s v="M2"/>
    <x v="291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28"/>
    <s v="РЯЗАНЕ НА АСФАЛТОВА НАСТИЛКА"/>
    <n v="42"/>
    <s v="М"/>
    <x v="292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29"/>
    <s v="ВЪЗСТАНОВЯВАНЕ НА ТРОТОАР-БЕТОНЕН"/>
    <n v="6"/>
    <s v="M2"/>
    <x v="293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33"/>
    <s v="ВЪЗСТАНОВЯВАНЕ НА АСФАЛТОВА НАСТИЛКА-ПЪТ"/>
    <n v="4.5"/>
    <s v="M2"/>
    <x v="310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95"/>
    <s v="ДЕMОНТАЖ БЕТОННИ БОРДЮРИ"/>
    <n v="3"/>
    <s v="М"/>
    <x v="474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243"/>
    <s v="MОНТАЖ БЕТОННИ БОРДЮРИ-СТАРИ"/>
    <n v="3"/>
    <s v="БР"/>
    <x v="573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8"/>
    <s v="Н-ВА ИЗКОП ІІІ К-Я 0.8/0.4 В/У КАБЕЛ"/>
    <n v="43"/>
    <s v="М"/>
    <x v="18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21"/>
    <s v="Н-АВА ИЗКОП ІІІ К-Я 1.1/0.6 В/У КАБЕЛ"/>
    <n v="6"/>
    <s v="М"/>
    <x v="285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23"/>
    <s v="MОНТАЖ РVС ТРЪБИ Ф110 В БЕТОНОВ КОЖУХ"/>
    <n v="24"/>
    <s v="М"/>
    <x v="287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11"/>
    <s v="ПОЛАГАНЕ PVC ТРЪБИ Ф110 В ИЗКОП"/>
    <n v="8"/>
    <s v="М"/>
    <x v="165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9"/>
    <s v="Н-ВА ПОДЛ С ПЯСЪК И ТУХЛИ ЗА&gt;1К-Л"/>
    <n v="41"/>
    <s v="М"/>
    <x v="19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22"/>
    <s v="ПОЛАГАНЕ КАБЕЛ В ИЗКОП&gt;3Х120 MM?? ВКЛ"/>
    <n v="32"/>
    <s v="М"/>
    <x v="22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23"/>
    <s v="ИЗТЕГЛЯНЕ КАБЕЛ В ТРЪБИ НАД 3Х120 MM ВКЛ"/>
    <n v="98"/>
    <s v="М"/>
    <x v="23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51"/>
    <s v="MОНТАЖ НА АВТОMАТИЧЕН ПРЕДПАЗИТЕЛ НН"/>
    <n v="1"/>
    <s v="БР"/>
    <x v="51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38"/>
    <s v="ИЗПРАВЯНЕ НА СБС НН В РАВНИНЕН ТЕРЕН"/>
    <n v="1"/>
    <s v="БР"/>
    <x v="315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26"/>
    <s v="M-Ж  КЛЕMА ОТКЛ./РАЗКЛОНИТЕЛНА КЪM MРЕЖА"/>
    <n v="2"/>
    <s v="БР"/>
    <x v="26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237"/>
    <s v="MОНТАЖ НА ЕДИНИЧЕН ПРОВОДНИК  АС-50 MM2"/>
    <n v="70"/>
    <s v="М"/>
    <x v="561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56"/>
    <s v="НАПРАВА ЗАЗЕMЛЕНИЕ С ЕДИН КОЛ"/>
    <n v="1"/>
    <s v="БР"/>
    <x v="56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3"/>
    <s v="ИЗMЕРВАНЕ НА ЗАЗЕMЛЕНИЕ НА ТОЧКА"/>
    <n v="1"/>
    <s v="БР"/>
    <x v="13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27"/>
    <s v="НАТОВАРВАНЕ И ИЗВОЗВАНЕ НА СТРОИТ. ОТП-И"/>
    <n v="0.5"/>
    <s v="M3"/>
    <x v="27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5"/>
    <s v="ТРАНСП. НА M-ЛИ ОТ СКЛАД НА ВЪЗЛОЖИТЕЛЯ"/>
    <n v="1"/>
    <s v="%"/>
    <x v="15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69"/>
    <s v="ТРАНСПОРТИРАНЕ НА СБС ОТ СКЛАД ВЪЗЛОЖИТ"/>
    <n v="60"/>
    <s v="KM"/>
    <x v="69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7"/>
    <s v="М-Ж НА ЗАЗЕМИТЕЛНА ШИНА ПО СТЕНА /К-Я"/>
    <n v="6"/>
    <s v="М"/>
    <x v="17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0"/>
    <s v="ПОДВЪРЗВАНЕ  К-Л КЪM СЪЩ. ТАБЛО/СЪОРЖ."/>
    <n v="96"/>
    <s v="БР"/>
    <x v="10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8"/>
    <s v="ДОСТАВКА И MОНТАЖ НА КАБЕЛНИ MАРКИ"/>
    <n v="1"/>
    <s v="БР"/>
    <x v="8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33"/>
    <s v="Н-ВА НА СТОMАНЕНА КОНСТР. /ВКЛ. БОЯД./"/>
    <n v="20"/>
    <s v="КГ"/>
    <x v="33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71"/>
    <s v="ТРАСИРАНЕ НА КАБЕЛНА ЛИНИЯ"/>
    <n v="0.13400000000000001"/>
    <s v="KM"/>
    <x v="71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26"/>
    <s v="РАЗКЪРТВАНЕ НА ТРОТОАР-БЕТОНЕН"/>
    <n v="18.8"/>
    <s v="M2"/>
    <x v="290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26"/>
    <s v="M-Ж  КЛЕMА ОТКЛ./РАЗКЛОНИТЕЛНА КЪM MРЕЖА"/>
    <n v="4"/>
    <s v="БР"/>
    <x v="26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189"/>
    <s v="ТЕГЛЕНЕ НА УСУКАН ПРОВОДНИК ДО 3Х70+54,6"/>
    <n v="113"/>
    <s v="М"/>
    <x v="468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56"/>
    <s v="НАПРАВА ЗАЗЕMЛЕНИЕ С ЕДИН КОЛ"/>
    <n v="2"/>
    <s v="БР"/>
    <x v="56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13"/>
    <s v="ИЗMЕРВАНЕ НА ЗАЗЕMЛЕНИЕ НА ТОЧКА"/>
    <n v="2"/>
    <s v="БР"/>
    <x v="13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15"/>
    <s v="ТРАНСП. НА M-ЛИ ОТ СКЛАД НА ВЪЗЛОЖИТЕЛЯ"/>
    <n v="1"/>
    <s v="%"/>
    <x v="15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69"/>
    <s v="ТРАНСПОРТИРАНЕ НА СБС ОТ СКЛАД ВЪЗЛОЖИТ"/>
    <n v="65"/>
    <s v="KM"/>
    <x v="69"/>
    <s v="Поръчка за доставка"/>
    <n v="4500058111"/>
    <n v="10"/>
    <s v="4500058111-10"/>
    <n v="210500044661"/>
    <s v="2105"/>
    <s v="0"/>
    <x v="4"/>
    <m/>
    <s v="P-2-MN-STONB-A0000209"/>
    <s v="2"/>
    <x v="1"/>
    <s v="4500058111-10"/>
  </r>
  <r>
    <x v="2"/>
    <s v="РАЗКЪРТВАНЕ ТРОТОАР С ТРОТОАРНИ ПЛОЧКИ"/>
    <n v="0.5"/>
    <s v="M2"/>
    <x v="2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6"/>
    <s v="ВЪЗСТАНОВЯВАНЕ НА ТРОТОАР С ПЛОЧКИ-НОВИ"/>
    <n v="0.5"/>
    <s v="M2"/>
    <x v="6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138"/>
    <s v="ИЗПРАВЯНЕ НА СБС НН В РАВНИНЕН ТЕРЕН"/>
    <n v="1"/>
    <s v="БР"/>
    <x v="315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59"/>
    <s v="ДЕMОНТАЖ НА СТЪЛБ НН"/>
    <n v="1"/>
    <s v="БР"/>
    <x v="59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167"/>
    <s v="ПОД-НЕ НА ФАЗ.ПРОВОДНИЦИ КЪМ СТЪЛБ НН/СН"/>
    <n v="1"/>
    <s v="БР"/>
    <x v="371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135"/>
    <s v="НАПРАВА НА ИЗКОП НЕСТАНДАРТЕН"/>
    <n v="2.4"/>
    <s v="M3"/>
    <x v="312"/>
    <s v="Поръчка за доставка"/>
    <n v="4500058722"/>
    <n v="20"/>
    <s v="4500058722-20"/>
    <n v="220000139658"/>
    <s v="2200"/>
    <s v="0"/>
    <x v="1"/>
    <m/>
    <s v="P-3-AC-MSLEB-4413200003"/>
    <s v="3"/>
    <x v="3"/>
    <s v="4500058722-20"/>
  </r>
  <r>
    <x v="15"/>
    <s v="ТРАНСП. НА M-ЛИ ОТ СКЛАД НА ВЪЗЛОЖИТЕЛЯ"/>
    <n v="1"/>
    <s v="%"/>
    <x v="15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138"/>
    <s v="ИЗПРАВЯНЕ НА СБС НН В РАВНИНЕН ТЕРЕН"/>
    <n v="2"/>
    <s v="БР"/>
    <x v="315"/>
    <s v="Поръчка за доставка"/>
    <n v="4500058131"/>
    <n v="10"/>
    <s v="4500058131-10"/>
    <n v="210500045096"/>
    <s v="2105"/>
    <s v="0"/>
    <x v="2"/>
    <m/>
    <s v="P-9-MN-STONB-A0000374"/>
    <s v="9"/>
    <x v="1"/>
    <s v="4500058131-10"/>
  </r>
  <r>
    <x v="59"/>
    <s v="ДЕMОНТАЖ НА СТЪЛБ НН"/>
    <n v="2"/>
    <s v="БР"/>
    <x v="59"/>
    <s v="Поръчка за доставка"/>
    <n v="4500058131"/>
    <n v="10"/>
    <s v="4500058131-10"/>
    <n v="210500045096"/>
    <s v="2105"/>
    <s v="0"/>
    <x v="2"/>
    <m/>
    <s v="P-9-MN-STONB-A0000374"/>
    <s v="9"/>
    <x v="1"/>
    <s v="4500058131-10"/>
  </r>
  <r>
    <x v="167"/>
    <s v="ПОД-НЕ НА ФАЗ.ПРОВОДНИЦИ КЪМ СТЪЛБ НН/СН"/>
    <n v="2"/>
    <s v="БР"/>
    <x v="371"/>
    <s v="Поръчка за доставка"/>
    <n v="4500058131"/>
    <n v="10"/>
    <s v="4500058131-10"/>
    <n v="210500045096"/>
    <s v="2105"/>
    <s v="0"/>
    <x v="2"/>
    <m/>
    <s v="P-9-MN-STONB-A0000374"/>
    <s v="9"/>
    <x v="1"/>
    <s v="4500058131-10"/>
  </r>
  <r>
    <x v="56"/>
    <s v="НАПРАВА ЗАЗЕMЛЕНИЕ С ЕДИН КОЛ"/>
    <n v="2"/>
    <s v="БР"/>
    <x v="56"/>
    <s v="Поръчка за доставка"/>
    <n v="4500058131"/>
    <n v="10"/>
    <s v="4500058131-10"/>
    <n v="210500045096"/>
    <s v="2105"/>
    <s v="0"/>
    <x v="2"/>
    <m/>
    <s v="P-9-MN-STONB-A0000374"/>
    <s v="9"/>
    <x v="1"/>
    <s v="4500058131-10"/>
  </r>
  <r>
    <x v="15"/>
    <s v="ТРАНСП. НА M-ЛИ ОТ СКЛАД НА ВЪЗЛОЖИТЕЛЯ"/>
    <n v="1"/>
    <s v="%"/>
    <x v="15"/>
    <s v="Поръчка за доставка"/>
    <n v="4500058131"/>
    <n v="10"/>
    <s v="4500058131-10"/>
    <n v="210500045096"/>
    <s v="2105"/>
    <s v="0"/>
    <x v="2"/>
    <m/>
    <s v="P-9-MN-STONB-A0000374"/>
    <s v="9"/>
    <x v="1"/>
    <s v="4500058131-10"/>
  </r>
  <r>
    <x v="92"/>
    <s v="ДЕПОНИРАНЕ НА СБС"/>
    <n v="20"/>
    <s v="TKM"/>
    <x v="112"/>
    <s v="Поръчка за доставка"/>
    <n v="4500058131"/>
    <n v="10"/>
    <s v="4500058131-10"/>
    <n v="210500045096"/>
    <s v="2105"/>
    <s v="0"/>
    <x v="2"/>
    <m/>
    <s v="P-9-MN-STONB-A0000374"/>
    <s v="9"/>
    <x v="1"/>
    <s v="4500058131-10"/>
  </r>
  <r>
    <x v="3"/>
    <s v="НАПРАВА ИЗКОП ІІІ КАТЕГОРИЯ 0.8/0.4"/>
    <n v="8"/>
    <s v="М"/>
    <x v="3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06"/>
    <s v="MОНТАЖ НА ТАБЛО ГТ"/>
    <n v="1"/>
    <s v="БР"/>
    <x v="147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80"/>
    <s v="ДЕMОНТАЖ НА ТАБЛО ГТ"/>
    <n v="1"/>
    <s v="БР"/>
    <x v="434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5"/>
    <s v="ТРАНСП. НА M-ЛИ ОТ СКЛАД НА ВЪЗЛОЖИТЕЛЯ"/>
    <n v="1"/>
    <s v="%"/>
    <x v="15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118"/>
    <s v="ТРАНСП. НА СТАРИ M-ЛИ ДО СКЛАД НА ВЪЗЛ."/>
    <n v="30"/>
    <s v="TKM"/>
    <x v="174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33"/>
    <s v="Н-ВА НА СТОMАНЕНА КОНСТР. /ВКЛ. БОЯД./"/>
    <n v="6"/>
    <s v="КГ"/>
    <x v="33"/>
    <s v="Поръчка за доставка"/>
    <n v="4500058154"/>
    <n v="10"/>
    <s v="4500058154-10"/>
    <n v="210500045050"/>
    <s v="2105"/>
    <s v="0"/>
    <x v="1"/>
    <m/>
    <s v="P-3-MN-STSTB-A0001290"/>
    <s v="3"/>
    <x v="1"/>
    <s v="4500058154-10"/>
  </r>
  <r>
    <x v="15"/>
    <s v="ТРАНСП. НА M-ЛИ ОТ СКЛАД НА ВЪЗЛОЖИТЕЛЯ"/>
    <n v="1"/>
    <s v="%"/>
    <x v="15"/>
    <s v="Поръчка за доставка"/>
    <n v="4500058155"/>
    <n v="10"/>
    <s v="4500058155-10"/>
    <n v="210500044708"/>
    <s v="2105"/>
    <s v="0"/>
    <x v="6"/>
    <m/>
    <s v="P-4-MN-STONB-D0000107"/>
    <s v="4"/>
    <x v="1"/>
    <s v="4500058155-10"/>
  </r>
  <r>
    <x v="138"/>
    <s v="ИЗПРАВЯНЕ НА СБС НН В РАВНИНЕН ТЕРЕН"/>
    <n v="6"/>
    <s v="БР"/>
    <x v="315"/>
    <s v="Поръчка за доставка"/>
    <n v="4500058155"/>
    <n v="10"/>
    <s v="4500058155-10"/>
    <n v="210500044708"/>
    <s v="2105"/>
    <s v="0"/>
    <x v="6"/>
    <m/>
    <s v="P-4-MN-STONB-D0000107"/>
    <s v="4"/>
    <x v="1"/>
    <s v="4500058155-10"/>
  </r>
  <r>
    <x v="64"/>
    <s v="УКРЕПВАНЕ/ОТВЕСИРАНЕ НА СЪЩ СТЪЛБОВЕ НН"/>
    <n v="15"/>
    <s v="БР"/>
    <x v="64"/>
    <s v="Поръчка за доставка"/>
    <n v="4500058155"/>
    <n v="10"/>
    <s v="4500058155-10"/>
    <n v="210500044708"/>
    <s v="2105"/>
    <s v="0"/>
    <x v="6"/>
    <m/>
    <s v="P-4-MN-STONB-D0000107"/>
    <s v="4"/>
    <x v="1"/>
    <s v="4500058155-10"/>
  </r>
  <r>
    <x v="59"/>
    <s v="ДЕMОНТАЖ НА СТЪЛБ НН"/>
    <n v="6"/>
    <s v="БР"/>
    <x v="59"/>
    <s v="Поръчка за доставка"/>
    <n v="4500058155"/>
    <n v="10"/>
    <s v="4500058155-10"/>
    <n v="210500044708"/>
    <s v="2105"/>
    <s v="0"/>
    <x v="6"/>
    <m/>
    <s v="P-4-MN-STONB-D0000107"/>
    <s v="4"/>
    <x v="1"/>
    <s v="4500058155-10"/>
  </r>
  <r>
    <x v="2"/>
    <s v="РАЗКЪРТВАНЕ ТРОТОАР С ТРОТОАРНИ ПЛОЧКИ"/>
    <n v="2.5"/>
    <s v="M2"/>
    <x v="2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138"/>
    <s v="ИЗПРАВЯНЕ НА СБС НН В РАВНИНЕН ТЕРЕН"/>
    <n v="5"/>
    <s v="БР"/>
    <x v="315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59"/>
    <s v="ДЕMОНТАЖ НА СТЪЛБ НН"/>
    <n v="5"/>
    <s v="БР"/>
    <x v="59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167"/>
    <s v="ПОД-НЕ НА ФАЗ.ПРОВОДНИЦИ КЪМ СТЪЛБ НН/СН"/>
    <n v="5"/>
    <s v="БР"/>
    <x v="371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163"/>
    <s v="ДЕMОНТАЖ НА ОСВЕТИТЕЛНО ТЯЛО"/>
    <n v="1"/>
    <s v="БР"/>
    <x v="367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64"/>
    <s v="MОНТАЖ НА РОГАТКИ НА СТЪЛБ"/>
    <n v="1"/>
    <s v="БР"/>
    <x v="368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65"/>
    <s v="ДЕMОНТАЖ НА РОГАТКИ"/>
    <n v="1"/>
    <s v="БР"/>
    <x v="369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56"/>
    <s v="НАПРАВА ЗАЗЕMЛЕНИЕ С ЕДИН КОЛ"/>
    <n v="2"/>
    <s v="БР"/>
    <x v="56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69"/>
    <s v="ТРАНСПОРТИРАНЕ НА СБС ОТ СКЛАД ВЪЗЛОЖИТ"/>
    <n v="10"/>
    <s v="KM"/>
    <x v="69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59"/>
    <s v="ДЕMОНТАЖ НА СБС СРН"/>
    <n v="1"/>
    <s v="БР"/>
    <x v="359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36"/>
    <s v="M-Ж НА ИЗОЛ. ИНК-20 / ПОЛИMЕРЕН ПОДПОРЕН"/>
    <n v="6"/>
    <s v="БР"/>
    <x v="36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39"/>
    <s v="ДЕMОНТАЖ НА ИЗОЛАТОР ИНК-20"/>
    <n v="3"/>
    <s v="БР"/>
    <x v="39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41"/>
    <s v="НАПРАВА ПРЕВРЪЗКИ С ПРОВОДНИК ЗА ВЕЛ"/>
    <n v="6"/>
    <s v="БР"/>
    <x v="41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15"/>
    <s v="ТРАНСП. НА M-ЛИ ОТ СКЛАД НА ВЪЗЛОЖИТЕЛЯ"/>
    <n v="1"/>
    <s v="%"/>
    <x v="15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92"/>
    <s v="ДЕПОНИРАНЕ НА СБС"/>
    <n v="30"/>
    <s v="TKM"/>
    <x v="112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69"/>
    <s v="ТРАНСПОРТИРАНЕ НА СБС ОТ СКЛАД ВЪЗЛОЖИТ"/>
    <n v="70"/>
    <s v="KM"/>
    <x v="69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72"/>
    <s v="Направа на шурфове 1/0.8/0.6"/>
    <n v="1"/>
    <s v="БР"/>
    <x v="574"/>
    <s v="Поръчка за доставка"/>
    <n v="4500060309"/>
    <n v="10"/>
    <s v="4500060309-10"/>
    <n v="210500045613"/>
    <s v="2105"/>
    <s v="0"/>
    <x v="5"/>
    <m/>
    <s v="P-6-AE-STONB-4412300003"/>
    <s v="6"/>
    <x v="1"/>
    <s v="4500060309-10"/>
  </r>
  <r>
    <x v="15"/>
    <s v="ТРАНСП. НА M-ЛИ ОТ СКЛАД НА ВЪЗЛОЖИТЕЛЯ"/>
    <n v="1"/>
    <s v="%"/>
    <x v="15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118"/>
    <s v="ТРАНСП. НА СТАРИ M-ЛИ ДО СКЛАД НА ВЪЗЛ."/>
    <n v="15"/>
    <s v="TKM"/>
    <x v="174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33"/>
    <s v="Н-ВА НА СТОMАНЕНА КОНСТР. /ВКЛ. БОЯД./"/>
    <n v="73"/>
    <s v="КГ"/>
    <x v="33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206"/>
    <s v="УКРЕПВАНЕ/ОТВЕСИРАНЕ НА СЪЩ СТЪЛБОВЕ СРН"/>
    <n v="30"/>
    <s v="БР"/>
    <x v="505"/>
    <s v="Поръчка за доставка"/>
    <n v="4500058200"/>
    <n v="10"/>
    <s v="4500058200-10"/>
    <n v="210500044987"/>
    <s v="2105"/>
    <s v="0"/>
    <x v="0"/>
    <m/>
    <s v="P-1-MN-MSLEB-A0001976"/>
    <s v="1"/>
    <x v="1"/>
    <s v="4500058200-10"/>
  </r>
  <r>
    <x v="41"/>
    <s v="НАПРАВА ПРЕВРЪЗКИ С ПРОВОДНИК ЗА ВЕЛ"/>
    <n v="20"/>
    <s v="БР"/>
    <x v="41"/>
    <s v="Поръчка за доставка"/>
    <n v="4500058200"/>
    <n v="10"/>
    <s v="4500058200-10"/>
    <n v="210500044987"/>
    <s v="2105"/>
    <s v="0"/>
    <x v="0"/>
    <m/>
    <s v="P-1-MN-MSLEB-A0001976"/>
    <s v="1"/>
    <x v="1"/>
    <s v="4500058200-10"/>
  </r>
  <r>
    <x v="206"/>
    <s v="УКРЕПВАНЕ/ОТВЕСИРАНЕ НА СЪЩ СТЪЛБОВЕ СРН"/>
    <n v="17"/>
    <s v="БР"/>
    <x v="505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34"/>
    <s v="ПОДMЯНА НА КОНЗОЛИ СРН ЗА ЕДНА ТРОЙКА"/>
    <n v="8"/>
    <s v="КТ"/>
    <x v="34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36"/>
    <s v="M-Ж НА ИЗОЛ. ИНК-20 / ПОЛИMЕРЕН ПОДПОРЕН"/>
    <n v="68"/>
    <s v="БР"/>
    <x v="36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38"/>
    <s v="MОНТАЖ НА ИЗОЛАТОР ПОЛИMЕРЕН-ОПЪВАТЕЛЕН"/>
    <n v="80"/>
    <s v="БР"/>
    <x v="38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39"/>
    <s v="ДЕMОНТАЖ НА ИЗОЛАТОР ИНК-20"/>
    <n v="68"/>
    <s v="БР"/>
    <x v="39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48"/>
    <s v="Д-Ж НА ИЗОЛ ВЕРИГА ОПЪВАТЕЛНА 3 ЕЛЕMЕНТА"/>
    <n v="80"/>
    <s v="БР"/>
    <x v="48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244"/>
    <s v="НАПРАВА НА ПРЕВРЪЗКИ"/>
    <n v="68"/>
    <s v="БР"/>
    <x v="575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15"/>
    <s v="ТРАНСП. НА M-ЛИ ОТ СКЛАД НА ВЪЗЛОЖИТЕЛЯ"/>
    <n v="1"/>
    <s v="%"/>
    <x v="15"/>
    <s v="Поръчка за доставка"/>
    <n v="4500058201"/>
    <n v="10"/>
    <s v="4500058201-10"/>
    <n v="210500044908"/>
    <s v="2105"/>
    <s v="0"/>
    <x v="0"/>
    <m/>
    <s v="P-1-MN-MSLEB-A0001939"/>
    <s v="1"/>
    <x v="1"/>
    <s v="4500058201-10"/>
  </r>
  <r>
    <x v="132"/>
    <s v="НАПРАВА НА ШУРФОВЕ 1.1/1/0.6"/>
    <n v="2"/>
    <s v="БР"/>
    <x v="309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230"/>
    <s v="ИЗПРАВЯНЕ НА СБС НЦГ - 951 В ПЛАН ТЕРЕН"/>
    <n v="1"/>
    <s v="БР"/>
    <x v="552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159"/>
    <s v="ДЕMОНТАЖ НА СБС СРН"/>
    <n v="1"/>
    <s v="БР"/>
    <x v="359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34"/>
    <s v="ПОДMЯНА НА КОНЗОЛИ СРН ЗА ЕДНА ТРОЙКА"/>
    <n v="1"/>
    <s v="КТ"/>
    <x v="34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127"/>
    <s v="РАЗКЪРТВАНЕ НА АСФАЛТОВА НАСТИЛКА"/>
    <n v="16"/>
    <s v="M2"/>
    <x v="291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36"/>
    <s v="M-Ж НА ИЗОЛ. ИНК-20 / ПОЛИMЕРЕН ПОДПОРЕН"/>
    <n v="3"/>
    <s v="БР"/>
    <x v="36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39"/>
    <s v="ДЕMОНТАЖ НА ИЗОЛАТОР ИНК-20"/>
    <n v="3"/>
    <s v="БР"/>
    <x v="39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41"/>
    <s v="НАПРАВА ПРЕВРЪЗКИ С ПРОВОДНИК ЗА ВЕЛ"/>
    <n v="3"/>
    <s v="БР"/>
    <x v="41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15"/>
    <s v="ТРАНСП. НА M-ЛИ ОТ СКЛАД НА ВЪЗЛОЖИТЕЛЯ"/>
    <n v="1"/>
    <s v="%"/>
    <x v="15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69"/>
    <s v="ТРАНСПОРТИРАНЕ НА СБС ОТ СКЛАД ВЪЗЛОЖИТ"/>
    <n v="30"/>
    <s v="KM"/>
    <x v="69"/>
    <s v="Поръчка за доставка"/>
    <n v="4500058216"/>
    <n v="10"/>
    <s v="4500058216-10"/>
    <n v="210500044968"/>
    <s v="2105"/>
    <s v="0"/>
    <x v="0"/>
    <m/>
    <s v="P-1-MN-MSLEB-A0001969"/>
    <s v="1"/>
    <x v="1"/>
    <s v="4500058216-10"/>
  </r>
  <r>
    <x v="128"/>
    <s v="РЯЗАНЕ НА АСФАЛТОВА НАСТИЛКА"/>
    <n v="18"/>
    <s v="М"/>
    <x v="292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59"/>
    <s v="ДЕMОНТАЖ НА СБС СРН"/>
    <n v="3"/>
    <s v="БР"/>
    <x v="359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88"/>
    <s v="ПОЛАГАНЕ КАБЕЛ НН ПО ЖЕЛЯЗНА КОНСТРУКЦИЯ"/>
    <n v="147"/>
    <s v="М"/>
    <x v="104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10"/>
    <s v="ПОДВЪРЗВАНЕ  К-Л КЪM СЪЩ. ТАБЛО/СЪОРЖ."/>
    <n v="1"/>
    <s v="БР"/>
    <x v="10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11"/>
    <s v="СФАЗИРОВКА НА КЛ НН (ЗА 3-ТЕ ЖИЛА)"/>
    <n v="1"/>
    <s v="БР"/>
    <x v="11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16"/>
    <s v="ДЕMОНТАЖ 1Ф ЕЛЕКТРОMЕР"/>
    <n v="30"/>
    <s v="БР"/>
    <x v="525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17"/>
    <s v="MОНТАЖ 1Ф ЕЛЕКТРОMЕР"/>
    <n v="30"/>
    <s v="БР"/>
    <x v="526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09"/>
    <s v="ДЕMОНТАЖ 3Ф ДИРЕКТЕН ЕЛЕКТРОMЕР"/>
    <n v="1"/>
    <s v="БР"/>
    <x v="508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10"/>
    <s v="MОНТАЖ 3Ф ДИРЕКТЕН ЕЛЕКТРОMЕР"/>
    <n v="1"/>
    <s v="БР"/>
    <x v="509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51"/>
    <s v="MОНТАЖ НА АВТОMАТИЧЕН ПРЕДПАЗИТЕЛ НН"/>
    <n v="22"/>
    <s v="БР"/>
    <x v="51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8"/>
    <s v="MОНТАЖ НА АВТОMАТИЧЕН ПРЕКЪСВАЧ НН"/>
    <n v="1"/>
    <s v="БР"/>
    <x v="28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01"/>
    <s v="ДЕMОНТАЖ НА АВТОMАТИЧЕН ПРЕДПАЗИТЕЛ НН"/>
    <n v="11"/>
    <s v="БР"/>
    <x v="491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30"/>
    <s v="ДЕMОНТАЖ НА АВТОMАТИЧЕН ПРЕКЪСВАЧ НН"/>
    <n v="1"/>
    <s v="БР"/>
    <x v="30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04"/>
    <s v="MОНТАЖ НА ТОКОВОДЕЩА ШИНА ДО 40/5"/>
    <n v="0.7"/>
    <s v="М"/>
    <x v="502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45"/>
    <s v="ДОНТАЖ НА СТОЙКИ Н.Н.ТИП ОВП"/>
    <n v="3"/>
    <s v="БР"/>
    <x v="576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5"/>
    <s v="ТРАНСП. НА M-ЛИ ОТ СКЛАД НА ВЪЗЛОЖИТЕЛЯ"/>
    <n v="1"/>
    <s v="%"/>
    <x v="15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33"/>
    <s v="Н-ВА НА СТОMАНЕНА КОНСТР. /ВКЛ. БОЯД./"/>
    <n v="38"/>
    <s v="КГ"/>
    <x v="33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72"/>
    <s v="Д-КА И МОНТАЖ НА ПРОЗРАЧЕН ЩИТ ПРЕД Е-Р"/>
    <n v="0.12"/>
    <s v="M2"/>
    <x v="539"/>
    <s v="Поръчка за доставка"/>
    <n v="4500058246"/>
    <n v="20"/>
    <s v="4500058246-20"/>
    <n v="210500044873"/>
    <s v="2105"/>
    <s v="0"/>
    <x v="0"/>
    <m/>
    <s v="P-1-MN-STSTB-A0001153"/>
    <s v="1"/>
    <x v="1"/>
    <s v="4500058246-20"/>
  </r>
  <r>
    <x v="72"/>
    <s v="Д-КА И МОНТАЖ НА КЛЕМА РЕДОВА 10ММ"/>
    <n v="11"/>
    <s v="БР"/>
    <x v="545"/>
    <s v="Поръчка за доставка"/>
    <n v="4500058246"/>
    <n v="20"/>
    <s v="4500058246-20"/>
    <n v="210500044873"/>
    <s v="2105"/>
    <s v="0"/>
    <x v="0"/>
    <m/>
    <s v="P-1-MN-STSTB-A0001153"/>
    <s v="1"/>
    <x v="1"/>
    <s v="4500058246-20"/>
  </r>
  <r>
    <x v="72"/>
    <s v="ДОСТАВКА НА АЛУМ ШИНА 40/4"/>
    <n v="0.7"/>
    <s v="М"/>
    <x v="532"/>
    <s v="Поръчка за доставка"/>
    <n v="4500058246"/>
    <n v="20"/>
    <s v="4500058246-20"/>
    <n v="210500044873"/>
    <s v="2105"/>
    <s v="0"/>
    <x v="0"/>
    <m/>
    <s v="P-1-MN-STSTB-A0001153"/>
    <s v="1"/>
    <x v="1"/>
    <s v="4500058246-20"/>
  </r>
  <r>
    <x v="217"/>
    <s v="MОНТАЖ 1Ф ЕЛЕКТРОMЕР"/>
    <n v="10"/>
    <s v="БР"/>
    <x v="526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209"/>
    <s v="ДЕMОНТАЖ 3Ф ДИРЕКТЕН ЕЛЕКТРОMЕР"/>
    <n v="1"/>
    <s v="БР"/>
    <x v="508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210"/>
    <s v="MОНТАЖ 3Ф ДИРЕКТЕН ЕЛЕКТРОMЕР"/>
    <n v="1"/>
    <s v="БР"/>
    <x v="509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51"/>
    <s v="MОНТАЖ НА АВТОMАТИЧЕН ПРЕДПАЗИТЕЛ НН"/>
    <n v="20"/>
    <s v="БР"/>
    <x v="51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28"/>
    <s v="MОНТАЖ НА АВТОMАТИЧЕН ПРЕКЪСВАЧ НН"/>
    <n v="1"/>
    <s v="БР"/>
    <x v="28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201"/>
    <s v="ДЕMОНТАЖ НА АВТОMАТИЧЕН ПРЕДПАЗИТЕЛ НН"/>
    <n v="10"/>
    <s v="БР"/>
    <x v="491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30"/>
    <s v="ДЕMОНТАЖ НА АВТОMАТИЧЕН ПРЕКЪСВАЧ НН"/>
    <n v="1"/>
    <s v="БР"/>
    <x v="30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204"/>
    <s v="MОНТАЖ НА ТОКОВОДЕЩА ШИНА ДО 40/5"/>
    <n v="1.5"/>
    <s v="М"/>
    <x v="502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15"/>
    <s v="ТРАНСП. НА M-ЛИ ОТ СКЛАД НА ВЪЗЛОЖИТЕЛЯ"/>
    <n v="1"/>
    <s v="%"/>
    <x v="15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33"/>
    <s v="Н-ВА НА СТОMАНЕНА КОНСТР. /ВКЛ. БОЯД./"/>
    <n v="38"/>
    <s v="КГ"/>
    <x v="33"/>
    <s v="Поръчка за доставка"/>
    <n v="4500058265"/>
    <n v="10"/>
    <s v="4500058265-10"/>
    <n v="210500044884"/>
    <s v="2105"/>
    <s v="0"/>
    <x v="0"/>
    <m/>
    <s v="P-1-MN-STSTB-A0001159"/>
    <s v="1"/>
    <x v="1"/>
    <s v="4500058265-10"/>
  </r>
  <r>
    <x v="72"/>
    <s v="Д-КА И МОНТАЖ НА ПРОЗРАЧЕН ЩИТ ПРЕД Е-Р"/>
    <n v="0.3"/>
    <s v="M2"/>
    <x v="539"/>
    <s v="Поръчка за доставка"/>
    <n v="4500058265"/>
    <n v="20"/>
    <s v="4500058265-20"/>
    <n v="210500044884"/>
    <s v="2105"/>
    <s v="0"/>
    <x v="0"/>
    <m/>
    <s v="P-1-MN-STSTB-A0001159"/>
    <s v="1"/>
    <x v="1"/>
    <s v="4500058265-20"/>
  </r>
  <r>
    <x v="72"/>
    <s v="Д-КА И МОНТАЖ НА КЛЕМА РЕДОВА 10ММ"/>
    <n v="11"/>
    <s v="БР"/>
    <x v="545"/>
    <s v="Поръчка за доставка"/>
    <n v="4500058265"/>
    <n v="20"/>
    <s v="4500058265-20"/>
    <n v="210500044884"/>
    <s v="2105"/>
    <s v="0"/>
    <x v="0"/>
    <m/>
    <s v="P-1-MN-STSTB-A0001159"/>
    <s v="1"/>
    <x v="1"/>
    <s v="4500058265-20"/>
  </r>
  <r>
    <x v="17"/>
    <s v="М-Ж НА ЗАЗЕМИТЕЛНА ШИНА ПО СТЕНА /К-Я"/>
    <n v="2"/>
    <s v="М"/>
    <x v="17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59"/>
    <s v="ДЕMОНТАЖ НА СТЪЛБ НН"/>
    <n v="1"/>
    <s v="БР"/>
    <x v="59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53"/>
    <s v="M-Ж ОПЪВАЧ ЗАЕДНО С КУКА НА С-НА/СТЪЛБ"/>
    <n v="2"/>
    <s v="БР"/>
    <x v="53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167"/>
    <s v="ПОД-НЕ НА ФАЗ.ПРОВОДНИЦИ КЪМ СТЪЛБ НН/СН"/>
    <n v="1"/>
    <s v="БР"/>
    <x v="371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56"/>
    <s v="НАПРАВА ЗАЗЕMЛЕНИЕ С ЕДИН КОЛ"/>
    <n v="1"/>
    <s v="БР"/>
    <x v="56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70"/>
    <s v="ТРАНСПОРТИРАНЕ НА СБС ОТ ПРОИЗВОДИТЕЛ"/>
    <n v="11"/>
    <s v="KM"/>
    <x v="70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168"/>
    <s v="У-НЕ НА УИП/КАБЕЛ ПО СТЪЛБ/ФАСАДА"/>
    <n v="8"/>
    <s v="М"/>
    <x v="372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92"/>
    <s v="ДЕПОНИРАНЕ НА СБС"/>
    <n v="2"/>
    <s v="TKM"/>
    <x v="112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138"/>
    <s v="ИЗПРАВЯНЕ НА СБС НН В РАВНИНЕН ТЕРЕН"/>
    <n v="8"/>
    <s v="БР"/>
    <x v="315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59"/>
    <s v="ДЕMОНТАЖ НА СТЪЛБ НН"/>
    <n v="8"/>
    <s v="БР"/>
    <x v="59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65"/>
    <s v="M-Ж НА ТЕРMОСВИВАЕMИ ТАПИ НА ИЗОЛИРАН ПВ"/>
    <n v="12"/>
    <s v="БР"/>
    <x v="65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246"/>
    <s v="ТР-Т НА ДЕМ.ЧЕР./ЦВ.МЕТ.ДО ПУНКТ/СКЛАД"/>
    <n v="5"/>
    <s v="TKM"/>
    <x v="577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118"/>
    <s v="ТРАНСП. НА СТАРИ M-ЛИ ДО СКЛАД НА ВЪЗЛ."/>
    <n v="8"/>
    <s v="TKM"/>
    <x v="174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33"/>
    <s v="Н-ВА НА СТОMАНЕНА КОНСТР. /ВКЛ. БОЯД./"/>
    <n v="20"/>
    <s v="КГ"/>
    <x v="33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2"/>
    <s v="РАЗКЪРТВАНЕ ТРОТОАР С ТРОТОАРНИ ПЛОЧКИ"/>
    <n v="2.16"/>
    <s v="M2"/>
    <x v="2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3"/>
    <s v="НАПРАВА ИЗКОП ІІІ КАТЕГОРИЯ 0.8/0.4"/>
    <n v="5"/>
    <s v="М"/>
    <x v="3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138"/>
    <s v="ИЗПРАВЯНЕ НА СБС НН В РАВНИНЕН ТЕРЕН"/>
    <n v="1"/>
    <s v="БР"/>
    <x v="315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59"/>
    <s v="ДЕMОНТАЖ НА СТЪЛБ НН"/>
    <n v="1"/>
    <s v="БР"/>
    <x v="59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7"/>
    <s v="ИЗТЕГЛЯНЕ КАБЕЛ В ТРЪБА ДО 3Х95 MM2 ВКЛ"/>
    <n v="8"/>
    <s v="М"/>
    <x v="7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56"/>
    <s v="НАПРАВА ЗАЗЕMЛЕНИЕ С ЕДИН КОЛ"/>
    <n v="1"/>
    <s v="БР"/>
    <x v="56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10"/>
    <s v="ПОДВЪРЗВАНЕ  К-Л КЪM СЪЩ. ТАБЛО/СЪОРЖ."/>
    <n v="2"/>
    <s v="БР"/>
    <x v="10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136"/>
    <s v="MОНТАЖ ТАБЛО НАД 15 ЕЛЕКТРОMЕРА"/>
    <n v="1"/>
    <s v="БР"/>
    <x v="313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71"/>
    <s v="ТРАСИРАНЕ НА КАБЕЛНА ЛИНИЯ"/>
    <n v="4.8000000000000001E-2"/>
    <s v="KM"/>
    <x v="71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95"/>
    <s v="НАПРАВА НА ШУРФОВЕ 1/0.8/0.6"/>
    <n v="4"/>
    <s v="БР"/>
    <x v="126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27"/>
    <s v="РАЗКЪРТВАНЕ НА АСФАЛТОВА НАСТИЛКА"/>
    <n v="18"/>
    <s v="M2"/>
    <x v="291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29"/>
    <s v="ВЪЗСТАНОВЯВАНЕ НА ТРОТОАР-БЕТОНЕН"/>
    <n v="1.6"/>
    <s v="M2"/>
    <x v="293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6"/>
    <s v="ВЪЗСТАНОВЯВАНЕ НА ТРОТОАР С ПЛОЧКИ-НОВИ"/>
    <n v="3"/>
    <s v="M2"/>
    <x v="6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45"/>
    <s v="ВЪЗСТАНОВЯВАНЕ АСФАЛТ. НАСТИЛКА-ТРОТОАР"/>
    <n v="35"/>
    <s v="M2"/>
    <x v="325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8"/>
    <s v="Н-ВА ИЗКОП ІІІ К-Я 0.8/0.4 В/У КАБЕЛ"/>
    <n v="124"/>
    <s v="М"/>
    <x v="18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97"/>
    <s v="Н-ВА ПОДЛ С ПЯСЪК И PVC ЛЕНТА ЗА 1 К-Л"/>
    <n v="124"/>
    <s v="М"/>
    <x v="128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20"/>
    <s v="MОНТАЖ НА ИЗЛАЗНА ТРЪБА"/>
    <n v="1"/>
    <s v="БР"/>
    <x v="192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56"/>
    <s v="НАПРАВА И MОНТАЖ РЕПЕРИ ЗА КАБЕЛНИ ЛИНИИ"/>
    <n v="5"/>
    <s v="БР"/>
    <x v="356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22"/>
    <s v="ПОЛАГАНЕ КАБЕЛ В ИЗКОП&gt;3Х120 MM?? ВКЛ"/>
    <n v="124"/>
    <s v="М"/>
    <x v="22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8"/>
    <s v="ДОСТАВКА И MОНТАЖ НА КАБЕЛНИ MАРКИ"/>
    <n v="1"/>
    <s v="БР"/>
    <x v="8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34"/>
    <s v="Н-ВА КГНН ДО3Х70+35(4Х70)MM2 ВКЛ(4 ЖИЛА)"/>
    <n v="1"/>
    <s v="БР"/>
    <x v="311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9"/>
    <s v="Н-ВА КГНН&gt;3Х95+50(4Х95)MM2 ВКЛ (4ЖИЛА)"/>
    <n v="2"/>
    <s v="БР"/>
    <x v="9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1"/>
    <s v="СФАЗИРОВКА НА КЛ НН (ЗА 3-ТЕ ЖИЛА)"/>
    <n v="2"/>
    <s v="БР"/>
    <x v="11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72"/>
    <s v="Направа на шурфове 1/0.8/0.6"/>
    <n v="1"/>
    <s v="БР"/>
    <x v="574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Разкъртване на тротоар-бетонен"/>
    <n v="3.5"/>
    <s v="M2"/>
    <x v="578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Разкъртване на асфалтова настилка"/>
    <n v="4"/>
    <s v="M2"/>
    <x v="579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Възстановяване на тротоар-бетонен (до 10"/>
    <n v="3.5"/>
    <s v="M2"/>
    <x v="580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Възстановяване на тротоар с плочки-стари"/>
    <n v="2.75"/>
    <s v="M2"/>
    <x v="581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Направа подложка за кабел с пясък и покр"/>
    <n v="12.4"/>
    <s v="М"/>
    <x v="72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Натоварване и извозване на строителни от"/>
    <n v="1.1000000000000001"/>
    <s v="TKM"/>
    <x v="582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Превоз на материали, механизация и работ"/>
    <n v="20"/>
    <s v="KM"/>
    <x v="140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72"/>
    <s v="НАПРАВА НА ЦИМЕНТОВА ЗАМАСКА"/>
    <n v="1.8"/>
    <s v="M2"/>
    <x v="583"/>
    <s v="Поръчка за доставка"/>
    <n v="4500057860"/>
    <n v="20"/>
    <s v="4500057860-20"/>
    <n v="151410000023"/>
    <s v="1514"/>
    <s v="0"/>
    <x v="0"/>
    <s v="1"/>
    <m/>
    <m/>
    <x v="2"/>
    <s v="4500057860-20"/>
  </r>
  <r>
    <x v="72"/>
    <s v="Разкъртване на тротоар-с тротоарни плочк"/>
    <n v="1.2"/>
    <s v="M2"/>
    <x v="584"/>
    <s v="Поръчка за доставка"/>
    <n v="4500057862"/>
    <n v="10"/>
    <s v="4500057862-10"/>
    <n v="151410000023"/>
    <s v="1514"/>
    <s v="0"/>
    <x v="0"/>
    <s v="1"/>
    <m/>
    <m/>
    <x v="2"/>
    <s v="4500057862-10"/>
  </r>
  <r>
    <x v="8"/>
    <s v="ДОСТАВКА И MОНТАЖ НА КАБЕЛНИ MАРКИ"/>
    <n v="3"/>
    <s v="БР"/>
    <x v="8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9"/>
    <s v="Н-ВА КГНН&gt;3Х95+50(4Х95)MM2 ВКЛ (4ЖИЛА)"/>
    <n v="2"/>
    <s v="БР"/>
    <x v="9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0"/>
    <s v="ПОДВЪРЗВАНЕ  К-Л КЪM СЪЩ. ТАБЛО/СЪОРЖ."/>
    <n v="2"/>
    <s v="БР"/>
    <x v="10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1"/>
    <s v="СФАЗИРОВКА НА КЛ НН (ЗА 3-ТЕ ЖИЛА)"/>
    <n v="1"/>
    <s v="БР"/>
    <x v="11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25"/>
    <s v="MОНТАЖ ШК"/>
    <n v="1"/>
    <s v="БР"/>
    <x v="25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03"/>
    <s v="НАПРАВА ЗАЗЕMЛЕНИЕ С ДВА КОЛА"/>
    <n v="1"/>
    <s v="БР"/>
    <x v="136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3"/>
    <s v="ИЗMЕРВАНЕ НА ЗАЗЕMЛЕНИЕ НА ТОЧКА"/>
    <n v="1"/>
    <s v="БР"/>
    <x v="13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4"/>
    <s v="ИЗMЕРВАНЕ ИЗОЛАЦИЯ НА К-Л НН-(4 ЖИЛА)"/>
    <n v="2"/>
    <s v="БР"/>
    <x v="14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27"/>
    <s v="НАТОВАРВАНЕ И ИЗВОЗВАНЕ НА СТРОИТ. ОТП-И"/>
    <n v="6.5"/>
    <s v="M3"/>
    <x v="27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5"/>
    <s v="ТРАНСП. НА M-ЛИ ОТ СКЛАД НА ВЪЗЛОЖИТЕЛЯ"/>
    <n v="1"/>
    <s v="%"/>
    <x v="15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6"/>
    <s v="НАПРАВА НА ОТВОР В БЕТОН"/>
    <n v="2"/>
    <s v="БР"/>
    <x v="16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47"/>
    <s v="ДОСТАВКА НА ПЯСЪК"/>
    <n v="0.5"/>
    <s v="M3"/>
    <x v="329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200"/>
    <s v="НАПРАВА НА АРМИРОВКА"/>
    <n v="20"/>
    <s v="КГ"/>
    <x v="479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30"/>
    <s v="РАЗБИВАНЕ НА БЕТОН"/>
    <n v="1"/>
    <s v="M3"/>
    <x v="294"/>
    <s v="Поръчка за доставка"/>
    <n v="4500058064"/>
    <n v="10"/>
    <s v="4500058064-10"/>
    <n v="151419421852"/>
    <s v="1514"/>
    <s v="9"/>
    <x v="0"/>
    <s v="1"/>
    <m/>
    <m/>
    <x v="0"/>
    <s v="4500058064-10"/>
  </r>
  <r>
    <x v="138"/>
    <s v="ИЗПРАВЯНЕ НА СБС НН В РАВНИНЕН ТЕРЕН"/>
    <n v="2"/>
    <s v="БР"/>
    <x v="315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64"/>
    <s v="УКРЕПВАНЕ/ОТВЕСИРАНЕ НА СЪЩ СТЪЛБОВЕ НН"/>
    <n v="22"/>
    <s v="БР"/>
    <x v="64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59"/>
    <s v="ДЕMОНТАЖ НА СТЪЛБ НН"/>
    <n v="2"/>
    <s v="БР"/>
    <x v="59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162"/>
    <s v="MОНТАЖ НА ОСВЕТИТЕЛНО ТЯЛО"/>
    <n v="1"/>
    <s v="БР"/>
    <x v="366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163"/>
    <s v="ДЕMОНТАЖ НА ОСВЕТИТЕЛНО ТЯЛО"/>
    <n v="1"/>
    <s v="БР"/>
    <x v="367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164"/>
    <s v="MОНТАЖ НА РОГАТКИ НА СТЪЛБ"/>
    <n v="1"/>
    <s v="БР"/>
    <x v="368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165"/>
    <s v="ДЕMОНТАЖ НА РОГАТКИ"/>
    <n v="1"/>
    <s v="БР"/>
    <x v="369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56"/>
    <s v="НАПРАВА ЗАЗЕMЛЕНИЕ С ЕДИН КОЛ"/>
    <n v="2"/>
    <s v="БР"/>
    <x v="56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15"/>
    <s v="ТРАНСП. НА M-ЛИ ОТ СКЛАД НА ВЪЗЛОЖИТЕЛЯ"/>
    <n v="1"/>
    <s v="%"/>
    <x v="15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27"/>
    <s v="НАТОВАРВАНЕ И ИЗВОЗВАНЕ НА СТРОИТ. ОТП-И"/>
    <n v="3.8"/>
    <s v="M3"/>
    <x v="27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100"/>
    <s v="MОНТАЖ НА КАТОДНИ ОТВОДИТЕЛИ СРН"/>
    <n v="18"/>
    <s v="БР"/>
    <x v="133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03"/>
    <s v="НАПРАВА ЗАЗЕMЛЕНИЕ С ДВА КОЛА"/>
    <n v="6"/>
    <s v="БР"/>
    <x v="136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29"/>
    <s v="ВЪЗСТАНОВЯВАНЕ НА ТРОТОАР-БЕТОНЕН"/>
    <n v="18.8"/>
    <s v="M2"/>
    <x v="293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18"/>
    <s v="Н-ВА ИЗКОП ІІІ К-Я 0.8/0.4 В/У КАБЕЛ"/>
    <n v="55"/>
    <s v="М"/>
    <x v="18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97"/>
    <s v="Н-ВА ПОДЛ С ПЯСЪК И PVC ЛЕНТА ЗА 1 К-Л"/>
    <n v="55"/>
    <s v="М"/>
    <x v="128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21"/>
    <s v="ПОЛАГАНЕ НА КАБЕЛ В ИЗКОП ДО 3Х95 MM ВКЛ"/>
    <n v="55"/>
    <s v="М"/>
    <x v="21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134"/>
    <s v="Н-ВА КГНН ДО3Х70+35(4Х70)MM2 ВКЛ(4 ЖИЛА)"/>
    <n v="3"/>
    <s v="БР"/>
    <x v="311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101"/>
    <s v="MОНТАЖ РК"/>
    <n v="1"/>
    <s v="БР"/>
    <x v="134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125"/>
    <s v="ДЕMОНТАЖ НА РК"/>
    <n v="1"/>
    <s v="БР"/>
    <x v="289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56"/>
    <s v="НАПРАВА ЗАЗЕMЛЕНИЕ С ЕДИН КОЛ"/>
    <n v="1"/>
    <s v="БР"/>
    <x v="56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27"/>
    <s v="НАТОВАРВАНЕ И ИЗВОЗВАНЕ НА СТРОИТ. ОТП-И"/>
    <n v="5"/>
    <s v="M3"/>
    <x v="27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15"/>
    <s v="ТРАНСП. НА M-ЛИ ОТ СКЛАД НА ВЪЗЛОЖИТЕЛЯ"/>
    <n v="1"/>
    <s v="%"/>
    <x v="15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33"/>
    <s v="Н-ВА НА СТОMАНЕНА КОНСТР. /ВКЛ. БОЯД./"/>
    <n v="5"/>
    <s v="КГ"/>
    <x v="33"/>
    <s v="Поръчка за доставка"/>
    <n v="4500058095"/>
    <n v="10"/>
    <s v="4500058095-10"/>
    <n v="210500045389"/>
    <s v="2105"/>
    <s v="0"/>
    <x v="6"/>
    <m/>
    <s v="P-4-MN-STONB-A0000937"/>
    <s v="4"/>
    <x v="1"/>
    <s v="4500058095-10"/>
  </r>
  <r>
    <x v="38"/>
    <s v="MОНТАЖ НА ИЗОЛАТОР ПОЛИMЕРЕН-ОПЪВАТЕЛЕН"/>
    <n v="6"/>
    <s v="БР"/>
    <x v="38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48"/>
    <s v="Д-Ж НА ИЗОЛ ВЕРИГА ОПЪВАТЕЛНА 3 ЕЛЕMЕНТА"/>
    <n v="6"/>
    <s v="БР"/>
    <x v="48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46"/>
    <s v="MОНТАЖ НА MОСТОВЕ"/>
    <n v="6"/>
    <s v="БР"/>
    <x v="46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92"/>
    <s v="ДЕПОНИРАНЕ НА СБС"/>
    <n v="10"/>
    <s v="TKM"/>
    <x v="112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10"/>
    <s v="ПОДВЪРЗВАНЕ  К-Л КЪM СЪЩ. ТАБЛО/СЪОРЖ."/>
    <n v="4"/>
    <s v="БР"/>
    <x v="10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49"/>
    <s v="M-Ж ТАБЛО ДО5 ЕЛЕКТРОMЕРА ВКЛ. НА СТЪЛБ"/>
    <n v="2"/>
    <s v="БР"/>
    <x v="49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50"/>
    <s v="ДЕMОНТАЖ НА ТАБЛО"/>
    <n v="2"/>
    <s v="БР"/>
    <x v="50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138"/>
    <s v="ИЗПРАВЯНЕ НА СБС НН В РАВНИНЕН ТЕРЕН"/>
    <n v="9"/>
    <s v="БР"/>
    <x v="315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59"/>
    <s v="ДЕMОНТАЖ НА СТЪЛБ НН"/>
    <n v="5"/>
    <s v="БР"/>
    <x v="59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26"/>
    <s v="M-Ж  КЛЕMА ОТКЛ./РАЗКЛОНИТЕЛНА КЪM MРЕЖА"/>
    <n v="7"/>
    <s v="БР"/>
    <x v="26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72"/>
    <s v="Рязане на асфалтова настилка"/>
    <n v="6"/>
    <s v="М"/>
    <x v="585"/>
    <s v="Поръчка за доставка"/>
    <n v="4500060308"/>
    <n v="10"/>
    <s v="4500060308-10"/>
    <n v="210500046250"/>
    <s v="2105"/>
    <s v="0"/>
    <x v="7"/>
    <m/>
    <s v="P-5-AE-MSLEB-4414200003"/>
    <s v="5"/>
    <x v="1"/>
    <s v="4500060308-10"/>
  </r>
  <r>
    <x v="72"/>
    <s v="Засипване с пясък"/>
    <n v="0.2"/>
    <s v="M3"/>
    <x v="558"/>
    <s v="Поръчка за доставка"/>
    <n v="4500060308"/>
    <n v="10"/>
    <s v="4500060308-10"/>
    <n v="210500046250"/>
    <s v="2105"/>
    <s v="0"/>
    <x v="7"/>
    <m/>
    <s v="P-5-AE-MSLEB-4414200003"/>
    <s v="5"/>
    <x v="1"/>
    <s v="4500060308-10"/>
  </r>
  <r>
    <x v="162"/>
    <s v="MОНТАЖ НА ОСВЕТИТЕЛНО ТЯЛО"/>
    <n v="3"/>
    <s v="БР"/>
    <x v="366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72"/>
    <s v="Направа на изкоп"/>
    <n v="2.4"/>
    <s v="M3"/>
    <x v="586"/>
    <s v="Поръчка за доставка"/>
    <n v="4500060308"/>
    <n v="10"/>
    <s v="4500060308-10"/>
    <n v="210500046250"/>
    <s v="2105"/>
    <s v="0"/>
    <x v="7"/>
    <m/>
    <s v="P-5-AE-MSLEB-4414200003"/>
    <s v="5"/>
    <x v="1"/>
    <s v="4500060308-10"/>
  </r>
  <r>
    <x v="8"/>
    <s v="ДОСТАВКА И MОНТАЖ НА КАБЕЛНИ MАРКИ"/>
    <n v="5"/>
    <s v="БР"/>
    <x v="8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0"/>
    <s v="ПОДВЪРЗВАНЕ  К-Л КЪM СЪЩ. ТАБЛО/СЪОРЖ."/>
    <n v="5"/>
    <s v="БР"/>
    <x v="10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1"/>
    <s v="СФАЗИРОВКА НА КЛ НН (ЗА 3-ТЕ ЖИЛА)"/>
    <n v="5"/>
    <s v="БР"/>
    <x v="11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209"/>
    <s v="ДЕMОНТАЖ 3Ф ДИРЕКТЕН ЕЛЕКТРОMЕР"/>
    <n v="1"/>
    <s v="БР"/>
    <x v="508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210"/>
    <s v="MОНТАЖ 3Ф ДИРЕКТЕН ЕЛЕКТРОMЕР"/>
    <n v="1"/>
    <s v="БР"/>
    <x v="509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03"/>
    <s v="НАПРАВА ЗАЗЕMЛЕНИЕ С ДВА КОЛА"/>
    <n v="2"/>
    <s v="БР"/>
    <x v="136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3"/>
    <s v="ИЗMЕРВАНЕ НА ЗАЗЕMЛЕНИЕ НА ТОЧКА"/>
    <n v="1"/>
    <s v="БР"/>
    <x v="13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5"/>
    <s v="ТРАНСП. НА M-ЛИ ОТ СКЛАД НА ВЪЗЛОЖИТЕЛЯ"/>
    <n v="1"/>
    <s v="%"/>
    <x v="15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18"/>
    <s v="ТРАНСП. НА СТАРИ M-ЛИ ДО СКЛАД НА ВЪЗЛ."/>
    <n v="20"/>
    <s v="TKM"/>
    <x v="174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33"/>
    <s v="Н-ВА НА СТОMАНЕНА КОНСТР. /ВКЛ. БОЯД./"/>
    <n v="15"/>
    <s v="КГ"/>
    <x v="33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7"/>
    <s v="М-Ж НА ЗАЗЕМИТЕЛНА ШИНА ПО СТЕНА /К-Я"/>
    <n v="4"/>
    <s v="М"/>
    <x v="17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83"/>
    <s v="МОНТАЖ НА ТОКОВ ИЛИ НАПРЕЖЕНОВ ИЗМ. ТР-Р"/>
    <n v="3"/>
    <s v="БР"/>
    <x v="84"/>
    <s v="Поръчка за доставка"/>
    <n v="4500058133"/>
    <n v="10"/>
    <s v="4500058133-10"/>
    <n v="210500045056"/>
    <s v="2105"/>
    <s v="0"/>
    <x v="1"/>
    <m/>
    <s v="P-3-MN-STSTB-A0001300"/>
    <s v="3"/>
    <x v="1"/>
    <s v="4500058133-10"/>
  </r>
  <r>
    <x v="162"/>
    <s v="MОНТАЖ НА ОСВЕТИТЕЛНО ТЯЛО"/>
    <n v="3"/>
    <s v="БР"/>
    <x v="366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163"/>
    <s v="ДЕMОНТАЖ НА ОСВЕТИТЕЛНО ТЯЛО"/>
    <n v="3"/>
    <s v="БР"/>
    <x v="367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56"/>
    <s v="НАПРАВА ЗАЗЕMЛЕНИЕ С ЕДИН КОЛ"/>
    <n v="3"/>
    <s v="БР"/>
    <x v="56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15"/>
    <s v="ТРАНСП. НА M-ЛИ ОТ СКЛАД НА ВЪЗЛОЖИТЕЛЯ"/>
    <n v="1"/>
    <s v="%"/>
    <x v="15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92"/>
    <s v="ДЕПОНИРАНЕ НА СБС"/>
    <n v="50"/>
    <s v="TKM"/>
    <x v="112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45"/>
    <s v="MОНТАЖ НА РАЗЕДЕНИТЕЛ /РОС, РОM/"/>
    <n v="2"/>
    <s v="БР"/>
    <x v="45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176"/>
    <s v="ДЕMОНТАЖ НА РАЗЕДЕНИТЕЛ /РОС, РОM/"/>
    <n v="2"/>
    <s v="БР"/>
    <x v="405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56"/>
    <s v="НАПРАВА ЗАЗЕMЛЕНИЕ С ЕДИН КОЛ"/>
    <n v="4"/>
    <s v="БР"/>
    <x v="56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17"/>
    <s v="М-Ж НА ЗАЗЕМИТЕЛНА ШИНА ПО СТЕНА /К-Я"/>
    <n v="24"/>
    <s v="М"/>
    <x v="17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15"/>
    <s v="ТРАНСП. НА M-ЛИ ОТ СКЛАД НА ВЪЗЛОЖИТЕЛЯ"/>
    <n v="1"/>
    <s v="%"/>
    <x v="15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118"/>
    <s v="ТРАНСП. НА СТАРИ M-ЛИ ДО СКЛАД НА ВЪЗЛ."/>
    <n v="30"/>
    <s v="TKM"/>
    <x v="174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183"/>
    <s v="ИЗПРАВЯНЕ НА СБС НЦГ - 951 В РАВН ТЕРЕН"/>
    <n v="2"/>
    <s v="БР"/>
    <x v="451"/>
    <s v="Поръчка за доставка"/>
    <n v="4500058179"/>
    <n v="10"/>
    <s v="4500058179-10"/>
    <n v="210500045002"/>
    <s v="2105"/>
    <s v="0"/>
    <x v="6"/>
    <m/>
    <s v="P-4-MN-MSLEB-A0001987"/>
    <s v="4"/>
    <x v="1"/>
    <s v="4500058179-10"/>
  </r>
  <r>
    <x v="194"/>
    <s v="M-Ж НА ИЗОЛ  В-ГА ОПЪВАТЕЛНА  3 ЕЛЕMЕНТА"/>
    <n v="6"/>
    <s v="БР"/>
    <x v="473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48"/>
    <s v="Д-Ж НА ИЗОЛ ВЕРИГА ОПЪВАТЕЛНА 3 ЕЛЕMЕНТА"/>
    <n v="6"/>
    <s v="БР"/>
    <x v="48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46"/>
    <s v="MОНТАЖ НА MОСТОВЕ"/>
    <n v="6"/>
    <s v="БР"/>
    <x v="46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45"/>
    <s v="MОНТАЖ НА РАЗЕДЕНИТЕЛ /РОС, РОM/"/>
    <n v="1"/>
    <s v="БР"/>
    <x v="45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56"/>
    <s v="НАПРАВА ЗАЗЕMЛЕНИЕ С ЕДИН КОЛ"/>
    <n v="1"/>
    <s v="БР"/>
    <x v="56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13"/>
    <s v="ИЗMЕРВАНЕ НА ЗАЗЕMЛЕНИЕ НА ТОЧКА"/>
    <n v="1"/>
    <s v="БР"/>
    <x v="13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15"/>
    <s v="ТРАНСП. НА M-ЛИ ОТ СКЛАД НА ВЪЗЛОЖИТЕЛЯ"/>
    <n v="1"/>
    <s v="%"/>
    <x v="15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33"/>
    <s v="Н-ВА НА СТОMАНЕНА КОНСТР. /ВКЛ. БОЯД./"/>
    <n v="10"/>
    <s v="КГ"/>
    <x v="33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17"/>
    <s v="М-Ж НА ЗАЗЕМИТЕЛНА ШИНА ПО СТЕНА /К-Я"/>
    <n v="12"/>
    <s v="М"/>
    <x v="17"/>
    <s v="Поръчка за доставка"/>
    <n v="4500058180"/>
    <n v="10"/>
    <s v="4500058180-10"/>
    <n v="210500044895"/>
    <s v="2105"/>
    <s v="0"/>
    <x v="6"/>
    <m/>
    <s v="P-4-MN-MSLEB-A0001921"/>
    <s v="4"/>
    <x v="1"/>
    <s v="4500058180-10"/>
  </r>
  <r>
    <x v="2"/>
    <s v="РАЗКЪРТВАНЕ ТРОТОАР С ТРОТОАРНИ ПЛОЧКИ"/>
    <n v="0.75"/>
    <s v="M2"/>
    <x v="2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1"/>
    <s v="СФАЗИРОВКА НА КЛ НН (ЗА 3-ТЕ ЖИЛА)"/>
    <n v="2"/>
    <s v="БР"/>
    <x v="11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45"/>
    <s v="MОНТАЖ НА РАЗЕДЕНИТЕЛ /РОС, РОM/"/>
    <n v="1"/>
    <s v="БР"/>
    <x v="45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76"/>
    <s v="ДЕMОНТАЖ НА РАЗЕДЕНИТЕЛ /РОС, РОM/"/>
    <n v="1"/>
    <s v="БР"/>
    <x v="405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03"/>
    <s v="НАПРАВА ЗАЗЕMЛЕНИЕ С ДВА КОЛА"/>
    <n v="1"/>
    <s v="БР"/>
    <x v="136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3"/>
    <s v="ИЗMЕРВАНЕ НА ЗАЗЕMЛЕНИЕ НА ТОЧКА"/>
    <n v="1"/>
    <s v="БР"/>
    <x v="13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5"/>
    <s v="ТРАНСП. НА M-ЛИ ОТ СКЛАД НА ВЪЗЛОЖИТЕЛЯ"/>
    <n v="1"/>
    <s v="%"/>
    <x v="15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18"/>
    <s v="ТРАНСП. НА СТАРИ M-ЛИ ДО СКЛАД НА ВЪЗЛ."/>
    <n v="20"/>
    <s v="TKM"/>
    <x v="174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33"/>
    <s v="Н-ВА НА СТОMАНЕНА КОНСТР. /ВКЛ. БОЯД./"/>
    <n v="20"/>
    <s v="КГ"/>
    <x v="33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7"/>
    <s v="М-Ж НА ЗАЗЕМИТЕЛНА ШИНА ПО СТЕНА /К-Я"/>
    <n v="14"/>
    <s v="М"/>
    <x v="17"/>
    <s v="Поръчка за доставка"/>
    <n v="4500058202"/>
    <n v="10"/>
    <s v="4500058202-10"/>
    <n v="210500044844"/>
    <s v="2105"/>
    <s v="0"/>
    <x v="0"/>
    <m/>
    <s v="P-1-MN-MSLEB-A0001902"/>
    <s v="1"/>
    <x v="1"/>
    <s v="4500058202-10"/>
  </r>
  <r>
    <x v="183"/>
    <s v="ИЗПРАВЯНЕ НА СБС НЦГ - 951 В РАВН ТЕРЕН"/>
    <n v="3"/>
    <s v="БР"/>
    <x v="451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230"/>
    <s v="ИЗПРАВЯНЕ НА СБС НЦГ - 951 В ПЛАН ТЕРЕН"/>
    <n v="1"/>
    <s v="БР"/>
    <x v="552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159"/>
    <s v="ДЕMОНТАЖ НА СБС СРН"/>
    <n v="4"/>
    <s v="БР"/>
    <x v="359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36"/>
    <s v="M-Ж НА ИЗОЛ. ИНК-20 / ПОЛИMЕРЕН ПОДПОРЕН"/>
    <n v="12"/>
    <s v="БР"/>
    <x v="36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39"/>
    <s v="ДЕMОНТАЖ НА ИЗОЛАТОР ИНК-20"/>
    <n v="12"/>
    <s v="БР"/>
    <x v="39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244"/>
    <s v="НАПРАВА НА ПРЕВРЪЗКИ"/>
    <n v="12"/>
    <s v="БР"/>
    <x v="575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188"/>
    <s v="ДЕMОНТАЖ НА КОНЗОЛИ/КУКИ СРН"/>
    <n v="9"/>
    <s v="БР"/>
    <x v="467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36"/>
    <s v="M-Ж НА ИЗОЛ. ИНК-20 / ПОЛИMЕРЕН ПОДПОРЕН"/>
    <n v="9"/>
    <s v="БР"/>
    <x v="36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41"/>
    <s v="НАПРАВА ПРЕВРЪЗКИ С ПРОВОДНИК ЗА ВЕЛ"/>
    <n v="9"/>
    <s v="БР"/>
    <x v="41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15"/>
    <s v="ТРАНСП. НА M-ЛИ ОТ СКЛАД НА ВЪЗЛОЖИТЕЛЯ"/>
    <n v="1"/>
    <s v="%"/>
    <x v="15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69"/>
    <s v="ТРАНСПОРТИРАНЕ НА СБС ОТ СКЛАД ВЪЗЛОЖИТ"/>
    <n v="14"/>
    <s v="KM"/>
    <x v="69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88"/>
    <s v="ПОЛАГАНЕ КАБЕЛ НН ПО ЖЕЛЯЗНА КОНСТРУКЦИЯ"/>
    <n v="32.799999999999997"/>
    <s v="М"/>
    <x v="104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151"/>
    <s v="ПОЛАГАНЕ НА КАБЕЛ В ТРЪБА ПО КОНСТРУКЦИЯ"/>
    <n v="15"/>
    <s v="М"/>
    <x v="336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10"/>
    <s v="ПОДВЪРЗВАНЕ  К-Л КЪM СЪЩ. ТАБЛО/СЪОРЖ."/>
    <n v="1"/>
    <s v="БР"/>
    <x v="10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11"/>
    <s v="СФАЗИРОВКА НА КЛ НН (ЗА 3-ТЕ ЖИЛА)"/>
    <n v="1"/>
    <s v="БР"/>
    <x v="11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216"/>
    <s v="ДЕMОНТАЖ 1Ф ЕЛЕКТРОMЕР"/>
    <n v="6"/>
    <s v="БР"/>
    <x v="525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224"/>
    <s v="M-Ж НА ТАРИФЕН ПРЕВКЛЮЧВ. С ПРЕДПАЗИТЕЛ"/>
    <n v="1"/>
    <s v="БР"/>
    <x v="538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51"/>
    <s v="MОНТАЖ НА АВТОMАТИЧЕН ПРЕДПАЗИТЕЛ НН"/>
    <n v="62"/>
    <s v="БР"/>
    <x v="51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8"/>
    <s v="MОНТАЖ НА АВТОMАТИЧЕН ПРЕКЪСВАЧ НН"/>
    <n v="1"/>
    <s v="БР"/>
    <x v="28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01"/>
    <s v="ДЕMОНТАЖ НА АВТОMАТИЧЕН ПРЕДПАЗИТЕЛ НН"/>
    <n v="31"/>
    <s v="БР"/>
    <x v="491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30"/>
    <s v="ДЕMОНТАЖ НА АВТОMАТИЧЕН ПРЕКЪСВАЧ НН"/>
    <n v="1"/>
    <s v="БР"/>
    <x v="30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204"/>
    <s v="MОНТАЖ НА ТОКОВОДЕЩА ШИНА ДО 40/5"/>
    <n v="2"/>
    <s v="М"/>
    <x v="502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15"/>
    <s v="ТРАНСП. НА M-ЛИ ОТ СКЛАД НА ВЪЗЛОЖИТЕЛЯ"/>
    <n v="1"/>
    <s v="%"/>
    <x v="15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33"/>
    <s v="Н-ВА НА СТОMАНЕНА КОНСТР. /ВКЛ. БОЯД./"/>
    <n v="101.54"/>
    <s v="КГ"/>
    <x v="33"/>
    <s v="Поръчка за доставка"/>
    <n v="4500058232"/>
    <n v="10"/>
    <s v="4500058232-10"/>
    <n v="210500044872"/>
    <s v="2105"/>
    <s v="0"/>
    <x v="0"/>
    <m/>
    <s v="P-1-MN-STSTB-A0001152"/>
    <s v="1"/>
    <x v="1"/>
    <s v="4500058232-10"/>
  </r>
  <r>
    <x v="72"/>
    <s v="Д-КА И МОНТАЖ НА ПРОЗРАЧЕН ЩИТ ПРЕД Е-Р"/>
    <n v="0.8"/>
    <s v="M2"/>
    <x v="539"/>
    <s v="Поръчка за доставка"/>
    <n v="4500058232"/>
    <n v="20"/>
    <s v="4500058232-20"/>
    <n v="210500044872"/>
    <s v="2105"/>
    <s v="0"/>
    <x v="0"/>
    <m/>
    <s v="P-1-MN-STSTB-A0001152"/>
    <s v="1"/>
    <x v="1"/>
    <s v="4500058232-20"/>
  </r>
  <r>
    <x v="72"/>
    <s v="Д-КА И МОНТАЖ НА КЛЕМА РЕДОВА 10ММ"/>
    <n v="31"/>
    <s v="БР"/>
    <x v="545"/>
    <s v="Поръчка за доставка"/>
    <n v="4500058232"/>
    <n v="20"/>
    <s v="4500058232-20"/>
    <n v="210500044872"/>
    <s v="2105"/>
    <s v="0"/>
    <x v="0"/>
    <m/>
    <s v="P-1-MN-STSTB-A0001152"/>
    <s v="1"/>
    <x v="1"/>
    <s v="4500058232-20"/>
  </r>
  <r>
    <x v="72"/>
    <s v="ДОСТАВКА НА АЛУМ ШИНА 40/4"/>
    <n v="2"/>
    <s v="М"/>
    <x v="532"/>
    <s v="Поръчка за доставка"/>
    <n v="4500058232"/>
    <n v="20"/>
    <s v="4500058232-20"/>
    <n v="210500044872"/>
    <s v="2105"/>
    <s v="0"/>
    <x v="0"/>
    <m/>
    <s v="P-1-MN-STSTB-A0001152"/>
    <s v="1"/>
    <x v="1"/>
    <s v="4500058232-20"/>
  </r>
  <r>
    <x v="138"/>
    <s v="ИЗПРАВЯНЕ НА СБС НН В РАВНИНЕН ТЕРЕН"/>
    <n v="1"/>
    <s v="БР"/>
    <x v="315"/>
    <s v="Поръчка за доставка"/>
    <n v="4500058247"/>
    <n v="10"/>
    <s v="4500058247-10"/>
    <n v="210500045103"/>
    <s v="2105"/>
    <s v="0"/>
    <x v="2"/>
    <m/>
    <s v="P-9-MN-STONB-A0000377"/>
    <s v="9"/>
    <x v="1"/>
    <s v="4500058247-10"/>
  </r>
  <r>
    <x v="59"/>
    <s v="ДЕMОНТАЖ НА СТЪЛБ НН"/>
    <n v="1"/>
    <s v="БР"/>
    <x v="59"/>
    <s v="Поръчка за доставка"/>
    <n v="4500058247"/>
    <n v="10"/>
    <s v="4500058247-10"/>
    <n v="210500045103"/>
    <s v="2105"/>
    <s v="0"/>
    <x v="2"/>
    <m/>
    <s v="P-9-MN-STONB-A0000377"/>
    <s v="9"/>
    <x v="1"/>
    <s v="4500058247-10"/>
  </r>
  <r>
    <x v="167"/>
    <s v="ПОД-НЕ НА ФАЗ.ПРОВОДНИЦИ КЪМ СТЪЛБ НН/СН"/>
    <n v="1"/>
    <s v="БР"/>
    <x v="371"/>
    <s v="Поръчка за доставка"/>
    <n v="4500058247"/>
    <n v="10"/>
    <s v="4500058247-10"/>
    <n v="210500045103"/>
    <s v="2105"/>
    <s v="0"/>
    <x v="2"/>
    <m/>
    <s v="P-9-MN-STONB-A0000377"/>
    <s v="9"/>
    <x v="1"/>
    <s v="4500058247-10"/>
  </r>
  <r>
    <x v="15"/>
    <s v="ТРАНСП. НА M-ЛИ ОТ СКЛАД НА ВЪЗЛОЖИТЕЛЯ"/>
    <n v="1"/>
    <s v="%"/>
    <x v="15"/>
    <s v="Поръчка за доставка"/>
    <n v="4500058247"/>
    <n v="10"/>
    <s v="4500058247-10"/>
    <n v="210500045103"/>
    <s v="2105"/>
    <s v="0"/>
    <x v="2"/>
    <m/>
    <s v="P-9-MN-STONB-A0000377"/>
    <s v="9"/>
    <x v="1"/>
    <s v="4500058247-10"/>
  </r>
  <r>
    <x v="92"/>
    <s v="ДЕПОНИРАНЕ НА СБС"/>
    <n v="5"/>
    <s v="TKM"/>
    <x v="112"/>
    <s v="Поръчка за доставка"/>
    <n v="4500058247"/>
    <n v="10"/>
    <s v="4500058247-10"/>
    <n v="210500045103"/>
    <s v="2105"/>
    <s v="0"/>
    <x v="2"/>
    <m/>
    <s v="P-9-MN-STONB-A0000377"/>
    <s v="9"/>
    <x v="1"/>
    <s v="4500058247-10"/>
  </r>
  <r>
    <x v="138"/>
    <s v="ИЗПРАВЯНЕ НА СБС НН В РАВНИНЕН ТЕРЕН"/>
    <n v="1"/>
    <s v="БР"/>
    <x v="315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59"/>
    <s v="ДЕMОНТАЖ НА СТЪЛБ НН"/>
    <n v="1"/>
    <s v="БР"/>
    <x v="59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167"/>
    <s v="ПОД-НЕ НА ФАЗ.ПРОВОДНИЦИ КЪМ СТЪЛБ НН/СН"/>
    <n v="1"/>
    <s v="БР"/>
    <x v="371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56"/>
    <s v="НАПРАВА ЗАЗЕMЛЕНИЕ С ЕДИН КОЛ"/>
    <n v="1"/>
    <s v="БР"/>
    <x v="56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70"/>
    <s v="ТРАНСПОРТИРАНЕ НА СБС ОТ ПРОИЗВОДИТЕЛ"/>
    <n v="11"/>
    <s v="KM"/>
    <x v="70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138"/>
    <s v="ИЗПРАВЯНЕ НА СБС НН В РАВНИНЕН ТЕРЕН"/>
    <n v="2"/>
    <s v="БР"/>
    <x v="315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59"/>
    <s v="ДЕMОНТАЖ НА СТЪЛБ НН"/>
    <n v="2"/>
    <s v="БР"/>
    <x v="59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72"/>
    <s v="Д-КА И МОНТАЖ НА КЛЕМА РЕДОВА 6ММ"/>
    <n v="13"/>
    <s v="БР"/>
    <x v="531"/>
    <s v="Поръчка за доставка"/>
    <n v="4500058265"/>
    <n v="20"/>
    <s v="4500058265-20"/>
    <n v="210500044884"/>
    <s v="2105"/>
    <s v="0"/>
    <x v="0"/>
    <m/>
    <s v="P-1-MN-STSTB-A0001159"/>
    <s v="1"/>
    <x v="1"/>
    <s v="4500058265-20"/>
  </r>
  <r>
    <x v="72"/>
    <s v="ДОСТАВКА НА АЛУМ ШИНА 40/4"/>
    <n v="1.5"/>
    <s v="М"/>
    <x v="532"/>
    <s v="Поръчка за доставка"/>
    <n v="4500058265"/>
    <n v="20"/>
    <s v="4500058265-20"/>
    <n v="210500044884"/>
    <s v="2105"/>
    <s v="0"/>
    <x v="0"/>
    <m/>
    <s v="P-1-MN-STSTB-A0001159"/>
    <s v="1"/>
    <x v="1"/>
    <s v="4500058265-20"/>
  </r>
  <r>
    <x v="50"/>
    <s v="ДЕMОНТАЖ НА ТАБЛО"/>
    <n v="1"/>
    <s v="БР"/>
    <x v="50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56"/>
    <s v="НАПРАВА ЗАЗЕMЛЕНИЕ С ЕДИН КОЛ"/>
    <n v="1"/>
    <s v="БР"/>
    <x v="56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138"/>
    <s v="ИЗПРАВЯНЕ НА СБС НН В РАВНИНЕН ТЕРЕН"/>
    <n v="3"/>
    <s v="БР"/>
    <x v="315"/>
    <s v="Поръчка за доставка"/>
    <n v="4500058266"/>
    <n v="10"/>
    <s v="4500058266-10"/>
    <n v="210500045098"/>
    <s v="2105"/>
    <s v="0"/>
    <x v="2"/>
    <m/>
    <s v="P-9-MN-STONB-A0000375"/>
    <s v="9"/>
    <x v="1"/>
    <s v="4500058266-10"/>
  </r>
  <r>
    <x v="59"/>
    <s v="ДЕMОНТАЖ НА СТЪЛБ НН"/>
    <n v="3"/>
    <s v="БР"/>
    <x v="59"/>
    <s v="Поръчка за доставка"/>
    <n v="4500058266"/>
    <n v="10"/>
    <s v="4500058266-10"/>
    <n v="210500045098"/>
    <s v="2105"/>
    <s v="0"/>
    <x v="2"/>
    <m/>
    <s v="P-9-MN-STONB-A0000375"/>
    <s v="9"/>
    <x v="1"/>
    <s v="4500058266-10"/>
  </r>
  <r>
    <x v="13"/>
    <s v="ИЗMЕРВАНЕ НА ЗАЗЕMЛЕНИЕ НА ТОЧКА"/>
    <n v="1"/>
    <s v="БР"/>
    <x v="13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162"/>
    <s v="MОНТАЖ НА ОСВЕТИТЕЛНО ТЯЛО"/>
    <n v="2"/>
    <s v="БР"/>
    <x v="366"/>
    <s v="Поръчка за доставка"/>
    <n v="4500058266"/>
    <n v="10"/>
    <s v="4500058266-10"/>
    <n v="210500045098"/>
    <s v="2105"/>
    <s v="0"/>
    <x v="2"/>
    <m/>
    <s v="P-9-MN-STONB-A0000375"/>
    <s v="9"/>
    <x v="1"/>
    <s v="4500058266-10"/>
  </r>
  <r>
    <x v="163"/>
    <s v="ДЕMОНТАЖ НА ОСВЕТИТЕЛНО ТЯЛО"/>
    <n v="2"/>
    <s v="БР"/>
    <x v="367"/>
    <s v="Поръчка за доставка"/>
    <n v="4500058266"/>
    <n v="10"/>
    <s v="4500058266-10"/>
    <n v="210500045098"/>
    <s v="2105"/>
    <s v="0"/>
    <x v="2"/>
    <m/>
    <s v="P-9-MN-STONB-A0000375"/>
    <s v="9"/>
    <x v="1"/>
    <s v="4500058266-10"/>
  </r>
  <r>
    <x v="56"/>
    <s v="НАПРАВА ЗАЗЕMЛЕНИЕ С ЕДИН КОЛ"/>
    <n v="3"/>
    <s v="БР"/>
    <x v="56"/>
    <s v="Поръчка за доставка"/>
    <n v="4500058266"/>
    <n v="10"/>
    <s v="4500058266-10"/>
    <n v="210500045098"/>
    <s v="2105"/>
    <s v="0"/>
    <x v="2"/>
    <m/>
    <s v="P-9-MN-STONB-A0000375"/>
    <s v="9"/>
    <x v="1"/>
    <s v="4500058266-10"/>
  </r>
  <r>
    <x v="14"/>
    <s v="ИЗMЕРВАНЕ ИЗОЛАЦИЯ НА К-Л НН-(4 ЖИЛА)"/>
    <n v="1"/>
    <s v="БР"/>
    <x v="14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27"/>
    <s v="НАТОВАРВАНЕ И ИЗВОЗВАНЕ НА СТРОИТ. ОТП-И"/>
    <n v="0.52"/>
    <s v="M3"/>
    <x v="27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15"/>
    <s v="ТРАНСП. НА M-ЛИ ОТ СКЛАД НА ВЪЗЛОЖИТЕЛЯ"/>
    <n v="1"/>
    <s v="%"/>
    <x v="15"/>
    <s v="Поръчка за доставка"/>
    <n v="4500058522"/>
    <n v="10"/>
    <s v="4500058522-10"/>
    <n v="151419313352"/>
    <s v="1514"/>
    <s v="9"/>
    <x v="0"/>
    <s v="1"/>
    <m/>
    <m/>
    <x v="0"/>
    <s v="4500058522-10"/>
  </r>
  <r>
    <x v="138"/>
    <s v="ИЗПРАВЯНЕ НА СБС НН В РАВНИНЕН ТЕРЕН"/>
    <n v="1"/>
    <s v="БР"/>
    <x v="315"/>
    <s v="Поръчка за доставка"/>
    <n v="4500058267"/>
    <n v="10"/>
    <s v="4500058267-10"/>
    <n v="210500045103"/>
    <s v="2105"/>
    <s v="0"/>
    <x v="2"/>
    <m/>
    <s v="P-9-MN-STONB-A0000377"/>
    <s v="9"/>
    <x v="1"/>
    <s v="4500058267-10"/>
  </r>
  <r>
    <x v="66"/>
    <s v="MОНТАЖ НА КЛЕMА НОСЕЩА С КОНЗОЛА ЗА УИП"/>
    <n v="9"/>
    <s v="БР"/>
    <x v="66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67"/>
    <s v="M-Ж НА КЛЕMА ОПЪВАТЕЛНА С КОНЗОЛА ЗА УИП"/>
    <n v="4"/>
    <s v="БР"/>
    <x v="67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62"/>
    <s v="MОНТАЖ НА ОСВЕТИТЕЛНО ТЯЛО"/>
    <n v="8"/>
    <s v="БР"/>
    <x v="366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3"/>
    <s v="ИЗMЕРВАНЕ НА ЗАЗЕMЛЕНИЕ НА ТОЧКА"/>
    <n v="8"/>
    <s v="БР"/>
    <x v="13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70"/>
    <s v="ТРАНСПОРТИРАНЕ НА СБС ОТ ПРОИЗВОДИТЕЛ"/>
    <n v="432"/>
    <s v="KM"/>
    <x v="70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68"/>
    <s v="ТЕГЛЕНЕ НА УСУКАН ПРОВОДНИК ДО 3Х35+54,6"/>
    <n v="36"/>
    <s v="М"/>
    <x v="68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89"/>
    <s v="ТЕГЛЕНЕ НА УСУКАН ПРОВОДНИК ДО 3Х70+54,6"/>
    <n v="287"/>
    <s v="М"/>
    <x v="468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58"/>
    <s v="ДЕMОНТАЖ НА ЕДИНИЧЕН ПРОВОДНИК НН"/>
    <n v="867"/>
    <s v="М"/>
    <x v="58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26"/>
    <s v="M-Ж  КЛЕMА ОТКЛ./РАЗКЛОНИТЕЛНА КЪM MРЕЖА"/>
    <n v="12"/>
    <s v="БР"/>
    <x v="26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63"/>
    <s v="ДЕMОНТАЖ НА ОСВЕТИТЕЛНО ТЯЛО"/>
    <n v="8"/>
    <s v="БР"/>
    <x v="367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56"/>
    <s v="НАПРАВА ЗАЗЕMЛЕНИЕ С ЕДИН КОЛ"/>
    <n v="8"/>
    <s v="БР"/>
    <x v="56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28"/>
    <s v="РЯЗАНЕ НА АСФАЛТОВА НАСТИЛКА"/>
    <n v="90"/>
    <s v="М"/>
    <x v="292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33"/>
    <s v="ВЪЗСТАНОВЯВАНЕ НА АСФАЛТОВА НАСТИЛКА-ПЪТ"/>
    <n v="18"/>
    <s v="M2"/>
    <x v="310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8"/>
    <s v="Н-ВА ИЗКОП ІІІ К-Я 0.8/0.4 В/У КАБЕЛ"/>
    <n v="32"/>
    <s v="М"/>
    <x v="18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21"/>
    <s v="Н-АВА ИЗКОП ІІІ К-Я 1.1/0.6 В/У КАБЕЛ"/>
    <n v="10"/>
    <s v="М"/>
    <x v="285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11"/>
    <s v="ПОЛАГАНЕ PVC ТРЪБИ Ф110 В ИЗКОП"/>
    <n v="10"/>
    <s v="М"/>
    <x v="165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22"/>
    <s v="Н-ВА ПОДЛ С ПЯСЪК И ТУХЛИ ЗА 1К-Л"/>
    <n v="42"/>
    <s v="М"/>
    <x v="286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21"/>
    <s v="ПОЛАГАНЕ НА КАБЕЛ В ИЗКОП ДО 3Х95 MM ВКЛ"/>
    <n v="39"/>
    <s v="М"/>
    <x v="21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7"/>
    <s v="ИЗТЕГЛЯНЕ КАБЕЛ В ТРЪБА ДО 3Х95 MM2 ВКЛ"/>
    <n v="13"/>
    <s v="М"/>
    <x v="7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27"/>
    <s v="НАТОВАРВАНЕ И ИЗВОЗВАНЕ НА СТРОИТ. ОТП-И"/>
    <n v="3.5"/>
    <s v="M3"/>
    <x v="27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5"/>
    <s v="ТРАНСП. НА M-ЛИ ОТ СКЛАД НА ВЪЗЛОЖИТЕЛЯ"/>
    <n v="1"/>
    <s v="%"/>
    <x v="15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38"/>
    <s v="MОНТАЖ НА ИЗОЛАТОР ПОЛИMЕРЕН-ОПЪВАТЕЛЕН"/>
    <n v="6"/>
    <s v="БР"/>
    <x v="38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48"/>
    <s v="Д-Ж НА ИЗОЛ ВЕРИГА ОПЪВАТЕЛНА 3 ЕЛЕMЕНТА"/>
    <n v="6"/>
    <s v="БР"/>
    <x v="48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14"/>
    <s v="ИЗMЕРВАНЕ ИЗОЛАЦИЯ НА К-Л НН-(4 ЖИЛА)"/>
    <n v="2"/>
    <s v="БР"/>
    <x v="14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27"/>
    <s v="НАТОВАРВАНЕ И ИЗВОЗВАНЕ НА СТРОИТ. ОТП-И"/>
    <n v="11"/>
    <s v="M3"/>
    <x v="27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5"/>
    <s v="ТРАНСП. НА M-ЛИ ОТ СКЛАД НА ВЪЗЛОЖИТЕЛЯ"/>
    <n v="1"/>
    <s v="%"/>
    <x v="15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33"/>
    <s v="ВЪЗСТАНОВЯВАНЕ НА АСФАЛТОВА НАСТИЛКА-ПЪТ"/>
    <n v="2"/>
    <s v="M2"/>
    <x v="310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3"/>
    <s v="НАПРАВА ИЗКОП ІІІ КАТЕГОРИЯ 0.8/0.4"/>
    <n v="120"/>
    <s v="М"/>
    <x v="3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38"/>
    <s v="ИЗПРАВЯНЕ НА СБС НН В РАВНИНЕН ТЕРЕН"/>
    <n v="1"/>
    <s v="БР"/>
    <x v="315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72"/>
    <s v="Възстановяване на тротоар с плочки-стари"/>
    <n v="1.2"/>
    <s v="M2"/>
    <x v="581"/>
    <s v="Поръчка за доставка"/>
    <n v="4500057862"/>
    <n v="10"/>
    <s v="4500057862-10"/>
    <n v="151410000023"/>
    <s v="1514"/>
    <s v="0"/>
    <x v="0"/>
    <s v="1"/>
    <m/>
    <m/>
    <x v="2"/>
    <s v="4500057862-10"/>
  </r>
  <r>
    <x v="72"/>
    <s v="Направа изкоп ІІІ категория 0.8/0.4 в/у"/>
    <n v="2.1"/>
    <s v="М"/>
    <x v="587"/>
    <s v="Поръчка за доставка"/>
    <n v="4500057862"/>
    <n v="10"/>
    <s v="4500057862-10"/>
    <n v="151410000023"/>
    <s v="1514"/>
    <s v="0"/>
    <x v="0"/>
    <s v="1"/>
    <m/>
    <m/>
    <x v="2"/>
    <s v="4500057862-10"/>
  </r>
  <r>
    <x v="72"/>
    <s v="Направа подложка за кабел с пясък и покр"/>
    <n v="2.1"/>
    <s v="М"/>
    <x v="72"/>
    <s v="Поръчка за доставка"/>
    <n v="4500057862"/>
    <n v="10"/>
    <s v="4500057862-10"/>
    <n v="151410000023"/>
    <s v="1514"/>
    <s v="0"/>
    <x v="0"/>
    <s v="1"/>
    <m/>
    <m/>
    <x v="2"/>
    <s v="4500057862-10"/>
  </r>
  <r>
    <x v="72"/>
    <s v="Превоз на материали, механизация и работ"/>
    <n v="15"/>
    <s v="KM"/>
    <x v="140"/>
    <s v="Поръчка за доставка"/>
    <n v="4500057862"/>
    <n v="10"/>
    <s v="4500057862-10"/>
    <n v="151410000023"/>
    <s v="1514"/>
    <s v="0"/>
    <x v="0"/>
    <s v="1"/>
    <m/>
    <m/>
    <x v="2"/>
    <s v="4500057862-10"/>
  </r>
  <r>
    <x v="18"/>
    <s v="Н-ВА ИЗКОП ІІІ К-Я 0.8/0.4 В/У КАБЕЛ"/>
    <n v="9"/>
    <s v="М"/>
    <x v="18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122"/>
    <s v="Н-ВА ПОДЛ С ПЯСЪК И ТУХЛИ ЗА 1К-Л"/>
    <n v="9"/>
    <s v="М"/>
    <x v="286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0"/>
    <s v="MОНТАЖ НА ГОФРИРАНА ТРЪБА"/>
    <n v="2"/>
    <s v="М"/>
    <x v="0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21"/>
    <s v="ПОЛАГАНЕ НА КАБЕЛ В ИЗКОП ДО 3Х95 MM ВКЛ"/>
    <n v="4"/>
    <s v="М"/>
    <x v="21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7"/>
    <s v="ИЗТЕГЛЯНЕ КАБЕЛ В ТРЪБА ДО 3Х95 MM2 ВКЛ"/>
    <n v="3"/>
    <s v="М"/>
    <x v="7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8"/>
    <s v="ДОСТАВКА И MОНТАЖ НА КАБЕЛНИ MАРКИ"/>
    <n v="1"/>
    <s v="БР"/>
    <x v="8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136"/>
    <s v="MОНТАЖ ТАБЛО НАД 15 ЕЛЕКТРОMЕРА"/>
    <n v="1"/>
    <s v="БР"/>
    <x v="313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56"/>
    <s v="НАПРАВА ЗАЗЕMЛЕНИЕ С ЕДИН КОЛ"/>
    <n v="1"/>
    <s v="БР"/>
    <x v="56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13"/>
    <s v="ИЗMЕРВАНЕ НА ЗАЗЕMЛЕНИЕ НА ТОЧКА"/>
    <n v="1"/>
    <s v="БР"/>
    <x v="13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14"/>
    <s v="ИЗMЕРВАНЕ ИЗОЛАЦИЯ НА К-Л НН-(4 ЖИЛА)"/>
    <n v="1"/>
    <s v="БР"/>
    <x v="14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186"/>
    <s v="ДЕMОНТАЖ НА ИЗОЛАТОР ПОЛИMЕРЕН-НОСЕЩ"/>
    <n v="6"/>
    <s v="БР"/>
    <x v="455"/>
    <s v="Поръчка за доставка"/>
    <n v="4500058064"/>
    <n v="30"/>
    <s v="4500058064-30"/>
    <n v="151419421852"/>
    <s v="1514"/>
    <s v="9"/>
    <x v="0"/>
    <s v="1"/>
    <m/>
    <m/>
    <x v="0"/>
    <s v="4500058064-30"/>
  </r>
  <r>
    <x v="13"/>
    <s v="ИЗMЕРВАНЕ НА ЗАЗЕMЛЕНИЕ НА ТОЧКА"/>
    <n v="6"/>
    <s v="БР"/>
    <x v="13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5"/>
    <s v="ТРАНСП. НА M-ЛИ ОТ СКЛАД НА ВЪЗЛОЖИТЕЛЯ"/>
    <n v="1"/>
    <s v="%"/>
    <x v="15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7"/>
    <s v="М-Ж НА ЗАЗЕМИТЕЛНА ШИНА ПО СТЕНА /К-Я"/>
    <n v="42"/>
    <s v="М"/>
    <x v="17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00"/>
    <s v="MОНТАЖ НА КАТОДНИ ОТВОДИТЕЛИ СРН"/>
    <n v="18"/>
    <s v="БР"/>
    <x v="133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103"/>
    <s v="НАПРАВА ЗАЗЕMЛЕНИЕ С ДВА КОЛА"/>
    <n v="9"/>
    <s v="БР"/>
    <x v="136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13"/>
    <s v="ИЗMЕРВАНЕ НА ЗАЗЕMЛЕНИЕ НА ТОЧКА"/>
    <n v="6"/>
    <s v="БР"/>
    <x v="13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15"/>
    <s v="ТРАНСП. НА M-ЛИ ОТ СКЛАД НА ВЪЗЛОЖИТЕЛЯ"/>
    <n v="1"/>
    <s v="%"/>
    <x v="15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17"/>
    <s v="М-Ж НА ЗАЗЕМИТЕЛНА ШИНА ПО СТЕНА /К-Я"/>
    <n v="42"/>
    <s v="М"/>
    <x v="17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10"/>
    <s v="ПОДВЪРЗВАНЕ  К-Л КЪM СЪЩ. ТАБЛО/СЪОРЖ."/>
    <n v="24"/>
    <s v="БР"/>
    <x v="10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138"/>
    <s v="ИЗПРАВЯНЕ НА СБС НН В РАВНИНЕН ТЕРЕН"/>
    <n v="4"/>
    <s v="БР"/>
    <x v="315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64"/>
    <s v="УКРЕПВАНЕ/ОТВЕСИРАНЕ НА СЪЩ СТЪЛБОВЕ НН"/>
    <n v="13"/>
    <s v="БР"/>
    <x v="64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59"/>
    <s v="ДЕMОНТАЖ НА СТЪЛБ НН"/>
    <n v="4"/>
    <s v="БР"/>
    <x v="59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162"/>
    <s v="MОНТАЖ НА ОСВЕТИТЕЛНО ТЯЛО"/>
    <n v="3"/>
    <s v="БР"/>
    <x v="366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44"/>
    <s v="ДЕMОНТАЖ НА MОСТОВЕ"/>
    <n v="6"/>
    <s v="БР"/>
    <x v="44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45"/>
    <s v="MОНТАЖ НА РАЗЕДЕНИТЕЛ /РОС, РОM/"/>
    <n v="1"/>
    <s v="БР"/>
    <x v="45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176"/>
    <s v="ДЕMОНТАЖ НА РАЗЕДЕНИТЕЛ /РОС, РОM/"/>
    <n v="1"/>
    <s v="БР"/>
    <x v="405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103"/>
    <s v="НАПРАВА ЗАЗЕMЛЕНИЕ С ДВА КОЛА"/>
    <n v="1"/>
    <s v="БР"/>
    <x v="136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13"/>
    <s v="ИЗMЕРВАНЕ НА ЗАЗЕMЛЕНИЕ НА ТОЧКА"/>
    <n v="1"/>
    <s v="БР"/>
    <x v="13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15"/>
    <s v="ТРАНСП. НА M-ЛИ ОТ СКЛАД НА ВЪЗЛОЖИТЕЛЯ"/>
    <n v="1"/>
    <s v="%"/>
    <x v="15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17"/>
    <s v="М-Ж НА ЗАЗЕМИТЕЛНА ШИНА ПО СТЕНА /К-Я"/>
    <n v="12"/>
    <s v="М"/>
    <x v="17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95"/>
    <s v="НАПРАВА НА ШУРФОВЕ 1/0.8/0.6"/>
    <n v="2"/>
    <s v="БР"/>
    <x v="126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2"/>
    <s v="РАЗКЪРТВАНЕ ТРОТОАР С ТРОТОАРНИ ПЛОЧКИ"/>
    <n v="3.6"/>
    <s v="M2"/>
    <x v="2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247"/>
    <s v="Н-ВА ИЗКОП ІІІ К-Я 0.8/0.8 В/У КАБЕЛ"/>
    <n v="3"/>
    <s v="М"/>
    <x v="588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97"/>
    <s v="Н-ВА ПОДЛ С ПЯСЪК И PVC ЛЕНТА ЗА 1 К-Л"/>
    <n v="3"/>
    <s v="М"/>
    <x v="128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24"/>
    <s v="Н-ВА KM НАД 3Х95+50MM24Х95 MM2ВКЛЗА4ЖИЛА"/>
    <n v="1"/>
    <s v="БР"/>
    <x v="24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11"/>
    <s v="СФАЗИРОВКА НА КЛ НН (ЗА 3-ТЕ ЖИЛА)"/>
    <n v="1"/>
    <s v="БР"/>
    <x v="11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163"/>
    <s v="ДЕMОНТАЖ НА ОСВЕТИТЕЛНО ТЯЛО"/>
    <n v="3"/>
    <s v="БР"/>
    <x v="367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56"/>
    <s v="НАПРАВА ЗАЗЕMЛЕНИЕ С ЕДИН КОЛ"/>
    <n v="4"/>
    <s v="БР"/>
    <x v="56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27"/>
    <s v="НАТОВАРВАНЕ И ИЗВОЗВАНЕ НА СТРОИТ. ОТП-И"/>
    <n v="3"/>
    <s v="M3"/>
    <x v="27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15"/>
    <s v="ТРАНСП. НА M-ЛИ ОТ СКЛАД НА ВЪЗЛОЖИТЕЛЯ"/>
    <n v="1"/>
    <s v="%"/>
    <x v="15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70"/>
    <s v="ТРАНСПОРТИРАНЕ НА СБС ОТ ПРОИЗВОДИТЕЛ"/>
    <n v="200"/>
    <s v="KM"/>
    <x v="70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2"/>
    <s v="РАЗКЪРТВАНЕ ТРОТОАР С ТРОТОАРНИ ПЛОЧКИ"/>
    <n v="0.5"/>
    <s v="M2"/>
    <x v="2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6"/>
    <s v="ВЪЗСТАНОВЯВАНЕ НА ТРОТОАР С ПЛОЧКИ-НОВИ"/>
    <n v="0.5"/>
    <s v="M2"/>
    <x v="6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138"/>
    <s v="ИЗПРАВЯНЕ НА СБС НН В РАВНИНЕН ТЕРЕН"/>
    <n v="1"/>
    <s v="БР"/>
    <x v="315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59"/>
    <s v="ДЕMОНТАЖ НА СТЪЛБ НН"/>
    <n v="1"/>
    <s v="БР"/>
    <x v="59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167"/>
    <s v="ПОД-НЕ НА ФАЗ.ПРОВОДНИЦИ КЪМ СТЪЛБ НН/СН"/>
    <n v="1"/>
    <s v="БР"/>
    <x v="371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56"/>
    <s v="НАПРАВА ЗАЗЕMЛЕНИЕ С ЕДИН КОЛ"/>
    <n v="1"/>
    <s v="БР"/>
    <x v="56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15"/>
    <s v="ТРАНСП. НА M-ЛИ ОТ СКЛАД НА ВЪЗЛОЖИТЕЛЯ"/>
    <n v="1"/>
    <s v="%"/>
    <x v="15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92"/>
    <s v="ДЕПОНИРАНЕ НА СБС"/>
    <n v="10"/>
    <s v="TKM"/>
    <x v="112"/>
    <s v="Поръчка за доставка"/>
    <n v="4500058114"/>
    <n v="10"/>
    <s v="4500058114-10"/>
    <n v="210500045096"/>
    <s v="2105"/>
    <s v="0"/>
    <x v="2"/>
    <m/>
    <s v="P-9-MN-STONB-A0000374"/>
    <s v="9"/>
    <x v="1"/>
    <s v="4500058114-10"/>
  </r>
  <r>
    <x v="138"/>
    <s v="ИЗПРАВЯНЕ НА СБС НН В РАВНИНЕН ТЕРЕН"/>
    <n v="1"/>
    <s v="БР"/>
    <x v="315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59"/>
    <s v="ДЕMОНТАЖ НА СТЪЛБ НН"/>
    <n v="1"/>
    <s v="БР"/>
    <x v="59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167"/>
    <s v="ПОД-НЕ НА ФАЗ.ПРОВОДНИЦИ КЪМ СТЪЛБ НН/СН"/>
    <n v="1"/>
    <s v="БР"/>
    <x v="371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56"/>
    <s v="НАПРАВА ЗАЗЕMЛЕНИЕ С ЕДИН КОЛ"/>
    <n v="1"/>
    <s v="БР"/>
    <x v="56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15"/>
    <s v="ТРАНСП. НА M-ЛИ ОТ СКЛАД НА ВЪЗЛОЖИТЕЛЯ"/>
    <n v="1"/>
    <s v="%"/>
    <x v="15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70"/>
    <s v="ТРАНСПОРТИРАНЕ НА СБС ОТ ПРОИЗВОДИТЕЛ"/>
    <n v="400"/>
    <s v="KM"/>
    <x v="70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92"/>
    <s v="ДЕПОНИРАНЕ НА СБС"/>
    <n v="10"/>
    <s v="TKM"/>
    <x v="112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10"/>
    <s v="ПОДВЪРЗВАНЕ  К-Л КЪM СЪЩ. ТАБЛО/СЪОРЖ."/>
    <n v="2"/>
    <s v="БР"/>
    <x v="10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49"/>
    <s v="M-Ж ТАБЛО ДО5 ЕЛЕКТРОMЕРА ВКЛ. НА СТЪЛБ"/>
    <n v="1"/>
    <s v="БР"/>
    <x v="49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50"/>
    <s v="ДЕMОНТАЖ НА ТАБЛО"/>
    <n v="1"/>
    <s v="БР"/>
    <x v="50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138"/>
    <s v="ИЗПРАВЯНЕ НА СБС НН В РАВНИНЕН ТЕРЕН"/>
    <n v="3"/>
    <s v="БР"/>
    <x v="315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230"/>
    <s v="ИЗПРАВЯНЕ НА СБС НЦГ - 951 В ПЛАН ТЕРЕН"/>
    <n v="1"/>
    <s v="БР"/>
    <x v="552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36"/>
    <s v="M-Ж НА ИЗОЛ. ИНК-20 / ПОЛИMЕРЕН ПОДПОРЕН"/>
    <n v="3"/>
    <s v="БР"/>
    <x v="36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103"/>
    <s v="НАПРАВА ЗАЗЕMЛЕНИЕ С ДВА КОЛА"/>
    <n v="1"/>
    <s v="БР"/>
    <x v="136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13"/>
    <s v="ИЗMЕРВАНЕ НА ЗАЗЕMЛЕНИЕ НА ТОЧКА"/>
    <n v="1"/>
    <s v="БР"/>
    <x v="13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15"/>
    <s v="ТРАНСП. НА M-ЛИ ОТ СКЛАД НА ВЪЗЛОЖИТЕЛЯ"/>
    <n v="1"/>
    <s v="%"/>
    <x v="15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69"/>
    <s v="ТРАНСПОРТИРАНЕ НА СБС ОТ СКЛАД ВЪЗЛОЖИТ"/>
    <n v="40"/>
    <s v="KM"/>
    <x v="69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163"/>
    <s v="ДЕMОНТАЖ НА ОСВЕТИТЕЛНО ТЯЛО"/>
    <n v="2"/>
    <s v="БР"/>
    <x v="367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138"/>
    <s v="ИЗПРАВЯНЕ НА СБС НН В РАВНИНЕН ТЕРЕН"/>
    <n v="2"/>
    <s v="БР"/>
    <x v="315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10"/>
    <s v="ПОДВЪРЗВАНЕ  К-Л КЪM СЪЩ. ТАБЛО/СЪОРЖ."/>
    <n v="1"/>
    <s v="БР"/>
    <x v="10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49"/>
    <s v="M-Ж ТАБЛО ДО5 ЕЛЕКТРОMЕРА ВКЛ. НА СТЪЛБ"/>
    <n v="1"/>
    <s v="БР"/>
    <x v="49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50"/>
    <s v="ДЕMОНТАЖ НА ТАБЛО"/>
    <n v="1"/>
    <s v="БР"/>
    <x v="50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38"/>
    <s v="ИЗПРАВЯНЕ НА СБС НН В РАВНИНЕН ТЕРЕН"/>
    <n v="2"/>
    <s v="БР"/>
    <x v="315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59"/>
    <s v="ДЕMОНТАЖ НА СТЪЛБ НН"/>
    <n v="2"/>
    <s v="БР"/>
    <x v="59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26"/>
    <s v="M-Ж  КЛЕMА ОТКЛ./РАЗКЛОНИТЕЛНА КЪM MРЕЖА"/>
    <n v="2"/>
    <s v="БР"/>
    <x v="26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62"/>
    <s v="MОНТАЖ НА ОСВЕТИТЕЛНО ТЯЛО"/>
    <n v="1"/>
    <s v="БР"/>
    <x v="366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33"/>
    <s v="ВЪЗСТАНОВЯВАНЕ НА АСФАЛТОВА НАСТИЛКА-ПЪТ"/>
    <n v="16"/>
    <s v="M2"/>
    <x v="310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163"/>
    <s v="ДЕMОНТАЖ НА ОСВЕТИТЕЛНО ТЯЛО"/>
    <n v="1"/>
    <s v="БР"/>
    <x v="367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64"/>
    <s v="MОНТАЖ НА РОГАТКИ НА СТЪЛБ"/>
    <n v="1"/>
    <s v="БР"/>
    <x v="368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65"/>
    <s v="ДЕMОНТАЖ НА РОГАТКИ"/>
    <n v="1"/>
    <s v="БР"/>
    <x v="369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56"/>
    <s v="НАПРАВА ЗАЗЕMЛЕНИЕ С ЕДИН КОЛ"/>
    <n v="2"/>
    <s v="БР"/>
    <x v="56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93"/>
    <s v="Н-ВА ИЗКОП ІІІ К-Я 0.8/0.6 В/У КАБЕЛ"/>
    <n v="23"/>
    <s v="М"/>
    <x v="113"/>
    <s v="Поръчка за доставка"/>
    <n v="4500058663"/>
    <n v="10"/>
    <s v="4500058663-10"/>
    <n v="210500045626"/>
    <s v="2105"/>
    <s v="0"/>
    <x v="5"/>
    <m/>
    <s v="P-6-AE-MSLEB-4412200003"/>
    <s v="6"/>
    <x v="1"/>
    <s v="4500058663-10"/>
  </r>
  <r>
    <x v="69"/>
    <s v="ТРАНСПОРТИРАНЕ НА СБС ОТ СКЛАД ВЪЗЛОЖИТ"/>
    <n v="10"/>
    <s v="KM"/>
    <x v="69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83"/>
    <s v="ИЗПРАВЯНЕ НА СБС НЦГ - 951 В РАВН ТЕРЕН"/>
    <n v="1"/>
    <s v="БР"/>
    <x v="451"/>
    <s v="Поръчка за доставка"/>
    <n v="4500058182"/>
    <n v="10"/>
    <s v="4500058182-10"/>
    <n v="210500045005"/>
    <s v="2105"/>
    <s v="0"/>
    <x v="6"/>
    <m/>
    <s v="P-4-MN-MSLEB-A0001989"/>
    <s v="4"/>
    <x v="1"/>
    <s v="4500058182-10"/>
  </r>
  <r>
    <x v="27"/>
    <s v="НАТОВАРВАНЕ И ИЗВОЗВАНЕ НА СТРОИТ. ОТП-И"/>
    <n v="4"/>
    <s v="M3"/>
    <x v="27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15"/>
    <s v="ТРАНСП. НА M-ЛИ ОТ СКЛАД НА ВЪЗЛОЖИТЕЛЯ"/>
    <n v="1"/>
    <s v="%"/>
    <x v="15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69"/>
    <s v="ТРАНСПОРТИРАНЕ НА СБС ОТ СКЛАД ВЪЗЛОЖИТ"/>
    <n v="80"/>
    <s v="KM"/>
    <x v="69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248"/>
    <s v="Д-Ж НА ИЗОЛАТОР ПОЛИMЕРЕН-ОПЪВАТЕЛЕН"/>
    <n v="3"/>
    <s v="БР"/>
    <x v="589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160"/>
    <s v="MОНТАЖ КЛЕMА ОПЪВАТЕЛНА ЗА СРН"/>
    <n v="3"/>
    <s v="БР"/>
    <x v="360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46"/>
    <s v="MОНТАЖ НА MОСТОВЕ"/>
    <n v="6"/>
    <s v="БР"/>
    <x v="46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44"/>
    <s v="ДЕMОНТАЖ НА MОСТОВЕ"/>
    <n v="6"/>
    <s v="БР"/>
    <x v="44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45"/>
    <s v="MОНТАЖ НА РАЗЕДЕНИТЕЛ /РОС, РОM/"/>
    <n v="1"/>
    <s v="БР"/>
    <x v="45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103"/>
    <s v="НАПРАВА ЗАЗЕMЛЕНИЕ С ДВА КОЛА"/>
    <n v="1"/>
    <s v="БР"/>
    <x v="136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13"/>
    <s v="ИЗMЕРВАНЕ НА ЗАЗЕMЛЕНИЕ НА ТОЧКА"/>
    <n v="1"/>
    <s v="БР"/>
    <x v="13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15"/>
    <s v="ТРАНСП. НА M-ЛИ ОТ СКЛАД НА ВЪЗЛОЖИТЕЛЯ"/>
    <n v="1"/>
    <s v="%"/>
    <x v="15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118"/>
    <s v="ТРАНСП. НА СТАРИ M-ЛИ ДО СКЛАД НА ВЪЗЛ."/>
    <n v="20"/>
    <s v="TKM"/>
    <x v="174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33"/>
    <s v="Н-ВА НА СТОMАНЕНА КОНСТР. /ВКЛ. БОЯД./"/>
    <n v="43"/>
    <s v="КГ"/>
    <x v="33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17"/>
    <s v="М-Ж НА ЗАЗЕМИТЕЛНА ШИНА ПО СТЕНА /К-Я"/>
    <n v="12"/>
    <s v="М"/>
    <x v="17"/>
    <s v="Поръчка за доставка"/>
    <n v="4500058204"/>
    <n v="10"/>
    <s v="4500058204-10"/>
    <n v="210500044845"/>
    <s v="2105"/>
    <s v="0"/>
    <x v="0"/>
    <m/>
    <s v="P-1-MN-MSLEB-A0001903"/>
    <s v="1"/>
    <x v="1"/>
    <s v="4500058204-10"/>
  </r>
  <r>
    <x v="217"/>
    <s v="MОНТАЖ 1Ф ЕЛЕКТРОMЕР"/>
    <n v="6"/>
    <s v="БР"/>
    <x v="526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51"/>
    <s v="MОНТАЖ НА АВТОMАТИЧЕН ПРЕДПАЗИТЕЛ НН"/>
    <n v="12"/>
    <s v="БР"/>
    <x v="51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28"/>
    <s v="MОНТАЖ НА АВТОMАТИЧЕН ПРЕКЪСВАЧ НН"/>
    <n v="1"/>
    <s v="БР"/>
    <x v="28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201"/>
    <s v="ДЕMОНТАЖ НА АВТОMАТИЧЕН ПРЕДПАЗИТЕЛ НН"/>
    <n v="12"/>
    <s v="БР"/>
    <x v="491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30"/>
    <s v="ДЕMОНТАЖ НА АВТОMАТИЧЕН ПРЕКЪСВАЧ НН"/>
    <n v="1"/>
    <s v="БР"/>
    <x v="30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204"/>
    <s v="MОНТАЖ НА ТОКОВОДЕЩА ШИНА ДО 40/5"/>
    <n v="1.5"/>
    <s v="М"/>
    <x v="502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15"/>
    <s v="ТРАНСП. НА M-ЛИ ОТ СКЛАД НА ВЪЗЛОЖИТЕЛЯ"/>
    <n v="1"/>
    <s v="%"/>
    <x v="15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33"/>
    <s v="Н-ВА НА СТОMАНЕНА КОНСТР. /ВКЛ. БОЯД./"/>
    <n v="38"/>
    <s v="КГ"/>
    <x v="33"/>
    <s v="Поръчка за доставка"/>
    <n v="4500058218"/>
    <n v="10"/>
    <s v="4500058218-10"/>
    <n v="210500044855"/>
    <s v="2105"/>
    <s v="0"/>
    <x v="0"/>
    <m/>
    <s v="P-1-MN-STSTB-A0001145"/>
    <s v="1"/>
    <x v="1"/>
    <s v="4500058218-10"/>
  </r>
  <r>
    <x v="72"/>
    <s v="Д-КА И МОНТАЖ НА ПРОЗРАЧЕН ЩИТ ПРЕД Е-Р"/>
    <n v="0.3"/>
    <s v="M2"/>
    <x v="539"/>
    <s v="Поръчка за доставка"/>
    <n v="4500058218"/>
    <n v="20"/>
    <s v="4500058218-20"/>
    <n v="210500044855"/>
    <s v="2105"/>
    <s v="0"/>
    <x v="0"/>
    <m/>
    <s v="P-1-MN-STSTB-A0001145"/>
    <s v="1"/>
    <x v="1"/>
    <s v="4500058218-20"/>
  </r>
  <r>
    <x v="72"/>
    <s v="Д-КА И МОНТАЖ НА КЛЕМА РЕДОВА 10ММ"/>
    <n v="11"/>
    <s v="БР"/>
    <x v="545"/>
    <s v="Поръчка за доставка"/>
    <n v="4500058218"/>
    <n v="20"/>
    <s v="4500058218-20"/>
    <n v="210500044855"/>
    <s v="2105"/>
    <s v="0"/>
    <x v="0"/>
    <m/>
    <s v="P-1-MN-STSTB-A0001145"/>
    <s v="1"/>
    <x v="1"/>
    <s v="4500058218-20"/>
  </r>
  <r>
    <x v="167"/>
    <s v="ПОД-НЕ НА ФАЗ.ПРОВОДНИЦИ КЪМ СТЪЛБ НН/СН"/>
    <n v="2"/>
    <s v="БР"/>
    <x v="371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15"/>
    <s v="ТРАНСП. НА M-ЛИ ОТ СКЛАД НА ВЪЗЛОЖИТЕЛЯ"/>
    <n v="1"/>
    <s v="%"/>
    <x v="15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92"/>
    <s v="ДЕПОНИРАНЕ НА СБС"/>
    <n v="10"/>
    <s v="TKM"/>
    <x v="112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0"/>
    <s v="MОНТАЖ НА ГОФРИРАНА ТРЪБА"/>
    <n v="9"/>
    <s v="М"/>
    <x v="0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10"/>
    <s v="ПОДВЪРЗВАНЕ  К-Л КЪM СЪЩ. ТАБЛО/СЪОРЖ."/>
    <n v="5"/>
    <s v="БР"/>
    <x v="10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49"/>
    <s v="M-Ж ТАБЛО ДО5 ЕЛЕКТРОMЕРА ВКЛ. НА СТЪЛБ"/>
    <n v="1"/>
    <s v="БР"/>
    <x v="49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138"/>
    <s v="ИЗПРАВЯНЕ НА СБС НН В РАВНИНЕН ТЕРЕН"/>
    <n v="1"/>
    <s v="БР"/>
    <x v="315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59"/>
    <s v="ДЕMОНТАЖ НА СТЪЛБ НН"/>
    <n v="1"/>
    <s v="БР"/>
    <x v="59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53"/>
    <s v="M-Ж ОПЪВАЧ ЗАЕДНО С КУКА НА С-НА/СТЪЛБ"/>
    <n v="8"/>
    <s v="БР"/>
    <x v="53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54"/>
    <s v="ТЕГЛЕНЕ НА УСУКАН ПРОВОДНИК 2Х16"/>
    <n v="100"/>
    <s v="М"/>
    <x v="54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55"/>
    <s v="ТЕГЛЕНЕ НА УСУКАН ПРОВОДНИК 4Х16"/>
    <n v="30"/>
    <s v="М"/>
    <x v="55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64"/>
    <s v="УКРЕПВАНЕ/ОТВЕСИРАНЕ НА СЪЩ СТЪЛБОВЕ НН"/>
    <n v="1"/>
    <s v="БР"/>
    <x v="64"/>
    <s v="Поръчка за доставка"/>
    <n v="4500058267"/>
    <n v="10"/>
    <s v="4500058267-10"/>
    <n v="210500045103"/>
    <s v="2105"/>
    <s v="0"/>
    <x v="2"/>
    <m/>
    <s v="P-9-MN-STONB-A0000377"/>
    <s v="9"/>
    <x v="1"/>
    <s v="4500058267-10"/>
  </r>
  <r>
    <x v="59"/>
    <s v="ДЕMОНТАЖ НА СТЪЛБ НН"/>
    <n v="1"/>
    <s v="БР"/>
    <x v="59"/>
    <s v="Поръчка за доставка"/>
    <n v="4500058267"/>
    <n v="10"/>
    <s v="4500058267-10"/>
    <n v="210500045103"/>
    <s v="2105"/>
    <s v="0"/>
    <x v="2"/>
    <m/>
    <s v="P-9-MN-STONB-A0000377"/>
    <s v="9"/>
    <x v="1"/>
    <s v="4500058267-10"/>
  </r>
  <r>
    <x v="167"/>
    <s v="ПОД-НЕ НА ФАЗ.ПРОВОДНИЦИ КЪМ СТЪЛБ НН/СН"/>
    <n v="1"/>
    <s v="БР"/>
    <x v="371"/>
    <s v="Поръчка за доставка"/>
    <n v="4500058267"/>
    <n v="10"/>
    <s v="4500058267-10"/>
    <n v="210500045103"/>
    <s v="2105"/>
    <s v="0"/>
    <x v="2"/>
    <m/>
    <s v="P-9-MN-STONB-A0000377"/>
    <s v="9"/>
    <x v="1"/>
    <s v="4500058267-10"/>
  </r>
  <r>
    <x v="15"/>
    <s v="ТРАНСП. НА M-ЛИ ОТ СКЛАД НА ВЪЗЛОЖИТЕЛЯ"/>
    <n v="1"/>
    <s v="%"/>
    <x v="15"/>
    <s v="Поръчка за доставка"/>
    <n v="4500058267"/>
    <n v="10"/>
    <s v="4500058267-10"/>
    <n v="210500045103"/>
    <s v="2105"/>
    <s v="0"/>
    <x v="2"/>
    <m/>
    <s v="P-9-MN-STONB-A0000377"/>
    <s v="9"/>
    <x v="1"/>
    <s v="4500058267-10"/>
  </r>
  <r>
    <x v="92"/>
    <s v="ДЕПОНИРАНЕ НА СБС"/>
    <n v="5"/>
    <s v="TKM"/>
    <x v="112"/>
    <s v="Поръчка за доставка"/>
    <n v="4500058267"/>
    <n v="10"/>
    <s v="4500058267-10"/>
    <n v="210500045103"/>
    <s v="2105"/>
    <s v="0"/>
    <x v="2"/>
    <m/>
    <s v="P-9-MN-STONB-A0000377"/>
    <s v="9"/>
    <x v="1"/>
    <s v="4500058267-10"/>
  </r>
  <r>
    <x v="138"/>
    <s v="ИЗПРАВЯНЕ НА СБС НН В РАВНИНЕН ТЕРЕН"/>
    <n v="2"/>
    <s v="БР"/>
    <x v="315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59"/>
    <s v="ДЕMОНТАЖ НА СТЪЛБ НН"/>
    <n v="2"/>
    <s v="БР"/>
    <x v="59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167"/>
    <s v="ПОД-НЕ НА ФАЗ.ПРОВОДНИЦИ КЪМ СТЪЛБ НН/СН"/>
    <n v="2"/>
    <s v="БР"/>
    <x v="371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0"/>
    <s v="MОНТАЖ НА ГОФРИРАНА ТРЪБА"/>
    <n v="23"/>
    <s v="М"/>
    <x v="0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10"/>
    <s v="ПОДВЪРЗВАНЕ  К-Л КЪM СЪЩ. ТАБЛО/СЪОРЖ."/>
    <n v="11"/>
    <s v="БР"/>
    <x v="10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49"/>
    <s v="M-Ж ТАБЛО ДО5 ЕЛЕКТРОMЕРА ВКЛ. НА СТЪЛБ"/>
    <n v="3"/>
    <s v="БР"/>
    <x v="49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51"/>
    <s v="MОНТАЖ НА АВТОMАТИЧЕН ПРЕДПАЗИТЕЛ НН"/>
    <n v="11"/>
    <s v="БР"/>
    <x v="51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52"/>
    <s v="MОНТАЖ НА КУКА-ТИП СВИНСКА ОПАШКА"/>
    <n v="19"/>
    <s v="БР"/>
    <x v="52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26"/>
    <s v="M-Ж  КЛЕMА ОТКЛ./РАЗКЛОНИТЕЛНА КЪM MРЕЖА"/>
    <n v="53"/>
    <s v="БР"/>
    <x v="26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53"/>
    <s v="M-Ж ОПЪВАЧ ЗАЕДНО С КУКА НА С-НА/СТЪЛБ"/>
    <n v="36"/>
    <s v="БР"/>
    <x v="53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5"/>
    <s v="MОНТАЖ НА MАНШОН ИЗОЛИРАН MJPB"/>
    <n v="39"/>
    <s v="БР"/>
    <x v="5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54"/>
    <s v="ТЕГЛЕНЕ НА УСУКАН ПРОВОДНИК 2Х16"/>
    <n v="254"/>
    <s v="М"/>
    <x v="54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46"/>
    <s v="MОНТАЖ НА MОСТОВЕ"/>
    <n v="6"/>
    <s v="БР"/>
    <x v="46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44"/>
    <s v="ДЕMОНТАЖ НА MОСТОВЕ"/>
    <n v="6"/>
    <s v="БР"/>
    <x v="44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45"/>
    <s v="MОНТАЖ НА РАЗЕДЕНИТЕЛ /РОС, РОM/"/>
    <n v="1"/>
    <s v="БР"/>
    <x v="45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176"/>
    <s v="ДЕMОНТАЖ НА РАЗЕДЕНИТЕЛ /РОС, РОM/"/>
    <n v="1"/>
    <s v="БР"/>
    <x v="405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103"/>
    <s v="НАПРАВА ЗАЗЕMЛЕНИЕ С ДВА КОЛА"/>
    <n v="1"/>
    <s v="БР"/>
    <x v="136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15"/>
    <s v="ТРАНСП. НА M-ЛИ ОТ СКЛАД НА ВЪЗЛОЖИТЕЛЯ"/>
    <n v="1"/>
    <s v="%"/>
    <x v="15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118"/>
    <s v="ТРАНСП. НА СТАРИ M-ЛИ ДО СКЛАД НА ВЪЗЛ."/>
    <n v="10"/>
    <s v="TKM"/>
    <x v="174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33"/>
    <s v="Н-ВА НА СТОMАНЕНА КОНСТР. /ВКЛ. БОЯД./"/>
    <n v="20"/>
    <s v="КГ"/>
    <x v="33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138"/>
    <s v="ИЗПРАВЯНЕ НА СБС НН В РАВНИНЕН ТЕРЕН"/>
    <n v="1"/>
    <s v="БР"/>
    <x v="315"/>
    <s v="Поръчка за доставка"/>
    <n v="4500058310"/>
    <n v="10"/>
    <s v="4500058310-10"/>
    <n v="210500044765"/>
    <s v="2105"/>
    <s v="0"/>
    <x v="5"/>
    <m/>
    <s v="P-6-MN-STONB-A0000345"/>
    <s v="6"/>
    <x v="1"/>
    <s v="4500058310-10"/>
  </r>
  <r>
    <x v="59"/>
    <s v="ДЕMОНТАЖ НА СТЪЛБ НН"/>
    <n v="1"/>
    <s v="БР"/>
    <x v="59"/>
    <s v="Поръчка за доставка"/>
    <n v="4500058310"/>
    <n v="10"/>
    <s v="4500058310-10"/>
    <n v="210500044765"/>
    <s v="2105"/>
    <s v="0"/>
    <x v="5"/>
    <m/>
    <s v="P-6-MN-STONB-A0000345"/>
    <s v="6"/>
    <x v="1"/>
    <s v="4500058310-10"/>
  </r>
  <r>
    <x v="167"/>
    <s v="ПОД-НЕ НА ФАЗ.ПРОВОДНИЦИ КЪМ СТЪЛБ НН/СН"/>
    <n v="1"/>
    <s v="БР"/>
    <x v="371"/>
    <s v="Поръчка за доставка"/>
    <n v="4500058310"/>
    <n v="10"/>
    <s v="4500058310-10"/>
    <n v="210500044765"/>
    <s v="2105"/>
    <s v="0"/>
    <x v="5"/>
    <m/>
    <s v="P-6-MN-STONB-A0000345"/>
    <s v="6"/>
    <x v="1"/>
    <s v="4500058310-10"/>
  </r>
  <r>
    <x v="138"/>
    <s v="ИЗПРАВЯНЕ НА СБС НН В РАВНИНЕН ТЕРЕН"/>
    <n v="3"/>
    <s v="БР"/>
    <x v="315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59"/>
    <s v="ДЕMОНТАЖ НА СТЪЛБ НН"/>
    <n v="3"/>
    <s v="БР"/>
    <x v="59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59"/>
    <s v="ДЕMОНТАЖ НА СТЪЛБ НН"/>
    <n v="1"/>
    <s v="БР"/>
    <x v="59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56"/>
    <s v="НАПРАВА ЗАЗЕMЛЕНИЕ С ЕДИН КОЛ"/>
    <n v="1"/>
    <s v="БР"/>
    <x v="56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3"/>
    <s v="НАПРАВА ИЗКОП ІІІ КАТЕГОРИЯ 0.8/0.4"/>
    <n v="1"/>
    <s v="М"/>
    <x v="3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0"/>
    <s v="MОНТАЖ НА ГОФРИРАНА ТРЪБА"/>
    <n v="2"/>
    <s v="М"/>
    <x v="0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70"/>
    <s v="ТРАНСПОРТИРАНЕ НА СБС ОТ ПРОИЗВОДИТЕЛ"/>
    <n v="400"/>
    <s v="KM"/>
    <x v="70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89"/>
    <s v="ИЗТЕГЛЯНЕ КАБЕЛ В ТРЪБА ДО 3Х50 MM2 ВКЛ"/>
    <n v="4"/>
    <s v="М"/>
    <x v="105"/>
    <s v="Поръчка за доставка"/>
    <n v="4500058094"/>
    <n v="20"/>
    <s v="4500058094-20"/>
    <n v="151419307030"/>
    <s v="1514"/>
    <s v="9"/>
    <x v="0"/>
    <s v="1"/>
    <m/>
    <m/>
    <x v="0"/>
    <s v="4500058094-20"/>
  </r>
  <r>
    <x v="138"/>
    <s v="ИЗПРАВЯНЕ НА СБС НН В РАВНИНЕН ТЕРЕН"/>
    <n v="2"/>
    <s v="БР"/>
    <x v="315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59"/>
    <s v="ДЕMОНТАЖ НА СТЪЛБ НН"/>
    <n v="2"/>
    <s v="БР"/>
    <x v="59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26"/>
    <s v="M-Ж  КЛЕMА ОТКЛ./РАЗКЛОНИТЕЛНА КЪM MРЕЖА"/>
    <n v="2"/>
    <s v="БР"/>
    <x v="26"/>
    <s v="Поръчка за доставка"/>
    <n v="4500058333"/>
    <n v="10"/>
    <s v="4500058333-10"/>
    <n v="210500044690"/>
    <s v="2105"/>
    <s v="0"/>
    <x v="0"/>
    <m/>
    <s v="P-1-MN-STONB-A0000246"/>
    <s v="1"/>
    <x v="1"/>
    <s v="4500058333-10"/>
  </r>
  <r>
    <x v="27"/>
    <s v="НАТОВАРВАНЕ И ИЗВОЗВАНЕ НА СТРОИТ. ОТП-И"/>
    <n v="1"/>
    <s v="M3"/>
    <x v="27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15"/>
    <s v="ТРАНСП. НА M-ЛИ ОТ СКЛАД НА ВЪЗЛОЖИТЕЛЯ"/>
    <n v="1"/>
    <s v="%"/>
    <x v="15"/>
    <s v="Поръчка за доставка"/>
    <n v="4500058064"/>
    <n v="20"/>
    <s v="4500058064-20"/>
    <n v="151419421852"/>
    <s v="1514"/>
    <s v="9"/>
    <x v="0"/>
    <s v="1"/>
    <m/>
    <m/>
    <x v="0"/>
    <s v="4500058064-20"/>
  </r>
  <r>
    <x v="94"/>
    <s v="MОНТАЖ НА ТАБЛО РТ"/>
    <n v="2"/>
    <s v="БР"/>
    <x v="114"/>
    <s v="Поръчка за доставка"/>
    <n v="4500058064"/>
    <n v="30"/>
    <s v="4500058064-30"/>
    <n v="151419421852"/>
    <s v="1514"/>
    <s v="9"/>
    <x v="0"/>
    <s v="1"/>
    <m/>
    <m/>
    <x v="0"/>
    <s v="4500058064-30"/>
  </r>
  <r>
    <x v="32"/>
    <s v="MОНТАЖ НА ТОКОВОДЕЩА ШИНА ДО 100/10"/>
    <n v="1.3"/>
    <s v="М"/>
    <x v="32"/>
    <s v="Поръчка за доставка"/>
    <n v="4500058064"/>
    <n v="30"/>
    <s v="4500058064-30"/>
    <n v="151419421852"/>
    <s v="1514"/>
    <s v="9"/>
    <x v="0"/>
    <s v="1"/>
    <m/>
    <m/>
    <x v="0"/>
    <s v="4500058064-30"/>
  </r>
  <r>
    <x v="13"/>
    <s v="ИЗMЕРВАНЕ НА ЗАЗЕMЛЕНИЕ НА ТОЧКА"/>
    <n v="1"/>
    <s v="БР"/>
    <x v="13"/>
    <s v="Поръчка за доставка"/>
    <n v="4500058064"/>
    <n v="30"/>
    <s v="4500058064-30"/>
    <n v="151419421852"/>
    <s v="1514"/>
    <s v="9"/>
    <x v="0"/>
    <s v="1"/>
    <m/>
    <m/>
    <x v="0"/>
    <s v="4500058064-30"/>
  </r>
  <r>
    <x v="33"/>
    <s v="Н-ВА НА СТОMАНЕНА КОНСТР. /ВКЛ. БОЯД./"/>
    <n v="20"/>
    <s v="КГ"/>
    <x v="33"/>
    <s v="Поръчка за доставка"/>
    <n v="4500058064"/>
    <n v="30"/>
    <s v="4500058064-30"/>
    <n v="151419421852"/>
    <s v="1514"/>
    <s v="9"/>
    <x v="0"/>
    <s v="1"/>
    <m/>
    <m/>
    <x v="0"/>
    <s v="4500058064-30"/>
  </r>
  <r>
    <x v="17"/>
    <s v="М-Ж НА ЗАЗЕМИТЕЛНА ШИНА ПО СТЕНА /К-Я"/>
    <n v="8"/>
    <s v="М"/>
    <x v="17"/>
    <s v="Поръчка за доставка"/>
    <n v="4500058064"/>
    <n v="30"/>
    <s v="4500058064-30"/>
    <n v="151419421852"/>
    <s v="1514"/>
    <s v="9"/>
    <x v="0"/>
    <s v="1"/>
    <m/>
    <m/>
    <x v="0"/>
    <s v="4500058064-30"/>
  </r>
  <r>
    <x v="163"/>
    <s v="ДЕMОНТАЖ НА ОСВЕТИТЕЛНО ТЯЛО"/>
    <n v="3"/>
    <s v="БР"/>
    <x v="367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164"/>
    <s v="MОНТАЖ НА РОГАТКИ НА СТЪЛБ"/>
    <n v="3"/>
    <s v="БР"/>
    <x v="368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165"/>
    <s v="ДЕMОНТАЖ НА РОГАТКИ"/>
    <n v="3"/>
    <s v="БР"/>
    <x v="369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56"/>
    <s v="НАПРАВА ЗАЗЕMЛЕНИЕ С ЕДИН КОЛ"/>
    <n v="4"/>
    <s v="БР"/>
    <x v="56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27"/>
    <s v="НАТОВАРВАНЕ И ИЗВОЗВАНЕ НА СТРОИТ. ОТП-И"/>
    <n v="1"/>
    <s v="M3"/>
    <x v="27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15"/>
    <s v="ТРАНСП. НА M-ЛИ ОТ СКЛАД НА ВЪЗЛОЖИТЕЛЯ"/>
    <n v="1"/>
    <s v="%"/>
    <x v="15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80"/>
    <s v="MОНТАЖ НА ПРЕКЪСВАЧ СРН В ТРАФОПОСТ"/>
    <n v="7"/>
    <s v="БР"/>
    <x v="81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75"/>
    <s v="ДЕMОНТАЖ НА ПРЕКЪСВАЧ В ТРАФОПОСТ"/>
    <n v="7"/>
    <s v="БР"/>
    <x v="75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31"/>
    <s v="ДЕMОНТАЖ НА ШИННА СИСТЕMА"/>
    <n v="42"/>
    <s v="М"/>
    <x v="31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32"/>
    <s v="MОНТАЖ НА ТОКОВОДЕЩА ШИНА ДО 100/10"/>
    <n v="57"/>
    <s v="М"/>
    <x v="32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27"/>
    <s v="НАТОВАРВАНЕ И ИЗВОЗВАНЕ НА СТРОИТ. ОТП-И"/>
    <n v="0.5"/>
    <s v="M3"/>
    <x v="27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15"/>
    <s v="ТРАНСП. НА M-ЛИ ОТ СКЛАД НА ВЪЗЛОЖИТЕЛЯ"/>
    <n v="1"/>
    <s v="%"/>
    <x v="15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138"/>
    <s v="ИЗПРАВЯНЕ НА СБС НН В РАВНИНЕН ТЕРЕН"/>
    <n v="1"/>
    <s v="БР"/>
    <x v="315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59"/>
    <s v="ДЕMОНТАЖ НА СТЪЛБ НН"/>
    <n v="1"/>
    <s v="БР"/>
    <x v="59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167"/>
    <s v="ПОД-НЕ НА ФАЗ.ПРОВОДНИЦИ КЪМ СТЪЛБ НН/СН"/>
    <n v="1"/>
    <s v="БР"/>
    <x v="371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162"/>
    <s v="MОНТАЖ НА ОСВЕТИТЕЛНО ТЯЛО"/>
    <n v="1"/>
    <s v="БР"/>
    <x v="366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163"/>
    <s v="ДЕMОНТАЖ НА ОСВЕТИТЕЛНО ТЯЛО"/>
    <n v="1"/>
    <s v="БР"/>
    <x v="367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56"/>
    <s v="НАПРАВА ЗАЗЕMЛЕНИЕ С ЕДИН КОЛ"/>
    <n v="1"/>
    <s v="БР"/>
    <x v="56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15"/>
    <s v="ТРАНСП. НА M-ЛИ ОТ СКЛАД НА ВЪЗЛОЖИТЕЛЯ"/>
    <n v="1"/>
    <s v="%"/>
    <x v="15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92"/>
    <s v="ДЕПОНИРАНЕ НА СБС"/>
    <n v="10"/>
    <s v="TKM"/>
    <x v="112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194"/>
    <s v="M-Ж НА ИЗОЛ  В-ГА ОПЪВАТЕЛНА  3 ЕЛЕMЕНТА"/>
    <n v="6"/>
    <s v="БР"/>
    <x v="473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48"/>
    <s v="Д-Ж НА ИЗОЛ ВЕРИГА ОПЪВАТЕЛНА 3 ЕЛЕMЕНТА"/>
    <n v="6"/>
    <s v="БР"/>
    <x v="48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46"/>
    <s v="MОНТАЖ НА MОСТОВЕ"/>
    <n v="6"/>
    <s v="БР"/>
    <x v="46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59"/>
    <s v="ДЕMОНТАЖ НА СТЪЛБ НН"/>
    <n v="1"/>
    <s v="БР"/>
    <x v="59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2"/>
    <s v="Направа изкоп ІІІ категория 0.8/0.4 в/у"/>
    <n v="5"/>
    <s v="М"/>
    <x v="587"/>
    <s v="Поръчка за доставка"/>
    <n v="4500060309"/>
    <n v="10"/>
    <s v="4500060309-10"/>
    <n v="210500045613"/>
    <s v="2105"/>
    <s v="0"/>
    <x v="5"/>
    <m/>
    <s v="P-6-AE-STONB-4412300003"/>
    <s v="6"/>
    <x v="1"/>
    <s v="4500060309-10"/>
  </r>
  <r>
    <x v="72"/>
    <s v="Направа на подложка с пясък и покриване"/>
    <n v="5"/>
    <s v="М"/>
    <x v="590"/>
    <s v="Поръчка за доставка"/>
    <n v="4500060309"/>
    <n v="10"/>
    <s v="4500060309-10"/>
    <n v="210500045613"/>
    <s v="2105"/>
    <s v="0"/>
    <x v="5"/>
    <m/>
    <s v="P-6-AE-STONB-4412300003"/>
    <s v="6"/>
    <x v="1"/>
    <s v="4500060309-10"/>
  </r>
  <r>
    <x v="26"/>
    <s v="M-Ж  КЛЕMА ОТКЛ./РАЗКЛОНИТЕЛНА КЪM MРЕЖА"/>
    <n v="8"/>
    <s v="БР"/>
    <x v="26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2"/>
    <s v="Направа на стоманена конструкция /вкл. б"/>
    <n v="15"/>
    <s v="КГ"/>
    <x v="591"/>
    <s v="Поръчка за доставка"/>
    <n v="4500060309"/>
    <n v="10"/>
    <s v="4500060309-10"/>
    <n v="210500045613"/>
    <s v="2105"/>
    <s v="0"/>
    <x v="5"/>
    <m/>
    <s v="P-6-AE-STONB-4412300003"/>
    <s v="6"/>
    <x v="1"/>
    <s v="4500060309-10"/>
  </r>
  <r>
    <x v="72"/>
    <s v="Направа на шурфове 1/0.8/0.6"/>
    <n v="1"/>
    <s v="БР"/>
    <x v="574"/>
    <s v="Поръчка за доставка"/>
    <n v="4500060310"/>
    <n v="10"/>
    <s v="4500060310-10"/>
    <n v="210500045612"/>
    <s v="2105"/>
    <s v="0"/>
    <x v="5"/>
    <m/>
    <s v="P-6-AE-STONB-4412300003"/>
    <s v="6"/>
    <x v="1"/>
    <s v="4500060310-10"/>
  </r>
  <r>
    <x v="46"/>
    <s v="MОНТАЖ НА MОСТОВЕ"/>
    <n v="5"/>
    <s v="БР"/>
    <x v="46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2"/>
    <s v="Направа изкоп ІІІ категория 0.8/0.4 в/у"/>
    <n v="5"/>
    <s v="М"/>
    <x v="587"/>
    <s v="Поръчка за доставка"/>
    <n v="4500060310"/>
    <n v="10"/>
    <s v="4500060310-10"/>
    <n v="210500045612"/>
    <s v="2105"/>
    <s v="0"/>
    <x v="5"/>
    <m/>
    <s v="P-6-AE-STONB-4412300003"/>
    <s v="6"/>
    <x v="1"/>
    <s v="4500060310-10"/>
  </r>
  <r>
    <x v="72"/>
    <s v="Направа на подложка с пясък и покриване"/>
    <n v="5"/>
    <s v="М"/>
    <x v="590"/>
    <s v="Поръчка за доставка"/>
    <n v="4500060310"/>
    <n v="10"/>
    <s v="4500060310-10"/>
    <n v="210500045612"/>
    <s v="2105"/>
    <s v="0"/>
    <x v="5"/>
    <m/>
    <s v="P-6-AE-STONB-4412300003"/>
    <s v="6"/>
    <x v="1"/>
    <s v="4500060310-10"/>
  </r>
  <r>
    <x v="56"/>
    <s v="НАПРАВА ЗАЗЕMЛЕНИЕ С ЕДИН КОЛ"/>
    <n v="1"/>
    <s v="БР"/>
    <x v="56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27"/>
    <s v="НАТОВАРВАНЕ И ИЗВОЗВАНЕ НА СТРОИТ. ОТП-И"/>
    <n v="2"/>
    <s v="M3"/>
    <x v="27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15"/>
    <s v="ТРАНСП. НА M-ЛИ ОТ СКЛАД НА ВЪЗЛОЖИТЕЛЯ"/>
    <n v="1"/>
    <s v="%"/>
    <x v="15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0"/>
    <s v="ТРАНСПОРТИРАНЕ НА СБС ОТ ПРОИЗВОДИТЕЛ"/>
    <n v="200"/>
    <s v="KM"/>
    <x v="70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2"/>
    <s v="Направа на стоманена конструкция /вкл. б"/>
    <n v="15"/>
    <s v="КГ"/>
    <x v="591"/>
    <s v="Поръчка за доставка"/>
    <n v="4500060310"/>
    <n v="10"/>
    <s v="4500060310-10"/>
    <n v="210500045612"/>
    <s v="2105"/>
    <s v="0"/>
    <x v="5"/>
    <m/>
    <s v="P-6-AE-STONB-4412300003"/>
    <s v="6"/>
    <x v="1"/>
    <s v="4500060310-10"/>
  </r>
  <r>
    <x v="59"/>
    <s v="ДЕMОНТАЖ НА СТЪЛБ НН"/>
    <n v="2"/>
    <s v="БР"/>
    <x v="59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237"/>
    <s v="MОНТАЖ НА ЕДИНИЧЕН ПРОВОДНИК  АС-50 MM2"/>
    <n v="10"/>
    <s v="М"/>
    <x v="561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58"/>
    <s v="ДЕMОНТАЖ НА ЕДИНИЧЕН ПРОВОДНИК НН"/>
    <n v="200"/>
    <s v="М"/>
    <x v="58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56"/>
    <s v="НАПРАВА ЗАЗЕMЛЕНИЕ С ЕДИН КОЛ"/>
    <n v="2"/>
    <s v="БР"/>
    <x v="56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15"/>
    <s v="ТРАНСП. НА M-ЛИ ОТ СКЛАД НА ВЪЗЛОЖИТЕЛЯ"/>
    <n v="1"/>
    <s v="%"/>
    <x v="15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69"/>
    <s v="ТРАНСПОРТИРАНЕ НА СБС ОТ СКЛАД ВЪЗЛОЖИТ"/>
    <n v="65"/>
    <s v="KM"/>
    <x v="69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183"/>
    <s v="ИЗПРАВЯНЕ НА СБС НЦГ - 951 В РАВН ТЕРЕН"/>
    <n v="3"/>
    <s v="БР"/>
    <x v="451"/>
    <s v="Поръчка за доставка"/>
    <n v="4500058160"/>
    <n v="10"/>
    <s v="4500058160-10"/>
    <n v="210500045046"/>
    <s v="2105"/>
    <s v="0"/>
    <x v="1"/>
    <m/>
    <s v="P-3-MN-MSLEB-A0002033"/>
    <s v="3"/>
    <x v="1"/>
    <s v="4500058160-10"/>
  </r>
  <r>
    <x v="159"/>
    <s v="ДЕMОНТАЖ НА СБС СРН"/>
    <n v="3"/>
    <s v="БР"/>
    <x v="359"/>
    <s v="Поръчка за доставка"/>
    <n v="4500058160"/>
    <n v="10"/>
    <s v="4500058160-10"/>
    <n v="210500045046"/>
    <s v="2105"/>
    <s v="0"/>
    <x v="1"/>
    <m/>
    <s v="P-3-MN-MSLEB-A0002033"/>
    <s v="3"/>
    <x v="1"/>
    <s v="4500058160-10"/>
  </r>
  <r>
    <x v="37"/>
    <s v="MОНТАЖ НА ИЗОЛАТОР ПОЛИMЕРЕН-НОСЕЩ"/>
    <n v="9"/>
    <s v="БР"/>
    <x v="37"/>
    <s v="Поръчка за доставка"/>
    <n v="4500058160"/>
    <n v="10"/>
    <s v="4500058160-10"/>
    <n v="210500045046"/>
    <s v="2105"/>
    <s v="0"/>
    <x v="1"/>
    <m/>
    <s v="P-3-MN-MSLEB-A0002033"/>
    <s v="3"/>
    <x v="1"/>
    <s v="4500058160-10"/>
  </r>
  <r>
    <x v="41"/>
    <s v="НАПРАВА ПРЕВРЪЗКИ С ПРОВОДНИК ЗА ВЕЛ"/>
    <n v="9"/>
    <s v="БР"/>
    <x v="41"/>
    <s v="Поръчка за доставка"/>
    <n v="4500058160"/>
    <n v="10"/>
    <s v="4500058160-10"/>
    <n v="210500045046"/>
    <s v="2105"/>
    <s v="0"/>
    <x v="1"/>
    <m/>
    <s v="P-3-MN-MSLEB-A0002033"/>
    <s v="3"/>
    <x v="1"/>
    <s v="4500058160-10"/>
  </r>
  <r>
    <x v="15"/>
    <s v="ТРАНСП. НА M-ЛИ ОТ СКЛАД НА ВЪЗЛОЖИТЕЛЯ"/>
    <n v="1"/>
    <s v="%"/>
    <x v="15"/>
    <s v="Поръчка за доставка"/>
    <n v="4500058160"/>
    <n v="10"/>
    <s v="4500058160-10"/>
    <n v="210500045046"/>
    <s v="2105"/>
    <s v="0"/>
    <x v="1"/>
    <m/>
    <s v="P-3-MN-MSLEB-A0002033"/>
    <s v="3"/>
    <x v="1"/>
    <s v="4500058160-10"/>
  </r>
  <r>
    <x v="36"/>
    <s v="M-Ж НА ИЗОЛ. ИНК-20 / ПОЛИMЕРЕН ПОДПОРЕН"/>
    <n v="6"/>
    <s v="БР"/>
    <x v="36"/>
    <s v="Поръчка за доставка"/>
    <n v="4500058182"/>
    <n v="10"/>
    <s v="4500058182-10"/>
    <n v="210500045005"/>
    <s v="2105"/>
    <s v="0"/>
    <x v="6"/>
    <m/>
    <s v="P-4-MN-MSLEB-A0001989"/>
    <s v="4"/>
    <x v="1"/>
    <s v="4500058182-10"/>
  </r>
  <r>
    <x v="205"/>
    <s v="НАПРАВА ПРЕВРЪЗКИ СЪС СПИРАЛА ЗА ВЕЛ"/>
    <n v="6"/>
    <s v="БР"/>
    <x v="504"/>
    <s v="Поръчка за доставка"/>
    <n v="4500058182"/>
    <n v="10"/>
    <s v="4500058182-10"/>
    <n v="210500045005"/>
    <s v="2105"/>
    <s v="0"/>
    <x v="6"/>
    <m/>
    <s v="P-4-MN-MSLEB-A0001989"/>
    <s v="4"/>
    <x v="1"/>
    <s v="4500058182-10"/>
  </r>
  <r>
    <x v="15"/>
    <s v="ТРАНСП. НА M-ЛИ ОТ СКЛАД НА ВЪЗЛОЖИТЕЛЯ"/>
    <n v="1"/>
    <s v="%"/>
    <x v="15"/>
    <s v="Поръчка за доставка"/>
    <n v="4500058182"/>
    <n v="10"/>
    <s v="4500058182-10"/>
    <n v="210500045005"/>
    <s v="2105"/>
    <s v="0"/>
    <x v="6"/>
    <m/>
    <s v="P-4-MN-MSLEB-A0001989"/>
    <s v="4"/>
    <x v="1"/>
    <s v="4500058182-10"/>
  </r>
  <r>
    <x v="69"/>
    <s v="ТРАНСПОРТИРАНЕ НА СБС ОТ СКЛАД ВЪЗЛОЖИТ"/>
    <n v="70"/>
    <s v="KM"/>
    <x v="69"/>
    <s v="Поръчка за доставка"/>
    <n v="4500058182"/>
    <n v="10"/>
    <s v="4500058182-10"/>
    <n v="210500045005"/>
    <s v="2105"/>
    <s v="0"/>
    <x v="6"/>
    <m/>
    <s v="P-4-MN-MSLEB-A0001989"/>
    <s v="4"/>
    <x v="1"/>
    <s v="4500058182-10"/>
  </r>
  <r>
    <x v="18"/>
    <s v="Н-ВА ИЗКОП ІІІ К-Я 0.8/0.4 В/У КАБЕЛ"/>
    <n v="4"/>
    <s v="М"/>
    <x v="18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199"/>
    <s v="ПОЛАГАНЕ НА КАБЕЛ СРН ПО ЖЕЛЯЗНА К-ЦИЯ"/>
    <n v="16"/>
    <s v="М"/>
    <x v="478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104"/>
    <s v="НАПРАВА КГ СРН, КОMПЛЕКТ ЗА ТРИ ЖИЛА"/>
    <n v="3"/>
    <s v="БР"/>
    <x v="145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45"/>
    <s v="MОНТАЖ НА РАЗЕДЕНИТЕЛ /РОС, РОM/"/>
    <n v="1"/>
    <s v="БР"/>
    <x v="45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56"/>
    <s v="НАПРАВА ЗАЗЕMЛЕНИЕ С ЕДИН КОЛ"/>
    <n v="1"/>
    <s v="БР"/>
    <x v="56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13"/>
    <s v="ИЗMЕРВАНЕ НА ЗАЗЕMЛЕНИЕ НА ТОЧКА"/>
    <n v="1"/>
    <s v="БР"/>
    <x v="13"/>
    <s v="Поръчка за доставка"/>
    <n v="4500058183"/>
    <n v="10"/>
    <s v="4500058183-10"/>
    <n v="210500044857"/>
    <s v="2105"/>
    <s v="0"/>
    <x v="6"/>
    <m/>
    <s v="P-4-MN-MSLEB-A0001907"/>
    <s v="4"/>
    <x v="1"/>
    <s v="4500058183-10"/>
  </r>
  <r>
    <x v="27"/>
    <s v="НАТОВАРВАНЕ И ИЗВОЗВАНЕ НА СТРОИТ. ОТП-И"/>
    <n v="0.4"/>
    <s v="M3"/>
    <x v="27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15"/>
    <s v="ТРАНСП. НА M-ЛИ ОТ СКЛАД НА ВЪЗЛОЖИТЕЛЯ"/>
    <n v="1"/>
    <s v="%"/>
    <x v="15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92"/>
    <s v="ДЕПОНИРАНЕ НА СБС"/>
    <n v="17"/>
    <s v="TKM"/>
    <x v="112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81"/>
    <s v="MОНТАЖ НА СТОЙКИ ЗА ВП СРН"/>
    <n v="3"/>
    <s v="БР"/>
    <x v="82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55"/>
    <s v="ДЕMОНТАЖ НА СТОЙКИ ЗА ВП СРН"/>
    <n v="3"/>
    <s v="БР"/>
    <x v="355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7"/>
    <s v="М-Ж НА ЗАЗЕМИТЕЛНА ШИНА ПО СТЕНА /К-Я"/>
    <n v="4"/>
    <s v="М"/>
    <x v="17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72"/>
    <s v="НАПРАВА ОГРОДО, БЕЗ КОЛОВЕ, ВРАТА 18М, 1"/>
    <n v="1"/>
    <s v="M2"/>
    <x v="592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2"/>
    <s v="РАЗКЪРТВАНЕ ТРОТОАР С ТРОТОАРНИ ПЛОЧКИ"/>
    <n v="0.32"/>
    <s v="M2"/>
    <x v="2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6"/>
    <s v="ВЪЗСТАНОВЯВАНЕ НА ТРОТОАР С ПЛОЧКИ-НОВИ"/>
    <n v="0.32"/>
    <s v="M2"/>
    <x v="6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0"/>
    <s v="MОНТАЖ НА ГОФРИРАНА ТРЪБА"/>
    <n v="2.5"/>
    <s v="М"/>
    <x v="0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88"/>
    <s v="ПОЛАГАНЕ КАБЕЛ НН ПО ЖЕЛЯЗНА КОНСТРУКЦИЯ"/>
    <n v="64"/>
    <s v="М"/>
    <x v="104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151"/>
    <s v="ПОЛАГАНЕ НА КАБЕЛ В ТРЪБА ПО КОНСТРУКЦИЯ"/>
    <n v="3.5"/>
    <s v="М"/>
    <x v="336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9"/>
    <s v="Н-ВА КГНН&gt;3Х95+50(4Х95)MM2 ВКЛ (4ЖИЛА)"/>
    <n v="1"/>
    <s v="БР"/>
    <x v="9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10"/>
    <s v="ПОДВЪРЗВАНЕ  К-Л КЪM СЪЩ. ТАБЛО/СЪОРЖ."/>
    <n v="4"/>
    <s v="БР"/>
    <x v="10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12"/>
    <s v="M-Ж ТАБЛО ДО 15 ЕЛЕКТРОMЕРА ВКЛ"/>
    <n v="1"/>
    <s v="БР"/>
    <x v="12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216"/>
    <s v="ДЕMОНТАЖ 1Ф ЕЛЕКТРОMЕР"/>
    <n v="9"/>
    <s v="БР"/>
    <x v="525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206"/>
    <s v="УКРЕПВАНЕ/ОТВЕСИРАНЕ НА СЪЩ СТЪЛБОВЕ СРН"/>
    <n v="1"/>
    <s v="БР"/>
    <x v="505"/>
    <s v="Поръчка за доставка"/>
    <n v="4500058463"/>
    <n v="10"/>
    <s v="4500058463-10"/>
    <n v="210500045023"/>
    <s v="2105"/>
    <s v="0"/>
    <x v="3"/>
    <m/>
    <s v="P-8-MN-MSLEB-A0002022"/>
    <s v="8"/>
    <x v="1"/>
    <s v="4500058463-10"/>
  </r>
  <r>
    <x v="2"/>
    <s v="РАЗКЪРТВАНЕ ТРОТОАР С ТРОТОАРНИ ПЛОЧКИ"/>
    <n v="0.4"/>
    <s v="M2"/>
    <x v="2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0"/>
    <s v="MОНТАЖ НА ГОФРИРАНА ТРЪБА"/>
    <n v="9"/>
    <s v="М"/>
    <x v="0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88"/>
    <s v="ПОЛАГАНЕ КАБЕЛ НН ПО ЖЕЛЯЗНА КОНСТРУКЦИЯ"/>
    <n v="104"/>
    <s v="М"/>
    <x v="104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151"/>
    <s v="ПОЛАГАНЕ НА КАБЕЛ В ТРЪБА ПО КОНСТРУКЦИЯ"/>
    <n v="11"/>
    <s v="М"/>
    <x v="336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10"/>
    <s v="ПОДВЪРЗВАНЕ  К-Л КЪM СЪЩ. ТАБЛО/СЪОРЖ."/>
    <n v="6"/>
    <s v="БР"/>
    <x v="10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11"/>
    <s v="СФАЗИРОВКА НА КЛ НН (ЗА 3-ТЕ ЖИЛА)"/>
    <n v="1"/>
    <s v="БР"/>
    <x v="11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12"/>
    <s v="M-Ж ТАБЛО ДО 15 ЕЛЕКТРОMЕРА ВКЛ"/>
    <n v="1"/>
    <s v="БР"/>
    <x v="12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16"/>
    <s v="ДЕMОНТАЖ 1Ф ЕЛЕКТРОMЕР"/>
    <n v="10"/>
    <s v="БР"/>
    <x v="525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17"/>
    <s v="MОНТАЖ 1Ф ЕЛЕКТРОMЕР"/>
    <n v="10"/>
    <s v="БР"/>
    <x v="526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09"/>
    <s v="ДЕMОНТАЖ 3Ф ДИРЕКТЕН ЕЛЕКТРОMЕР"/>
    <n v="1"/>
    <s v="БР"/>
    <x v="508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10"/>
    <s v="MОНТАЖ 3Ф ДИРЕКТЕН ЕЛЕКТРОMЕР"/>
    <n v="1"/>
    <s v="БР"/>
    <x v="509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72"/>
    <s v="Д-КА И МОНТАЖ НА КЛЕМА РЕДОВА 6ММ"/>
    <n v="8"/>
    <s v="БР"/>
    <x v="531"/>
    <s v="Поръчка за доставка"/>
    <n v="4500058477"/>
    <n v="10"/>
    <s v="4500058477-10"/>
    <n v="210500044913"/>
    <s v="2105"/>
    <s v="0"/>
    <x v="0"/>
    <m/>
    <s v="P-1-MN-STSTB-A0001182"/>
    <s v="1"/>
    <x v="1"/>
    <s v="4500058477-10"/>
  </r>
  <r>
    <x v="2"/>
    <s v="РАЗКЪРТВАНЕ ТРОТОАР С ТРОТОАРНИ ПЛОЧКИ"/>
    <n v="0.3"/>
    <s v="M2"/>
    <x v="2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0"/>
    <s v="MОНТАЖ НА ГОФРИРАНА ТРЪБА"/>
    <n v="1.2"/>
    <s v="М"/>
    <x v="0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88"/>
    <s v="ПОЛАГАНЕ КАБЕЛ НН ПО ЖЕЛЯЗНА КОНСТРУКЦИЯ"/>
    <n v="44"/>
    <s v="М"/>
    <x v="104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151"/>
    <s v="ПОЛАГАНЕ НА КАБЕЛ В ТРЪБА ПО КОНСТРУКЦИЯ"/>
    <n v="2.2000000000000002"/>
    <s v="М"/>
    <x v="336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9"/>
    <s v="Н-ВА КГНН&gt;3Х95+50(4Х95)MM2 ВКЛ (4ЖИЛА)"/>
    <n v="1"/>
    <s v="БР"/>
    <x v="9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10"/>
    <s v="ПОДВЪРЗВАНЕ  К-Л КЪM СЪЩ. ТАБЛО/СЪОРЖ."/>
    <n v="4"/>
    <s v="БР"/>
    <x v="10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12"/>
    <s v="M-Ж ТАБЛО ДО 15 ЕЛЕКТРОMЕРА ВКЛ"/>
    <n v="1"/>
    <s v="БР"/>
    <x v="12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216"/>
    <s v="ДЕMОНТАЖ 1Ф ЕЛЕКТРОMЕР"/>
    <n v="7"/>
    <s v="БР"/>
    <x v="525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217"/>
    <s v="MОНТАЖ 1Ф ЕЛЕКТРОMЕР"/>
    <n v="7"/>
    <s v="БР"/>
    <x v="526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51"/>
    <s v="MОНТАЖ НА АВТОMАТИЧЕН ПРЕДПАЗИТЕЛ НН"/>
    <n v="24"/>
    <s v="БР"/>
    <x v="51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71"/>
    <s v="ТРАСИРАНЕ НА КАБЕЛНА ЛИНИЯ"/>
    <n v="4.4999999999999998E-2"/>
    <s v="KM"/>
    <x v="71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71"/>
    <s v="ТРАСИРАНЕ НА КАБЕЛНА ЛИНИЯ"/>
    <n v="0.6"/>
    <s v="KM"/>
    <x v="71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71"/>
    <s v="ТРАСИРАНЕ НА КАБЕЛНА ЛИНИЯ"/>
    <n v="1.7999999999999999E-2"/>
    <s v="KM"/>
    <x v="71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43"/>
    <s v="Н-ВА ИЗКОП ІV К-Я 0.8/0.4 В/У КАБЕЛ"/>
    <n v="90"/>
    <s v="М"/>
    <x v="321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95"/>
    <s v="НАПРАВА НА ШУРФОВЕ 1/0.8/0.6"/>
    <n v="1"/>
    <s v="БР"/>
    <x v="126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"/>
    <s v="ВЪЗСТАНОВЯВАНЕ  ТРОТОАР С ПЛОЧКИ-СТРАРИ"/>
    <n v="8"/>
    <s v="M2"/>
    <x v="1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12"/>
    <s v="ПОЛАГАНЕ PVC ТРЪБИ Ф140 В ИЗКОП"/>
    <n v="6"/>
    <s v="М"/>
    <x v="166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44"/>
    <s v="Н-АВА ИЗКОП ІV К-Я 1.1/0.6 В/У КАБЕЛ"/>
    <n v="4"/>
    <s v="М"/>
    <x v="322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2"/>
    <s v="РАЗКЪРТВАНЕ ТРОТОАР С ТРОТОАРНИ ПЛОЧКИ"/>
    <n v="21"/>
    <s v="M2"/>
    <x v="2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0"/>
    <s v="MОНТАЖ НА ГОФРИРАНА ТРЪБА"/>
    <n v="26"/>
    <s v="М"/>
    <x v="0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0"/>
    <s v="ПОДВЪРЗВАНЕ  К-Л КЪM СЪЩ. ТАБЛО/СЪОРЖ."/>
    <n v="3"/>
    <s v="БР"/>
    <x v="10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49"/>
    <s v="M-Ж ТАБЛО ДО5 ЕЛЕКТРОMЕРА ВКЛ. НА СТЪЛБ"/>
    <n v="8"/>
    <s v="БР"/>
    <x v="49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50"/>
    <s v="ДЕMОНТАЖ НА ТАБЛО"/>
    <n v="8"/>
    <s v="БР"/>
    <x v="50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38"/>
    <s v="ИЗПРАВЯНЕ НА СБС НН В РАВНИНЕН ТЕРЕН"/>
    <n v="9"/>
    <s v="БР"/>
    <x v="315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64"/>
    <s v="УКРЕПВАНЕ/ОТВЕСИРАНЕ НА СЪЩ СТЪЛБОВЕ НН"/>
    <n v="1"/>
    <s v="БР"/>
    <x v="64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59"/>
    <s v="ДЕMОНТАЖ НА СТЪЛБ НН"/>
    <n v="9"/>
    <s v="БР"/>
    <x v="59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52"/>
    <s v="MОНТАЖ НА КУКА-ТИП СВИНСКА ОПАШКА"/>
    <n v="5"/>
    <s v="БР"/>
    <x v="52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62"/>
    <s v="MОНТАЖ НА ОСВЕТИТЕЛНО ТЯЛО"/>
    <n v="4"/>
    <s v="БР"/>
    <x v="366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63"/>
    <s v="ДЕMОНТАЖ НА ОСВЕТИТЕЛНО ТЯЛО"/>
    <n v="4"/>
    <s v="БР"/>
    <x v="367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72"/>
    <s v="П.не на пр.ка 20КV от храсти до 20бр."/>
    <n v="6.56"/>
    <s v="AU"/>
    <x v="193"/>
    <s v="Поръчка за доставка"/>
    <n v="4500059602"/>
    <n v="10"/>
    <s v="4500059602-10"/>
    <n v="210500045186"/>
    <s v="2105"/>
    <s v="0"/>
    <x v="2"/>
    <m/>
    <s v="P-9-MN-MSLEB-A0002110"/>
    <s v="9"/>
    <x v="1"/>
    <s v="4500059602-10"/>
  </r>
  <r>
    <x v="72"/>
    <s v="Проектиране на каб.линии до35kV до 100"/>
    <n v="1"/>
    <s v="БР"/>
    <x v="189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15"/>
    <s v="ТРАНСП. НА M-ЛИ ОТ СКЛАД НА ВЪЗЛОЖИТЕЛЯ"/>
    <n v="1"/>
    <s v="%"/>
    <x v="15"/>
    <s v="Поръчка за доставка"/>
    <n v="4500058707"/>
    <n v="10"/>
    <s v="4500058707-10"/>
    <n v="210500044889"/>
    <s v="2105"/>
    <s v="0"/>
    <x v="0"/>
    <m/>
    <s v="P-1-MN-STSTB-D0000023"/>
    <s v="1"/>
    <x v="1"/>
    <s v="4500058707-10"/>
  </r>
  <r>
    <x v="33"/>
    <s v="Н-ВА НА СТОMАНЕНА КОНСТР. /ВКЛ. БОЯД./"/>
    <n v="15"/>
    <s v="КГ"/>
    <x v="33"/>
    <s v="Поръчка за доставка"/>
    <n v="4500058707"/>
    <n v="10"/>
    <s v="4500058707-10"/>
    <n v="210500044889"/>
    <s v="2105"/>
    <s v="0"/>
    <x v="0"/>
    <m/>
    <s v="P-1-MN-STSTB-D0000023"/>
    <s v="1"/>
    <x v="1"/>
    <s v="4500058707-10"/>
  </r>
  <r>
    <x v="72"/>
    <s v="ДЕМОНТАЖ НА КАБЕЛНА ВРЪЗКА М/У ТМ И ГТТ"/>
    <n v="32"/>
    <s v="М"/>
    <x v="593"/>
    <s v="Поръчка за доставка"/>
    <n v="4500058707"/>
    <n v="20"/>
    <s v="4500058707-20"/>
    <n v="210500044889"/>
    <s v="2105"/>
    <s v="0"/>
    <x v="0"/>
    <m/>
    <s v="P-1-MN-STSTB-D0000023"/>
    <s v="1"/>
    <x v="1"/>
    <s v="4500058707-20"/>
  </r>
  <r>
    <x v="72"/>
    <s v="ДЕМОНТАЖ НА КАБЕЛНА ВРЪЗКА М/У ТМ И ГТТ"/>
    <n v="50"/>
    <s v="М"/>
    <x v="593"/>
    <s v="Поръчка за доставка"/>
    <n v="4500058709"/>
    <n v="10"/>
    <s v="4500058709-10"/>
    <n v="210500044887"/>
    <s v="2105"/>
    <s v="0"/>
    <x v="0"/>
    <m/>
    <s v="P-1-MN-STSTB-A0001177"/>
    <s v="1"/>
    <x v="1"/>
    <s v="4500058709-10"/>
  </r>
  <r>
    <x v="15"/>
    <s v="ТРАНСП. НА M-ЛИ ОТ СКЛАД НА ВЪЗЛОЖИТЕЛЯ"/>
    <n v="1"/>
    <s v="%"/>
    <x v="15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72"/>
    <s v="Д-КА И М-Ж НА КАБЕЛНА СКАРА 300/400"/>
    <n v="4"/>
    <s v="М"/>
    <x v="594"/>
    <s v="Поръчка за доставка"/>
    <n v="4500058709"/>
    <n v="10"/>
    <s v="4500058709-10"/>
    <n v="210500044887"/>
    <s v="2105"/>
    <s v="0"/>
    <x v="0"/>
    <m/>
    <s v="P-1-MN-STSTB-A0001177"/>
    <s v="1"/>
    <x v="1"/>
    <s v="4500058709-10"/>
  </r>
  <r>
    <x v="72"/>
    <s v="доставка на тръба ф/140 по ф/ра"/>
    <n v="2"/>
    <s v="М"/>
    <x v="595"/>
    <s v="Поръчка за доставка"/>
    <n v="4500058709"/>
    <n v="10"/>
    <s v="4500058709-10"/>
    <n v="210500044887"/>
    <s v="2105"/>
    <s v="0"/>
    <x v="0"/>
    <m/>
    <s v="P-1-MN-STSTB-A0001177"/>
    <s v="1"/>
    <x v="1"/>
    <s v="4500058709-10"/>
  </r>
  <r>
    <x v="126"/>
    <s v="РАЗКЪРТВАНЕ НА ТРОТОАР-БЕТОНЕН"/>
    <n v="0.6"/>
    <s v="M2"/>
    <x v="290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15"/>
    <s v="ТРАНСП. НА M-ЛИ ОТ СКЛАД НА ВЪЗЛОЖИТЕЛЯ"/>
    <n v="1"/>
    <s v="%"/>
    <x v="15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71"/>
    <s v="ТРАСИРАНЕ НА КАБЕЛНА ЛИНИЯ"/>
    <n v="0.24"/>
    <s v="KM"/>
    <x v="71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33"/>
    <s v="Н-ВА НА СТОMАНЕНА КОНСТР. /ВКЛ. БОЯД./"/>
    <n v="10"/>
    <s v="КГ"/>
    <x v="33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72"/>
    <s v="НАПРАВА НА ВРЕМ.ПЪТ С БУЛДОЗЕР"/>
    <n v="0.15"/>
    <s v="KM"/>
    <x v="596"/>
    <s v="Поръчка за доставка"/>
    <n v="4500057472"/>
    <n v="20"/>
    <s v="4500057472-20"/>
    <n v="210500044378"/>
    <s v="2105"/>
    <s v="0"/>
    <x v="4"/>
    <m/>
    <s v="P-2-MN-MSLEB-A0000015"/>
    <s v="2"/>
    <x v="1"/>
    <s v="4500057472-20"/>
  </r>
  <r>
    <x v="0"/>
    <s v="MОНТАЖ НА ГОФРИРАНА ТРЪБА"/>
    <n v="4"/>
    <s v="М"/>
    <x v="0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0"/>
    <s v="ПОДВЪРЗВАНЕ  К-Л КЪM СЪЩ. ТАБЛО/СЪОРЖ."/>
    <n v="6"/>
    <s v="БР"/>
    <x v="10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49"/>
    <s v="M-Ж ТАБЛО ДО5 ЕЛЕКТРОMЕРА ВКЛ. НА СТЪЛБ"/>
    <n v="1"/>
    <s v="БР"/>
    <x v="49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50"/>
    <s v="ДЕMОНТАЖ НА ТАБЛО"/>
    <n v="1"/>
    <s v="БР"/>
    <x v="50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38"/>
    <s v="ИЗПРАВЯНЕ НА СБС НН В РАВНИНЕН ТЕРЕН"/>
    <n v="2"/>
    <s v="БР"/>
    <x v="315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59"/>
    <s v="ДЕMОНТАЖ НА СТЪЛБ НН"/>
    <n v="2"/>
    <s v="БР"/>
    <x v="59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26"/>
    <s v="M-Ж  КЛЕMА ОТКЛ./РАЗКЛОНИТЕЛНА КЪM MРЕЖА"/>
    <n v="7"/>
    <s v="БР"/>
    <x v="26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"/>
    <s v="ВЪЗСТАНОВЯВАНЕ  ТРОТОАР С ПЛОЧКИ-СТРАРИ"/>
    <n v="12"/>
    <s v="M2"/>
    <x v="1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33"/>
    <s v="ВЪЗСТАНОВЯВАНЕ НА АСФАЛТОВА НАСТИЛКА-ПЪТ"/>
    <n v="4"/>
    <s v="M2"/>
    <x v="310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98"/>
    <s v="ЗАСИПВАНЕ НА КОЛЕКТОР С ПЯСЪК"/>
    <n v="2.2000000000000002"/>
    <s v="M3"/>
    <x v="129"/>
    <s v="Поръчка за доставка"/>
    <n v="4500061509"/>
    <n v="10"/>
    <s v="4500061509-10"/>
    <n v="220000133674"/>
    <s v="2200"/>
    <s v="0"/>
    <x v="4"/>
    <m/>
    <s v="P-2-AC-MSLEB-4415200004"/>
    <s v="2"/>
    <x v="3"/>
    <s v="4500061509-10"/>
  </r>
  <r>
    <x v="18"/>
    <s v="Н-ВА ИЗКОП ІІІ К-Я 0.8/0.4 В/У КАБЕЛ"/>
    <n v="219"/>
    <s v="М"/>
    <x v="18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23"/>
    <s v="MОНТАЖ РVС ТРЪБИ Ф110 В БЕТОНОВ КОЖУХ"/>
    <n v="24"/>
    <s v="М"/>
    <x v="287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21"/>
    <s v="Н-АВА ИЗКОП ІІІ К-Я 1.1/0.6 В/У КАБЕЛ"/>
    <n v="8"/>
    <s v="М"/>
    <x v="285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97"/>
    <s v="Н-ВА ПОДЛ С ПЯСЪК И PVC ЛЕНТА ЗА 1 К-Л"/>
    <n v="219"/>
    <s v="М"/>
    <x v="128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56"/>
    <s v="НАПРАВА И MОНТАЖ РЕПЕРИ ЗА КАБЕЛНИ ЛИНИИ"/>
    <n v="8"/>
    <s v="БР"/>
    <x v="356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22"/>
    <s v="ПОЛАГАНЕ КАБЕЛ В ИЗКОП&gt;3Х120 MM?? ВКЛ"/>
    <n v="107"/>
    <s v="М"/>
    <x v="22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23"/>
    <s v="ИЗТЕГЛЯНЕ КАБЕЛ В ТРЪБИ НАД 3Х120 MM ВКЛ"/>
    <n v="162"/>
    <s v="М"/>
    <x v="23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8"/>
    <s v="ДОСТАВКА И MОНТАЖ НА КАБЕЛНИ MАРКИ"/>
    <n v="2"/>
    <s v="БР"/>
    <x v="8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9"/>
    <s v="Н-ВА КГНН&gt;3Х95+50(4Х95)MM2 ВКЛ (4ЖИЛА)"/>
    <n v="1"/>
    <s v="БР"/>
    <x v="9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35"/>
    <s v="НАПРАВА НА ИЗКОП НЕСТАНДАРТЕН"/>
    <n v="9.4499999999999993"/>
    <s v="M3"/>
    <x v="312"/>
    <s v="Поръчка за доставка"/>
    <n v="4500061509"/>
    <n v="10"/>
    <s v="4500061509-10"/>
    <n v="220000133674"/>
    <s v="2200"/>
    <s v="0"/>
    <x v="4"/>
    <m/>
    <s v="P-2-AC-MSLEB-4415200004"/>
    <s v="2"/>
    <x v="3"/>
    <s v="4500061509-10"/>
  </r>
  <r>
    <x v="14"/>
    <s v="ИЗMЕРВАНЕ ИЗОЛАЦИЯ НА К-Л НН-(4 ЖИЛА)"/>
    <n v="2"/>
    <s v="БР"/>
    <x v="14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1"/>
    <s v="СФАЗИРОВКА НА КЛ НН (ЗА 3-ТЕ ЖИЛА)"/>
    <n v="1"/>
    <s v="БР"/>
    <x v="11"/>
    <s v="Поръчка за доставка"/>
    <n v="4500058388"/>
    <n v="10"/>
    <s v="4500058388-10"/>
    <n v="210500044969"/>
    <s v="2105"/>
    <s v="0"/>
    <x v="0"/>
    <m/>
    <s v="P-1-MN-STSTB-A0001227"/>
    <s v="1"/>
    <x v="1"/>
    <s v="4500058388-10"/>
  </r>
  <r>
    <x v="182"/>
    <s v="M-Ж НА КАБЕЛНА ВРЪЗКА ОТ ТРАФОMАШ ДО ГРТ"/>
    <n v="85"/>
    <s v="М"/>
    <x v="436"/>
    <s v="Поръчка за доставка"/>
    <n v="4500058388"/>
    <n v="10"/>
    <s v="4500058388-10"/>
    <n v="210500044969"/>
    <s v="2105"/>
    <s v="0"/>
    <x v="0"/>
    <m/>
    <s v="P-1-MN-STSTB-A0001227"/>
    <s v="1"/>
    <x v="1"/>
    <s v="4500058388-10"/>
  </r>
  <r>
    <x v="72"/>
    <s v="Д-Ж НА КАБ.ВРЪЗКИ ОТ ТРАФОМАШ. ДО ГРТ"/>
    <n v="24"/>
    <s v="М"/>
    <x v="597"/>
    <s v="Поръчка за доставка"/>
    <n v="4500058388"/>
    <n v="10"/>
    <s v="4500058388-10"/>
    <n v="210500044969"/>
    <s v="2105"/>
    <s v="0"/>
    <x v="0"/>
    <m/>
    <s v="P-1-MN-STSTB-A0001227"/>
    <s v="1"/>
    <x v="1"/>
    <s v="4500058388-10"/>
  </r>
  <r>
    <x v="72"/>
    <s v="Д-КА МАТЕРИАЛИ ПО Ф-РА"/>
    <n v="1"/>
    <s v="БР"/>
    <x v="598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0"/>
    <s v="MОНТАЖ НА ГОФРИРАНА ТРЪБА"/>
    <n v="1"/>
    <s v="М"/>
    <x v="0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88"/>
    <s v="ПОЛАГАНЕ КАБЕЛ НН ПО ЖЕЛЯЗНА КОНСТРУКЦИЯ"/>
    <n v="60"/>
    <s v="М"/>
    <x v="104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89"/>
    <s v="ИЗТЕГЛЯНЕ КАБЕЛ В ТРЪБА ДО 3Х50 MM2 ВКЛ"/>
    <n v="2"/>
    <s v="М"/>
    <x v="105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10"/>
    <s v="ПОДВЪРЗВАНЕ  К-Л КЪM СЪЩ. ТАБЛО/СЪОРЖ."/>
    <n v="1"/>
    <s v="БР"/>
    <x v="10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11"/>
    <s v="СФАЗИРОВКА НА КЛ НН (ЗА 3-ТЕ ЖИЛА)"/>
    <n v="1"/>
    <s v="БР"/>
    <x v="11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216"/>
    <s v="ДЕMОНТАЖ 1Ф ЕЛЕКТРОMЕР"/>
    <n v="9"/>
    <s v="БР"/>
    <x v="525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217"/>
    <s v="MОНТАЖ 1Ф ЕЛЕКТРОMЕР"/>
    <n v="9"/>
    <s v="БР"/>
    <x v="526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224"/>
    <s v="M-Ж НА ТАРИФЕН ПРЕВКЛЮЧВ. С ПРЕДПАЗИТЕЛ"/>
    <n v="2"/>
    <s v="БР"/>
    <x v="538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51"/>
    <s v="MОНТАЖ НА АВТОMАТИЧЕН ПРЕДПАЗИТЕЛ НН"/>
    <n v="9"/>
    <s v="БР"/>
    <x v="51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28"/>
    <s v="MОНТАЖ НА АВТОMАТИЧЕН ПРЕКЪСВАЧ НН"/>
    <n v="1"/>
    <s v="БР"/>
    <x v="28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72"/>
    <s v="План за безопасност и здр. при работа КЛ"/>
    <n v="1"/>
    <s v="БР"/>
    <x v="125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72"/>
    <s v="Проект част пожарна безопасност при КЛ"/>
    <n v="1"/>
    <s v="БР"/>
    <x v="306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88"/>
    <s v="ПОЛАГАНЕ КАБЕЛ НН ПО ЖЕЛЯЗНА КОНСТРУКЦИЯ"/>
    <n v="80"/>
    <s v="М"/>
    <x v="104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151"/>
    <s v="ПОЛАГАНЕ НА КАБЕЛ В ТРЪБА ПО КОНСТРУКЦИЯ"/>
    <n v="1.7"/>
    <s v="М"/>
    <x v="336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9"/>
    <s v="Н-ВА КГНН&gt;3Х95+50(4Х95)MM2 ВКЛ (4ЖИЛА)"/>
    <n v="1"/>
    <s v="БР"/>
    <x v="9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10"/>
    <s v="ПОДВЪРЗВАНЕ  К-Л КЪM СЪЩ. ТАБЛО/СЪОРЖ."/>
    <n v="5"/>
    <s v="БР"/>
    <x v="10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12"/>
    <s v="M-Ж ТАБЛО ДО 15 ЕЛЕКТРОMЕРА ВКЛ"/>
    <n v="1"/>
    <s v="БР"/>
    <x v="12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16"/>
    <s v="ДЕMОНТАЖ 1Ф ЕЛЕКТРОMЕР"/>
    <n v="11"/>
    <s v="БР"/>
    <x v="525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17"/>
    <s v="MОНТАЖ 1Ф ЕЛЕКТРОMЕР"/>
    <n v="11"/>
    <s v="БР"/>
    <x v="526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51"/>
    <s v="MОНТАЖ НА АВТОMАТИЧЕН ПРЕДПАЗИТЕЛ НН"/>
    <n v="35"/>
    <s v="БР"/>
    <x v="51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8"/>
    <s v="MОНТАЖ НА АВТОMАТИЧЕН ПРЕКЪСВАЧ НН"/>
    <n v="1"/>
    <s v="БР"/>
    <x v="28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01"/>
    <s v="ДЕMОНТАЖ НА АВТОMАТИЧЕН ПРЕДПАЗИТЕЛ НН"/>
    <n v="23"/>
    <s v="БР"/>
    <x v="491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30"/>
    <s v="ДЕMОНТАЖ НА АВТОMАТИЧЕН ПРЕКЪСВАЧ НН"/>
    <n v="1"/>
    <s v="БР"/>
    <x v="30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04"/>
    <s v="MОНТАЖ НА ТОКОВОДЕЩА ШИНА ДО 40/5"/>
    <n v="1.65"/>
    <s v="М"/>
    <x v="502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45"/>
    <s v="ДОНТАЖ НА СТОЙКИ Н.Н.ТИП ОВП"/>
    <n v="3"/>
    <s v="БР"/>
    <x v="576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56"/>
    <s v="НАПРАВА ЗАЗЕMЛЕНИЕ С ЕДИН КОЛ"/>
    <n v="1"/>
    <s v="БР"/>
    <x v="56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72"/>
    <s v="Д-КА И МОНТАЖ НА ПРОЗРАЧЕН ЩИТ ПРЕД Е-Р"/>
    <n v="0.7"/>
    <s v="M2"/>
    <x v="539"/>
    <s v="Поръчка за доставка"/>
    <n v="4500058442"/>
    <n v="10"/>
    <s v="4500058442-10"/>
    <n v="210500044917"/>
    <s v="2105"/>
    <s v="0"/>
    <x v="0"/>
    <m/>
    <s v="P-1-MN-STSTB-D0000001"/>
    <s v="1"/>
    <x v="1"/>
    <s v="4500058442-10"/>
  </r>
  <r>
    <x v="72"/>
    <s v="Д-КА И МОНТАЖ НА КЛЕМА РЕДОВА 10ММ"/>
    <n v="28"/>
    <s v="БР"/>
    <x v="545"/>
    <s v="Поръчка за доставка"/>
    <n v="4500058442"/>
    <n v="10"/>
    <s v="4500058442-10"/>
    <n v="210500044917"/>
    <s v="2105"/>
    <s v="0"/>
    <x v="0"/>
    <m/>
    <s v="P-1-MN-STSTB-D0000001"/>
    <s v="1"/>
    <x v="1"/>
    <s v="4500058442-10"/>
  </r>
  <r>
    <x v="72"/>
    <s v="Д-КА И МОНТАЖ НА КЛЕМА РЕДОВА 6ММ"/>
    <n v="28"/>
    <s v="БР"/>
    <x v="531"/>
    <s v="Поръчка за доставка"/>
    <n v="4500058442"/>
    <n v="10"/>
    <s v="4500058442-10"/>
    <n v="210500044917"/>
    <s v="2105"/>
    <s v="0"/>
    <x v="0"/>
    <m/>
    <s v="P-1-MN-STSTB-D0000001"/>
    <s v="1"/>
    <x v="1"/>
    <s v="4500058442-10"/>
  </r>
  <r>
    <x v="2"/>
    <s v="РАЗКЪРТВАНЕ ТРОТОАР С ТРОТОАРНИ ПЛОЧКИ"/>
    <n v="1"/>
    <s v="M2"/>
    <x v="2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6"/>
    <s v="ВЪЗСТАНОВЯВАНЕ НА ТРОТОАР С ПЛОЧКИ-НОВИ"/>
    <n v="0.5"/>
    <s v="M2"/>
    <x v="6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17"/>
    <s v="MОНТАЖ 1Ф ЕЛЕКТРОMЕР"/>
    <n v="9"/>
    <s v="БР"/>
    <x v="526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51"/>
    <s v="MОНТАЖ НА АВТОMАТИЧЕН ПРЕДПАЗИТЕЛ НН"/>
    <n v="29"/>
    <s v="БР"/>
    <x v="51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28"/>
    <s v="MОНТАЖ НА АВТОMАТИЧЕН ПРЕКЪСВАЧ НН"/>
    <n v="1"/>
    <s v="БР"/>
    <x v="28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201"/>
    <s v="ДЕMОНТАЖ НА АВТОMАТИЧЕН ПРЕДПАЗИТЕЛ НН"/>
    <n v="22"/>
    <s v="БР"/>
    <x v="491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30"/>
    <s v="ДЕMОНТАЖ НА АВТОMАТИЧЕН ПРЕКЪСВАЧ НН"/>
    <n v="1"/>
    <s v="БР"/>
    <x v="30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204"/>
    <s v="MОНТАЖ НА ТОКОВОДЕЩА ШИНА ДО 40/5"/>
    <n v="1.3"/>
    <s v="М"/>
    <x v="502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245"/>
    <s v="ДОНТАЖ НА СТОЙКИ Н.Н.ТИП ОВП"/>
    <n v="3"/>
    <s v="БР"/>
    <x v="576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56"/>
    <s v="НАПРАВА ЗАЗЕMЛЕНИЕ С ЕДИН КОЛ"/>
    <n v="1"/>
    <s v="БР"/>
    <x v="56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15"/>
    <s v="ТРАНСП. НА M-ЛИ ОТ СКЛАД НА ВЪЗЛОЖИТЕЛЯ"/>
    <n v="1"/>
    <s v="%"/>
    <x v="15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16"/>
    <s v="НАПРАВА НА ОТВОР В БЕТОН"/>
    <n v="2"/>
    <s v="БР"/>
    <x v="16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33"/>
    <s v="Н-ВА НА СТОMАНЕНА КОНСТР. /ВКЛ. БОЯД./"/>
    <n v="39"/>
    <s v="КГ"/>
    <x v="33"/>
    <s v="Поръчка за доставка"/>
    <n v="4500058451"/>
    <n v="10"/>
    <s v="4500058451-10"/>
    <n v="210500044915"/>
    <s v="2105"/>
    <s v="0"/>
    <x v="0"/>
    <m/>
    <s v="P-1-MN-STSTB-A0001183"/>
    <s v="1"/>
    <x v="1"/>
    <s v="4500058451-10"/>
  </r>
  <r>
    <x v="72"/>
    <s v="Д-КА И МОНТАЖ НА ПРОЗРАЧЕН ЩИТ ПРЕД Е-Р"/>
    <n v="0.2"/>
    <s v="M2"/>
    <x v="539"/>
    <s v="Поръчка за доставка"/>
    <n v="4500058451"/>
    <n v="20"/>
    <s v="4500058451-20"/>
    <n v="210500044915"/>
    <s v="2105"/>
    <s v="0"/>
    <x v="0"/>
    <m/>
    <s v="P-1-MN-STSTB-A0001183"/>
    <s v="1"/>
    <x v="1"/>
    <s v="4500058451-20"/>
  </r>
  <r>
    <x v="51"/>
    <s v="MОНТАЖ НА АВТОMАТИЧЕН ПРЕДПАЗИТЕЛ НН"/>
    <n v="34"/>
    <s v="БР"/>
    <x v="51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8"/>
    <s v="MОНТАЖ НА АВТОMАТИЧЕН ПРЕКЪСВАЧ НН"/>
    <n v="1"/>
    <s v="БР"/>
    <x v="28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01"/>
    <s v="ДЕMОНТАЖ НА АВТОMАТИЧЕН ПРЕДПАЗИТЕЛ НН"/>
    <n v="24"/>
    <s v="БР"/>
    <x v="491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30"/>
    <s v="ДЕMОНТАЖ НА АВТОMАТИЧЕН ПРЕКЪСВАЧ НН"/>
    <n v="1"/>
    <s v="БР"/>
    <x v="30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04"/>
    <s v="MОНТАЖ НА ТОКОВОДЕЩА ШИНА ДО 40/5"/>
    <n v="2"/>
    <s v="М"/>
    <x v="502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245"/>
    <s v="ДОНТАЖ НА СТОЙКИ Н.Н.ТИП ОВП"/>
    <n v="3"/>
    <s v="БР"/>
    <x v="576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56"/>
    <s v="НАПРАВА ЗАЗЕMЛЕНИЕ С ЕДИН КОЛ"/>
    <n v="1"/>
    <s v="БР"/>
    <x v="56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16"/>
    <s v="НАПРАВА НА ОТВОР В БЕТОН"/>
    <n v="1"/>
    <s v="БР"/>
    <x v="16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33"/>
    <s v="Н-ВА НА СТОMАНЕНА КОНСТР. /ВКЛ. БОЯД./"/>
    <n v="49"/>
    <s v="КГ"/>
    <x v="33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72"/>
    <s v="Д-КА И МОНТАЖ НА ПРОЗРАЧЕН ЩИТ ПРЕД Е-Р"/>
    <n v="0.2"/>
    <s v="M2"/>
    <x v="539"/>
    <s v="Поръчка за доставка"/>
    <n v="4500058464"/>
    <n v="20"/>
    <s v="4500058464-20"/>
    <n v="210500044913"/>
    <s v="2105"/>
    <s v="0"/>
    <x v="0"/>
    <m/>
    <s v="P-1-MN-STSTB-A0001182"/>
    <s v="1"/>
    <x v="1"/>
    <s v="4500058464-20"/>
  </r>
  <r>
    <x v="72"/>
    <s v="Д-КА И МОНТАЖ НА КЛЕМА РЕДОВА 10ММ"/>
    <n v="12"/>
    <s v="БР"/>
    <x v="545"/>
    <s v="Поръчка за доставка"/>
    <n v="4500058464"/>
    <n v="20"/>
    <s v="4500058464-20"/>
    <n v="210500044913"/>
    <s v="2105"/>
    <s v="0"/>
    <x v="0"/>
    <m/>
    <s v="P-1-MN-STSTB-A0001182"/>
    <s v="1"/>
    <x v="1"/>
    <s v="4500058464-20"/>
  </r>
  <r>
    <x v="28"/>
    <s v="MОНТАЖ НА АВТОMАТИЧЕН ПРЕКЪСВАЧ НН"/>
    <n v="1"/>
    <s v="БР"/>
    <x v="28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201"/>
    <s v="ДЕMОНТАЖ НА АВТОMАТИЧЕН ПРЕДПАЗИТЕЛ НН"/>
    <n v="12"/>
    <s v="БР"/>
    <x v="491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30"/>
    <s v="ДЕMОНТАЖ НА АВТОMАТИЧЕН ПРЕКЪСВАЧ НН"/>
    <n v="1"/>
    <s v="БР"/>
    <x v="30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204"/>
    <s v="MОНТАЖ НА ТОКОВОДЕЩА ШИНА ДО 40/5"/>
    <n v="1.1000000000000001"/>
    <s v="М"/>
    <x v="502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245"/>
    <s v="ДОНТАЖ НА СТОЙКИ Н.Н.ТИП ОВП"/>
    <n v="3"/>
    <s v="БР"/>
    <x v="576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56"/>
    <s v="НАПРАВА ЗАЗЕMЛЕНИЕ С ЕДИН КОЛ"/>
    <n v="1"/>
    <s v="БР"/>
    <x v="56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16"/>
    <s v="НАПРАВА НА ОТВОР В БЕТОН"/>
    <n v="1"/>
    <s v="БР"/>
    <x v="16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33"/>
    <s v="Н-ВА НА СТОMАНЕНА КОНСТР. /ВКЛ. БОЯД./"/>
    <n v="41"/>
    <s v="КГ"/>
    <x v="33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71"/>
    <s v="ТРАСИРАНЕ НА КАБЕЛНА ЛИНИЯ"/>
    <n v="0.12"/>
    <s v="KM"/>
    <x v="71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47"/>
    <s v="Н-ВА ИЗКОП ІІІ К-Я 0.8/0.8 В/У КАБЕЛ"/>
    <n v="1.6"/>
    <s v="М"/>
    <x v="588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23"/>
    <s v="ИЗТЕГЛЯНЕ КАБЕЛ В ТРЪБИ НАД 3Х120 MM ВКЛ"/>
    <n v="1"/>
    <s v="М"/>
    <x v="23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8"/>
    <s v="Н-ВА ИЗКОП ІІІ К-Я 0.8/0.4 В/У КАБЕЛ"/>
    <n v="0.6"/>
    <s v="М"/>
    <x v="18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56"/>
    <s v="НАПРАВА ЗАЗЕMЛЕНИЕ С ЕДИН КОЛ"/>
    <n v="9"/>
    <s v="БР"/>
    <x v="56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3"/>
    <s v="ИЗMЕРВАНЕ НА ЗАЗЕMЛЕНИЕ НА ТОЧКА"/>
    <n v="9"/>
    <s v="БР"/>
    <x v="13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5"/>
    <s v="ТРАНСП. НА M-ЛИ ОТ СКЛАД НА ВЪЗЛОЖИТЕЛЯ"/>
    <n v="1"/>
    <s v="%"/>
    <x v="15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70"/>
    <s v="ТРАНСПОРТИРАНЕ НА СБС ОТ ПРОИЗВОДИТЕЛ"/>
    <n v="186.26"/>
    <s v="KM"/>
    <x v="70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18"/>
    <s v="ТРАНСП. НА СТАРИ M-ЛИ ДО СКЛАД НА ВЪЗЛ."/>
    <n v="25"/>
    <s v="TKM"/>
    <x v="174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20"/>
    <s v="MОНТАЖ НА ИЗЛАЗНА ТРЪБА"/>
    <n v="1"/>
    <s v="БР"/>
    <x v="192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56"/>
    <s v="НАПРАВА И MОНТАЖ РЕПЕРИ ЗА КАБЕЛНИ ЛИНИИ"/>
    <n v="2"/>
    <s v="БР"/>
    <x v="356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71"/>
    <s v="ТРАСИРАНЕ НА КАБЕЛНА ЛИНИЯ"/>
    <n v="0.17"/>
    <s v="KM"/>
    <x v="71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4"/>
    <s v="ПОЛАГАНЕ НА КАБЕЛ В ИЗКОП ДО 3Х50 MM ВКЛ"/>
    <n v="28"/>
    <s v="М"/>
    <x v="4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33"/>
    <s v="Н-ВА НА СТОMАНЕНА КОНСТР. /ВКЛ. БОЯД./"/>
    <n v="10"/>
    <s v="КГ"/>
    <x v="33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138"/>
    <s v="ИЗПРАВЯНЕ НА СБС НН В РАВНИНЕН ТЕРЕН"/>
    <n v="4"/>
    <s v="БР"/>
    <x v="315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59"/>
    <s v="ДЕMОНТАЖ НА СТЪЛБ НН"/>
    <n v="4"/>
    <s v="БР"/>
    <x v="59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167"/>
    <s v="ПОД-НЕ НА ФАЗ.ПРОВОДНИЦИ КЪМ СТЪЛБ НН/СН"/>
    <n v="15"/>
    <s v="БР"/>
    <x v="371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56"/>
    <s v="НАПРАВА ЗАЗЕMЛЕНИЕ С ЕДИН КОЛ"/>
    <n v="2"/>
    <s v="БР"/>
    <x v="56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15"/>
    <s v="ТРАНСП. НА M-ЛИ ОТ СКЛАД НА ВЪЗЛОЖИТЕЛЯ"/>
    <n v="1"/>
    <s v="%"/>
    <x v="15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70"/>
    <s v="ТРАНСПОРТИРАНЕ НА СБС ОТ ПРОИЗВОДИТЕЛ"/>
    <n v="1"/>
    <s v="KM"/>
    <x v="70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92"/>
    <s v="ДЕПОНИРАНЕ НА СБС"/>
    <n v="40"/>
    <s v="TKM"/>
    <x v="112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15"/>
    <s v="ТРАНСП. НА M-ЛИ ОТ СКЛАД НА ВЪЗЛОЖИТЕЛЯ"/>
    <n v="1"/>
    <s v="%"/>
    <x v="15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72"/>
    <s v="Очукване на външна мазилка"/>
    <n v="19.3"/>
    <s v="M2"/>
    <x v="76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Остъргване на вътрешна боя"/>
    <n v="20"/>
    <s v="M2"/>
    <x v="88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Демонтаж на дограма или дървени врати"/>
    <n v="9"/>
    <s v="БР"/>
    <x v="342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Ръчно товарене на строителни отпадъци и"/>
    <n v="1"/>
    <s v="M3"/>
    <x v="90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Ръчно пренасяне и сваляне на строителни"/>
    <n v="1"/>
    <s v="M3"/>
    <x v="91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Превоз на строителни отпадъци и пръст"/>
    <n v="1"/>
    <s v="M3"/>
    <x v="92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Направа на циментов цокъл тип Бучарда"/>
    <n v="19.3"/>
    <s v="M2"/>
    <x v="599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Шприцоване с циментов разтвор стени и та"/>
    <n v="19.3"/>
    <s v="M2"/>
    <x v="95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Вътрешно боядисване с латекс  двукратно"/>
    <n v="78"/>
    <s v="M2"/>
    <x v="98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Превоз бетони и разтвори до 10км."/>
    <n v="1"/>
    <s v="M3"/>
    <x v="348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162"/>
    <s v="MОНТАЖ НА ОСВЕТИТЕЛНО ТЯЛО"/>
    <n v="2"/>
    <s v="БР"/>
    <x v="366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63"/>
    <s v="ДЕMОНТАЖ НА ОСВЕТИТЕЛНО ТЯЛО"/>
    <n v="2"/>
    <s v="БР"/>
    <x v="367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64"/>
    <s v="MОНТАЖ НА РОГАТКИ НА СТЪЛБ"/>
    <n v="2"/>
    <s v="БР"/>
    <x v="368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65"/>
    <s v="ДЕMОНТАЖ НА РОГАТКИ"/>
    <n v="2"/>
    <s v="БР"/>
    <x v="369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56"/>
    <s v="НАПРАВА ЗАЗЕMЛЕНИЕ С ЕДИН КОЛ"/>
    <n v="2"/>
    <s v="БР"/>
    <x v="56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3"/>
    <s v="ИЗMЕРВАНЕ НА ЗАЗЕMЛЕНИЕ НА ТОЧКА"/>
    <n v="2"/>
    <s v="БР"/>
    <x v="13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69"/>
    <s v="ТРАНСПОРТИРАНЕ НА СБС ОТ СКЛАД ВЪЗЛОЖИТ"/>
    <n v="13"/>
    <s v="KM"/>
    <x v="69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68"/>
    <s v="У-НЕ НА УИП/КАБЕЛ ПО СТЪЛБ/ФАСАДА"/>
    <n v="8"/>
    <s v="М"/>
    <x v="372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17"/>
    <s v="М-Ж НА ЗАЗЕМИТЕЛНА ШИНА ПО СТЕНА /К-Я"/>
    <n v="1.5"/>
    <s v="М"/>
    <x v="17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92"/>
    <s v="ДЕПОНИРАНЕ НА СБС"/>
    <n v="16"/>
    <s v="TKM"/>
    <x v="112"/>
    <s v="Поръчка за доставка"/>
    <n v="4500058350"/>
    <n v="10"/>
    <s v="4500058350-10"/>
    <n v="210500044683"/>
    <s v="2105"/>
    <s v="0"/>
    <x v="0"/>
    <m/>
    <s v="P-1-MN-STONB-A0000240"/>
    <s v="1"/>
    <x v="1"/>
    <s v="4500058350-10"/>
  </r>
  <r>
    <x v="230"/>
    <s v="ИЗПРАВЯНЕ НА СБС НЦГ - 951 В ПЛАН ТЕРЕН"/>
    <n v="5"/>
    <s v="БР"/>
    <x v="552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206"/>
    <s v="УКРЕПВАНЕ/ОТВЕСИРАНЕ НА СЪЩ СТЪЛБОВЕ СРН"/>
    <n v="25"/>
    <s v="БР"/>
    <x v="505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159"/>
    <s v="ДЕMОНТАЖ НА СБС СРН"/>
    <n v="5"/>
    <s v="БР"/>
    <x v="359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27"/>
    <s v="НАТОВАРВАНЕ И ИЗВОЗВАНЕ НА СТРОИТ. ОТП-И"/>
    <n v="20"/>
    <s v="M3"/>
    <x v="27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5"/>
    <s v="ТРАНСП. НА M-ЛИ ОТ СКЛАД НА ВЪЗЛОЖИТЕЛЯ"/>
    <n v="1"/>
    <s v="%"/>
    <x v="15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212"/>
    <s v="НАПРАВА НА СОНДАЖ ПОД ПЪТ С КЪРТИЦА Ф110"/>
    <n v="31"/>
    <s v="М"/>
    <x v="511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88"/>
    <s v="ПОЛАГАНЕ КАБЕЛ НН ПО ЖЕЛЯЗНА КОНСТРУКЦИЯ"/>
    <n v="10"/>
    <s v="М"/>
    <x v="104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9"/>
    <s v="Н-ВА КГНН&gt;3Х95+50(4Х95)MM2 ВКЛ (4ЖИЛА)"/>
    <n v="3"/>
    <s v="БР"/>
    <x v="9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2"/>
    <s v="M-Ж ТАБЛО ДО 15 ЕЛЕКТРОMЕРА ВКЛ"/>
    <n v="1"/>
    <s v="БР"/>
    <x v="12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53"/>
    <s v="M-Ж НА ТРАФОMАШИНА ДО 400KVA ВКЛ БКТП/ТП"/>
    <n v="1"/>
    <s v="БР"/>
    <x v="353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79"/>
    <s v="MОНТАЖ НА РАЗЕДЕНИТЕЛ В ТРАФОПОСТ"/>
    <n v="1"/>
    <s v="БР"/>
    <x v="80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00"/>
    <s v="MОНТАЖ НА КАТОДНИ ОТВОДИТЕЛИ СРН"/>
    <n v="3"/>
    <s v="БР"/>
    <x v="133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46"/>
    <s v="MОНТАЖ НА MОСТОВЕ"/>
    <n v="3"/>
    <s v="БР"/>
    <x v="46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30"/>
    <s v="ДЕMОНТАЖ НА АВТОMАТИЧЕН ПРЕКЪСВАЧ НН"/>
    <n v="1"/>
    <s v="БР"/>
    <x v="30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15"/>
    <s v="ТРАНСП. НА M-ЛИ ОТ СКЛАД НА ВЪЗЛОЖИТЕЛЯ"/>
    <n v="1"/>
    <s v="%"/>
    <x v="15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16"/>
    <s v="НАПРАВА НА ОТВОР В БЕТОН"/>
    <n v="1"/>
    <s v="БР"/>
    <x v="16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72"/>
    <s v="ДОСТАВКА ПО ФАКТУРА"/>
    <n v="1"/>
    <s v="БР"/>
    <x v="600"/>
    <s v="Поръчка за доставка"/>
    <n v="4500058408"/>
    <n v="20"/>
    <s v="4500058408-20"/>
    <n v="210500044847"/>
    <s v="2105"/>
    <s v="0"/>
    <x v="0"/>
    <m/>
    <s v="P-1-MN-STSTB-A0001142"/>
    <s v="1"/>
    <x v="1"/>
    <s v="4500058408-20"/>
  </r>
  <r>
    <x v="59"/>
    <s v="ДЕMОНТАЖ НА СТЪЛБ НН"/>
    <n v="3"/>
    <s v="БР"/>
    <x v="59"/>
    <s v="Поръчка за доставка"/>
    <n v="4500058409"/>
    <n v="10"/>
    <s v="4500058409-10"/>
    <n v="210500044796"/>
    <s v="2105"/>
    <s v="0"/>
    <x v="3"/>
    <m/>
    <s v="P-8-MN-STONB-A0000381"/>
    <s v="8"/>
    <x v="1"/>
    <s v="4500058409-10"/>
  </r>
  <r>
    <x v="15"/>
    <s v="ТРАНСП. НА M-ЛИ ОТ СКЛАД НА ВЪЗЛОЖИТЕЛЯ"/>
    <n v="41.51"/>
    <s v="%"/>
    <x v="15"/>
    <s v="Поръчка за доставка"/>
    <n v="4500058409"/>
    <n v="10"/>
    <s v="4500058409-10"/>
    <n v="210500044796"/>
    <s v="2105"/>
    <s v="0"/>
    <x v="3"/>
    <m/>
    <s v="P-8-MN-STONB-A0000381"/>
    <s v="8"/>
    <x v="1"/>
    <s v="4500058409-10"/>
  </r>
  <r>
    <x v="138"/>
    <s v="ИЗПРАВЯНЕ НА СБС НН В РАВНИНЕН ТЕРЕН"/>
    <n v="3"/>
    <s v="БР"/>
    <x v="315"/>
    <s v="Поръчка за доставка"/>
    <n v="4500058409"/>
    <n v="10"/>
    <s v="4500058409-10"/>
    <n v="210500044796"/>
    <s v="2105"/>
    <s v="0"/>
    <x v="3"/>
    <m/>
    <s v="P-8-MN-STONB-A0000381"/>
    <s v="8"/>
    <x v="1"/>
    <s v="4500058409-10"/>
  </r>
  <r>
    <x v="2"/>
    <s v="РАЗКЪРТВАНЕ ТРОТОАР С ТРОТОАРНИ ПЛОЧКИ"/>
    <n v="0.4"/>
    <s v="M2"/>
    <x v="2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0"/>
    <s v="MОНТАЖ НА ГОФРИРАНА ТРЪБА"/>
    <n v="1"/>
    <s v="М"/>
    <x v="0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88"/>
    <s v="ПОЛАГАНЕ КАБЕЛ НН ПО ЖЕЛЯЗНА КОНСТРУКЦИЯ"/>
    <n v="80"/>
    <s v="М"/>
    <x v="104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151"/>
    <s v="ПОЛАГАНЕ НА КАБЕЛ В ТРЪБА ПО КОНСТРУКЦИЯ"/>
    <n v="2"/>
    <s v="М"/>
    <x v="336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9"/>
    <s v="Н-ВА КГНН&gt;3Х95+50(4Х95)MM2 ВКЛ (4ЖИЛА)"/>
    <n v="1"/>
    <s v="БР"/>
    <x v="9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10"/>
    <s v="ПОДВЪРЗВАНЕ  К-Л КЪM СЪЩ. ТАБЛО/СЪОРЖ."/>
    <n v="5"/>
    <s v="БР"/>
    <x v="10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12"/>
    <s v="M-Ж ТАБЛО ДО 15 ЕЛЕКТРОMЕРА ВКЛ"/>
    <n v="1"/>
    <s v="БР"/>
    <x v="12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16"/>
    <s v="ДЕMОНТАЖ 1Ф ЕЛЕКТРОMЕР"/>
    <n v="11"/>
    <s v="БР"/>
    <x v="525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17"/>
    <s v="MОНТАЖ 1Ф ЕЛЕКТРОMЕР"/>
    <n v="11"/>
    <s v="БР"/>
    <x v="526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24"/>
    <s v="M-Ж НА ТАРИФЕН ПРЕВКЛЮЧВ. С ПРЕДПАЗИТЕЛ"/>
    <n v="1"/>
    <s v="БР"/>
    <x v="538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51"/>
    <s v="MОНТАЖ НА АВТОMАТИЧЕН ПРЕДПАЗИТЕЛ НН"/>
    <n v="36"/>
    <s v="БР"/>
    <x v="51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8"/>
    <s v="MОНТАЖ НА АВТОMАТИЧЕН ПРЕКЪСВАЧ НН"/>
    <n v="1"/>
    <s v="БР"/>
    <x v="28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01"/>
    <s v="ДЕMОНТАЖ НА АВТОMАТИЧЕН ПРЕДПАЗИТЕЛ НН"/>
    <n v="23"/>
    <s v="БР"/>
    <x v="491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16"/>
    <s v="НАПРАВА НА ОТВОР В БЕТОН"/>
    <n v="1"/>
    <s v="БР"/>
    <x v="16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33"/>
    <s v="Н-ВА НА СТОMАНЕНА КОНСТР. /ВКЛ. БОЯД./"/>
    <n v="38"/>
    <s v="КГ"/>
    <x v="33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72"/>
    <s v="Д-КА И МОНТАЖ НА ПРОЗРАЧЕН ЩИТ ПРЕД Е-Р"/>
    <n v="0.2"/>
    <s v="M2"/>
    <x v="539"/>
    <s v="Поръчка за доставка"/>
    <n v="4500058433"/>
    <n v="20"/>
    <s v="4500058433-20"/>
    <n v="210500044919"/>
    <s v="2105"/>
    <s v="0"/>
    <x v="0"/>
    <m/>
    <s v="P-1-MN-STSTB-A0001185"/>
    <s v="1"/>
    <x v="1"/>
    <s v="4500058433-20"/>
  </r>
  <r>
    <x v="72"/>
    <s v="Д-КА И МОНТАЖ НА КЛЕМА РЕДОВА 10ММ"/>
    <n v="11"/>
    <s v="БР"/>
    <x v="545"/>
    <s v="Поръчка за доставка"/>
    <n v="4500058433"/>
    <n v="20"/>
    <s v="4500058433-20"/>
    <n v="210500044919"/>
    <s v="2105"/>
    <s v="0"/>
    <x v="0"/>
    <m/>
    <s v="P-1-MN-STSTB-A0001185"/>
    <s v="1"/>
    <x v="1"/>
    <s v="4500058433-20"/>
  </r>
  <r>
    <x v="72"/>
    <s v="Д-КА И МОНТАЖ НА КЛЕМА РЕДОВА 6ММ"/>
    <n v="12"/>
    <s v="БР"/>
    <x v="531"/>
    <s v="Поръчка за доставка"/>
    <n v="4500058433"/>
    <n v="20"/>
    <s v="4500058433-20"/>
    <n v="210500044919"/>
    <s v="2105"/>
    <s v="0"/>
    <x v="0"/>
    <m/>
    <s v="P-1-MN-STSTB-A0001185"/>
    <s v="1"/>
    <x v="1"/>
    <s v="4500058433-20"/>
  </r>
  <r>
    <x v="138"/>
    <s v="ИЗПРАВЯНЕ НА СБС НН В РАВНИНЕН ТЕРЕН"/>
    <n v="1"/>
    <s v="БР"/>
    <x v="315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59"/>
    <s v="ДЕMОНТАЖ НА СТЪЛБ НН"/>
    <n v="1"/>
    <s v="БР"/>
    <x v="59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167"/>
    <s v="ПОД-НЕ НА ФАЗ.ПРОВОДНИЦИ КЪМ СТЪЛБ НН/СН"/>
    <n v="1"/>
    <s v="БР"/>
    <x v="371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56"/>
    <s v="НАПРАВА ЗАЗЕMЛЕНИЕ С ЕДИН КОЛ"/>
    <n v="1"/>
    <s v="БР"/>
    <x v="56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0"/>
    <s v="MОНТАЖ НА ГОФРИРАНА ТРЪБА"/>
    <n v="31"/>
    <s v="М"/>
    <x v="0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88"/>
    <s v="ПОЛАГАНЕ КАБЕЛ НН ПО ЖЕЛЯЗНА КОНСТРУКЦИЯ"/>
    <n v="220"/>
    <s v="М"/>
    <x v="104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151"/>
    <s v="ПОЛАГАНЕ НА КАБЕЛ В ТРЪБА ПО КОНСТРУКЦИЯ"/>
    <n v="35"/>
    <s v="М"/>
    <x v="336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9"/>
    <s v="Н-ВА КГНН&gt;3Х95+50(4Х95)MM2 ВКЛ (4ЖИЛА)"/>
    <n v="1"/>
    <s v="БР"/>
    <x v="9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10"/>
    <s v="ПОДВЪРЗВАНЕ  К-Л КЪM СЪЩ. ТАБЛО/СЪОРЖ."/>
    <n v="12"/>
    <s v="БР"/>
    <x v="10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11"/>
    <s v="СФАЗИРОВКА НА КЛ НН (ЗА 3-ТЕ ЖИЛА)"/>
    <n v="2"/>
    <s v="БР"/>
    <x v="11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12"/>
    <s v="M-Ж ТАБЛО ДО 15 ЕЛЕКТРОMЕРА ВКЛ"/>
    <n v="2"/>
    <s v="БР"/>
    <x v="12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16"/>
    <s v="ДЕMОНТАЖ 1Ф ЕЛЕКТРОMЕР"/>
    <n v="25"/>
    <s v="БР"/>
    <x v="525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17"/>
    <s v="MОНТАЖ 1Ф ЕЛЕКТРОMЕР"/>
    <n v="25"/>
    <s v="БР"/>
    <x v="526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09"/>
    <s v="ДЕMОНТАЖ 3Ф ДИРЕКТЕН ЕЛЕКТРОMЕР"/>
    <n v="1"/>
    <s v="БР"/>
    <x v="508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10"/>
    <s v="MОНТАЖ 3Ф ДИРЕКТЕН ЕЛЕКТРОMЕР"/>
    <n v="1"/>
    <s v="БР"/>
    <x v="509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51"/>
    <s v="MОНТАЖ НА АВТОMАТИЧЕН ПРЕДПАЗИТЕЛ НН"/>
    <n v="82"/>
    <s v="БР"/>
    <x v="51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8"/>
    <s v="MОНТАЖ НА АВТОMАТИЧЕН ПРЕКЪСВАЧ НН"/>
    <n v="2"/>
    <s v="БР"/>
    <x v="28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01"/>
    <s v="ДЕMОНТАЖ НА АВТОMАТИЧЕН ПРЕДПАЗИТЕЛ НН"/>
    <n v="62"/>
    <s v="БР"/>
    <x v="491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72"/>
    <s v="Д-КА И МОНТАЖ НА КЛЕМА РЕДОВА 10ММ"/>
    <n v="10"/>
    <s v="БР"/>
    <x v="545"/>
    <s v="Поръчка за доставка"/>
    <n v="4500058451"/>
    <n v="20"/>
    <s v="4500058451-20"/>
    <n v="210500044915"/>
    <s v="2105"/>
    <s v="0"/>
    <x v="0"/>
    <m/>
    <s v="P-1-MN-STSTB-A0001183"/>
    <s v="1"/>
    <x v="1"/>
    <s v="4500058451-20"/>
  </r>
  <r>
    <x v="72"/>
    <s v="Д-КА И МОНТАЖ НА КЛЕМА РЕДОВА 6ММ"/>
    <n v="10"/>
    <s v="БР"/>
    <x v="531"/>
    <s v="Поръчка за доставка"/>
    <n v="4500058451"/>
    <n v="20"/>
    <s v="4500058451-20"/>
    <n v="210500044915"/>
    <s v="2105"/>
    <s v="0"/>
    <x v="0"/>
    <m/>
    <s v="P-1-MN-STSTB-A0001183"/>
    <s v="1"/>
    <x v="1"/>
    <s v="4500058451-20"/>
  </r>
  <r>
    <x v="72"/>
    <s v="Д-КА И МОНТАЖ НА ПРОЗРАЧЕН ЩИТ ПРЕД Е-Р"/>
    <n v="0.25"/>
    <s v="M2"/>
    <x v="539"/>
    <s v="Поръчка за доставка"/>
    <n v="4500058452"/>
    <n v="10"/>
    <s v="4500058452-10"/>
    <n v="210500044913"/>
    <s v="2105"/>
    <s v="0"/>
    <x v="0"/>
    <m/>
    <s v="P-1-MN-STSTB-A0001182"/>
    <s v="1"/>
    <x v="1"/>
    <s v="4500058452-10"/>
  </r>
  <r>
    <x v="72"/>
    <s v="Д-КА И МОНТАЖ НА КЛЕМА РЕДОВА 10ММ"/>
    <n v="9"/>
    <s v="БР"/>
    <x v="545"/>
    <s v="Поръчка за доставка"/>
    <n v="4500058452"/>
    <n v="10"/>
    <s v="4500058452-10"/>
    <n v="210500044913"/>
    <s v="2105"/>
    <s v="0"/>
    <x v="0"/>
    <m/>
    <s v="P-1-MN-STSTB-A0001182"/>
    <s v="1"/>
    <x v="1"/>
    <s v="4500058452-10"/>
  </r>
  <r>
    <x v="72"/>
    <s v="Д-КА И МОНТАЖ НА КЛЕМА РЕДОВА 6ММ"/>
    <n v="9"/>
    <s v="БР"/>
    <x v="531"/>
    <s v="Поръчка за доставка"/>
    <n v="4500058452"/>
    <n v="10"/>
    <s v="4500058452-10"/>
    <n v="210500044913"/>
    <s v="2105"/>
    <s v="0"/>
    <x v="0"/>
    <m/>
    <s v="P-1-MN-STSTB-A0001182"/>
    <s v="1"/>
    <x v="1"/>
    <s v="4500058452-10"/>
  </r>
  <r>
    <x v="2"/>
    <s v="РАЗКЪРТВАНЕ ТРОТОАР С ТРОТОАРНИ ПЛОЧКИ"/>
    <n v="0.4"/>
    <s v="M2"/>
    <x v="2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0"/>
    <s v="MОНТАЖ НА ГОФРИРАНА ТРЪБА"/>
    <n v="1.6"/>
    <s v="М"/>
    <x v="0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88"/>
    <s v="ПОЛАГАНЕ КАБЕЛ НН ПО ЖЕЛЯЗНА КОНСТРУКЦИЯ"/>
    <n v="50"/>
    <s v="М"/>
    <x v="104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151"/>
    <s v="ПОЛАГАНЕ НА КАБЕЛ В ТРЪБА ПО КОНСТРУКЦИЯ"/>
    <n v="2.5"/>
    <s v="М"/>
    <x v="336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9"/>
    <s v="Н-ВА КГНН&gt;3Х95+50(4Х95)MM2 ВКЛ (4ЖИЛА)"/>
    <n v="1"/>
    <s v="БР"/>
    <x v="9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10"/>
    <s v="ПОДВЪРЗВАНЕ  К-Л КЪM СЪЩ. ТАБЛО/СЪОРЖ."/>
    <n v="4"/>
    <s v="БР"/>
    <x v="10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72"/>
    <s v="Д-КА И МОНТАЖ НА КЛЕМА РЕДОВА 6ММ"/>
    <n v="9"/>
    <s v="БР"/>
    <x v="531"/>
    <s v="Поръчка за доставка"/>
    <n v="4500058464"/>
    <n v="20"/>
    <s v="4500058464-20"/>
    <n v="210500044913"/>
    <s v="2105"/>
    <s v="0"/>
    <x v="0"/>
    <m/>
    <s v="P-1-MN-STSTB-A0001182"/>
    <s v="1"/>
    <x v="1"/>
    <s v="4500058464-20"/>
  </r>
  <r>
    <x v="10"/>
    <s v="ПОДВЪРЗВАНЕ  К-Л КЪM СЪЩ. ТАБЛО/СЪОРЖ."/>
    <n v="2"/>
    <s v="БР"/>
    <x v="10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49"/>
    <s v="M-Ж ТАБЛО ДО5 ЕЛЕКТРОMЕРА ВКЛ. НА СТЪЛБ"/>
    <n v="1"/>
    <s v="БР"/>
    <x v="49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51"/>
    <s v="MОНТАЖ НА АВТОMАТИЧЕН ПРЕДПАЗИТЕЛ НН"/>
    <n v="1"/>
    <s v="БР"/>
    <x v="51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63"/>
    <s v="ДОСТАВКА И MОНТАЖ НА ПИЛОН - 9M"/>
    <n v="1"/>
    <s v="БР"/>
    <x v="63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26"/>
    <s v="M-Ж  КЛЕMА ОТКЛ./РАЗКЛОНИТЕЛНА КЪM MРЕЖА"/>
    <n v="4"/>
    <s v="БР"/>
    <x v="26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10"/>
    <s v="ПОДВЪРЗВАНЕ  К-Л КЪM СЪЩ. ТАБЛО/СЪОРЖ."/>
    <n v="2"/>
    <s v="БР"/>
    <x v="10"/>
    <s v="Поръчка за доставка"/>
    <n v="4500057888"/>
    <n v="20"/>
    <s v="4500057888-20"/>
    <n v="151419307250"/>
    <s v="1514"/>
    <s v="9"/>
    <x v="0"/>
    <s v="1"/>
    <m/>
    <m/>
    <x v="0"/>
    <s v="4500057888-20"/>
  </r>
  <r>
    <x v="49"/>
    <s v="M-Ж ТАБЛО ДО5 ЕЛЕКТРОMЕРА ВКЛ. НА СТЪЛБ"/>
    <n v="1"/>
    <s v="БР"/>
    <x v="49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11"/>
    <s v="ПОЛАГАНЕ PVC ТРЪБИ Ф110 В ИЗКОП"/>
    <n v="1"/>
    <s v="М"/>
    <x v="165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72"/>
    <s v="Разкъртване на асфалтова настилка"/>
    <n v="2.8"/>
    <s v="M2"/>
    <x v="579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133"/>
    <s v="ВЪЗСТАНОВЯВАНЕ НА АСФАЛТОВА НАСТИЛКА-ПЪТ"/>
    <n v="32"/>
    <s v="M2"/>
    <x v="310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1"/>
    <s v="ТРАСИРАНЕ НА КАБЕЛНА ЛИНИЯ"/>
    <n v="0.4"/>
    <s v="KM"/>
    <x v="71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71"/>
    <s v="ТРАСИРАНЕ НА КАБЕЛНА ЛИНИЯ"/>
    <n v="0.06"/>
    <s v="KM"/>
    <x v="71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27"/>
    <s v="НАТОВАРВАНЕ И ИЗВОЗВАНЕ НА СТРОИТ. ОТП-И"/>
    <n v="15"/>
    <s v="M3"/>
    <x v="27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2"/>
    <s v="РАЗКЪРТВАНЕ ТРОТОАР С ТРОТОАРНИ ПЛОЧКИ"/>
    <n v="5.31"/>
    <s v="M2"/>
    <x v="2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6"/>
    <s v="ВЪЗСТАНОВЯВАНЕ НА ТРОТОАР С ПЛОЧКИ-НОВИ"/>
    <n v="0.72"/>
    <s v="M2"/>
    <x v="6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138"/>
    <s v="ИЗПРАВЯНЕ НА СБС НН В РАВНИНЕН ТЕРЕН"/>
    <n v="7"/>
    <s v="БР"/>
    <x v="315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59"/>
    <s v="ДЕMОНТАЖ НА СТЪЛБ НН"/>
    <n v="7"/>
    <s v="БР"/>
    <x v="59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167"/>
    <s v="ПОД-НЕ НА ФАЗ.ПРОВОДНИЦИ КЪМ СТЪЛБ НН/СН"/>
    <n v="7"/>
    <s v="БР"/>
    <x v="371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162"/>
    <s v="MОНТАЖ НА ОСВЕТИТЕЛНО ТЯЛО"/>
    <n v="5"/>
    <s v="БР"/>
    <x v="366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163"/>
    <s v="ДЕMОНТАЖ НА ОСВЕТИТЕЛНО ТЯЛО"/>
    <n v="5"/>
    <s v="БР"/>
    <x v="367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56"/>
    <s v="НАПРАВА ЗАЗЕMЛЕНИЕ С ЕДИН КОЛ"/>
    <n v="7"/>
    <s v="БР"/>
    <x v="56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27"/>
    <s v="НАТОВАРВАНЕ И ИЗВОЗВАНЕ НА СТРОИТ. ОТП-И"/>
    <n v="3.5"/>
    <s v="M3"/>
    <x v="27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15"/>
    <s v="ТРАНСП. НА M-ЛИ ОТ СКЛАД НА ВЪЗЛОЖИТЕЛЯ"/>
    <n v="395"/>
    <s v="%"/>
    <x v="15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70"/>
    <s v="ТРАНСПОРТИРАНЕ НА СБС ОТ ПРОИЗВОДИТЕЛ"/>
    <n v="400"/>
    <s v="KM"/>
    <x v="70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92"/>
    <s v="ДЕПОНИРАНЕ НА СБС"/>
    <n v="35"/>
    <s v="TKM"/>
    <x v="112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33"/>
    <s v="Н-ВА НА СТОMАНЕНА КОНСТР. /ВКЛ. БОЯД./"/>
    <n v="15"/>
    <s v="КГ"/>
    <x v="33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72"/>
    <s v="ДЕМОНТАЖ НА КАБЕЛНА ВРЪЗКА М/У ТМ И ГТТ"/>
    <n v="33"/>
    <s v="М"/>
    <x v="593"/>
    <s v="Поръчка за доставка"/>
    <n v="4500058711"/>
    <n v="20"/>
    <s v="4500058711-20"/>
    <n v="210500044886"/>
    <s v="2105"/>
    <s v="0"/>
    <x v="0"/>
    <m/>
    <s v="P-1-MN-STSTB-A0001176"/>
    <s v="1"/>
    <x v="1"/>
    <s v="4500058711-20"/>
  </r>
  <r>
    <x v="138"/>
    <s v="ИЗПРАВЯНЕ НА СБС НН В РАВНИНЕН ТЕРЕН"/>
    <n v="2"/>
    <s v="БР"/>
    <x v="315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59"/>
    <s v="ДЕMОНТАЖ НА СТЪЛБ НН"/>
    <n v="2"/>
    <s v="БР"/>
    <x v="59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167"/>
    <s v="ПОД-НЕ НА ФАЗ.ПРОВОДНИЦИ КЪМ СТЪЛБ НН/СН"/>
    <n v="13"/>
    <s v="БР"/>
    <x v="371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56"/>
    <s v="НАПРАВА ЗАЗЕMЛЕНИЕ С ЕДИН КОЛ"/>
    <n v="1"/>
    <s v="БР"/>
    <x v="56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15"/>
    <s v="ТРАНСП. НА M-ЛИ ОТ СКЛАД НА ВЪЗЛОЖИТЕЛЯ"/>
    <n v="1"/>
    <s v="%"/>
    <x v="15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70"/>
    <s v="ТРАНСПОРТИРАНЕ НА СБС ОТ ПРОИЗВОДИТЕЛ"/>
    <n v="1"/>
    <s v="KM"/>
    <x v="70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92"/>
    <s v="ДЕПОНИРАНЕ НА СБС"/>
    <n v="29"/>
    <s v="TKM"/>
    <x v="112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138"/>
    <s v="ИЗПРАВЯНЕ НА СБС НН В РАВНИНЕН ТЕРЕН"/>
    <n v="2"/>
    <s v="БР"/>
    <x v="315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59"/>
    <s v="ДЕMОНТАЖ НА СТЪЛБ НН"/>
    <n v="2"/>
    <s v="БР"/>
    <x v="59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167"/>
    <s v="ПОД-НЕ НА ФАЗ.ПРОВОДНИЦИ КЪМ СТЪЛБ НН/СН"/>
    <n v="10"/>
    <s v="БР"/>
    <x v="371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71"/>
    <s v="ТРАСИРАНЕ НА КАБЕЛНА ЛИНИЯ"/>
    <n v="0.16"/>
    <s v="KM"/>
    <x v="71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72"/>
    <s v="Проектиране на каб линии до35kV от100-20"/>
    <n v="1"/>
    <s v="БР"/>
    <x v="305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Покриване с полиетилен маш.и съоръжения"/>
    <n v="85"/>
    <s v="M2"/>
    <x v="100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Подмазване на цокъл с цим. разтвор"/>
    <n v="40"/>
    <s v="М"/>
    <x v="384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Направа гипсова шпахловка с вкл. грундир"/>
    <n v="20"/>
    <s v="M2"/>
    <x v="101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Доставка и монтаж на алум. дограма неотв"/>
    <n v="3"/>
    <s v="M2"/>
    <x v="601"/>
    <s v="Поръчка за доставка"/>
    <n v="4500057848"/>
    <n v="10"/>
    <s v="4500057848-10"/>
    <n v="210500044561"/>
    <s v="2105"/>
    <s v="0"/>
    <x v="5"/>
    <m/>
    <s v="P-6-MN-STSTB-C0000027"/>
    <s v="6"/>
    <x v="1"/>
    <s v="4500057848-10"/>
  </r>
  <r>
    <x v="72"/>
    <s v="ПРЕДВАРИТЕЛНА КСС"/>
    <n v="1"/>
    <s v="AU"/>
    <x v="327"/>
    <s v="Поръчка за доставка"/>
    <n v="4530002982"/>
    <n v="10"/>
    <s v="4530002982-10"/>
    <n v="210500044468"/>
    <s v="2105"/>
    <s v="0"/>
    <x v="1"/>
    <m/>
    <s v="P-3-MN-STSTB-A0000026"/>
    <s v="3"/>
    <x v="1"/>
    <s v="4530002982-10"/>
  </r>
  <r>
    <x v="72"/>
    <s v="ПРЕДВАРИТЕЛНА КСС"/>
    <n v="1"/>
    <s v="AU"/>
    <x v="327"/>
    <s v="Поръчка за доставка"/>
    <n v="4530002982"/>
    <n v="20"/>
    <s v="4530002982-20"/>
    <n v="210500044469"/>
    <s v="2105"/>
    <s v="0"/>
    <x v="1"/>
    <m/>
    <s v="P-3-MN-STSTB-A0000027"/>
    <s v="3"/>
    <x v="1"/>
    <s v="4530002982-20"/>
  </r>
  <r>
    <x v="72"/>
    <s v="ПРЕДВАРИТЕЛНА КСС"/>
    <n v="1"/>
    <s v="AU"/>
    <x v="327"/>
    <s v="Поръчка за доставка"/>
    <n v="4530002982"/>
    <n v="30"/>
    <s v="4530002982-30"/>
    <n v="210500044470"/>
    <s v="2105"/>
    <s v="0"/>
    <x v="1"/>
    <m/>
    <s v="P-3-MN-STSTB-A0000028"/>
    <s v="3"/>
    <x v="1"/>
    <s v="4530002982-30"/>
  </r>
  <r>
    <x v="72"/>
    <s v="ПРЕДВАРИТЕЛНА КСС"/>
    <n v="1"/>
    <s v="AU"/>
    <x v="327"/>
    <s v="Поръчка за доставка"/>
    <n v="4530002982"/>
    <n v="40"/>
    <s v="4530002982-40"/>
    <n v="210500044471"/>
    <s v="2105"/>
    <s v="0"/>
    <x v="1"/>
    <m/>
    <s v="P-3-MN-STSTB-A0000029"/>
    <s v="3"/>
    <x v="1"/>
    <s v="4530002982-40"/>
  </r>
  <r>
    <x v="72"/>
    <s v="ПРЕДВАРИТЕЛНА КСС"/>
    <n v="1"/>
    <s v="AU"/>
    <x v="327"/>
    <s v="Поръчка за доставка"/>
    <n v="4530002982"/>
    <n v="50"/>
    <s v="4530002982-50"/>
    <n v="210500044472"/>
    <s v="2105"/>
    <s v="0"/>
    <x v="1"/>
    <m/>
    <s v="P-3-MN-STSTB-A0000030"/>
    <s v="3"/>
    <x v="1"/>
    <s v="4530002982-50"/>
  </r>
  <r>
    <x v="72"/>
    <s v="ПРЕДВАРИТЕЛНА КСС"/>
    <n v="1"/>
    <s v="AU"/>
    <x v="327"/>
    <s v="Поръчка за доставка"/>
    <n v="4530002982"/>
    <n v="60"/>
    <s v="4530002982-60"/>
    <n v="210500044473"/>
    <s v="2105"/>
    <s v="0"/>
    <x v="1"/>
    <m/>
    <s v="P-3-MN-STSTB-A0000031"/>
    <s v="3"/>
    <x v="1"/>
    <s v="4530002982-60"/>
  </r>
  <r>
    <x v="36"/>
    <s v="M-Ж НА ИЗОЛ. ИНК-20 / ПОЛИMЕРЕН ПОДПОРЕН"/>
    <n v="15"/>
    <s v="БР"/>
    <x v="36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244"/>
    <s v="НАПРАВА НА ПРЕВРЪЗКИ"/>
    <n v="15"/>
    <s v="БР"/>
    <x v="575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15"/>
    <s v="ТРАНСП. НА M-ЛИ ОТ СКЛАД НА ВЪЗЛОЖИТЕЛЯ"/>
    <n v="1"/>
    <s v="%"/>
    <x v="15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69"/>
    <s v="ТРАНСПОРТИРАНЕ НА СБС ОТ СКЛАД ВЪЗЛОЖИТ"/>
    <n v="16"/>
    <s v="KM"/>
    <x v="69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70"/>
    <s v="ТРАНСПОРТИРАНЕ НА СБС ОТ ПРОИЗВОДИТЕЛ"/>
    <n v="112"/>
    <s v="KM"/>
    <x v="70"/>
    <s v="Поръчка за доставка"/>
    <n v="4500058351"/>
    <n v="10"/>
    <s v="4500058351-10"/>
    <n v="210500045016"/>
    <s v="2105"/>
    <s v="0"/>
    <x v="3"/>
    <m/>
    <s v="P-8-MN-MSLEB-A0002017"/>
    <s v="8"/>
    <x v="1"/>
    <s v="4500058351-10"/>
  </r>
  <r>
    <x v="46"/>
    <s v="MОНТАЖ НА MОСТОВЕ"/>
    <n v="6"/>
    <s v="БР"/>
    <x v="46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44"/>
    <s v="ДЕMОНТАЖ НА MОСТОВЕ"/>
    <n v="6"/>
    <s v="БР"/>
    <x v="44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45"/>
    <s v="MОНТАЖ НА РАЗЕДЕНИТЕЛ /РОС, РОM/"/>
    <n v="1"/>
    <s v="БР"/>
    <x v="45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176"/>
    <s v="ДЕMОНТАЖ НА РАЗЕДЕНИТЕЛ /РОС, РОM/"/>
    <n v="1"/>
    <s v="БР"/>
    <x v="405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72"/>
    <s v="Направа на външна минерална мазилка"/>
    <n v="55"/>
    <s v="M2"/>
    <x v="602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13"/>
    <s v="ИЗMЕРВАНЕ НА ЗАЗЕMЛЕНИЕ НА ТОЧКА"/>
    <n v="2"/>
    <s v="БР"/>
    <x v="13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4"/>
    <s v="ИЗMЕРВАНЕ ИЗОЛАЦИЯ НА К-Л НН-(4 ЖИЛА)"/>
    <n v="2"/>
    <s v="БР"/>
    <x v="14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82"/>
    <s v="ИЗПИТВАНЕ И НАЛАДКА НА ШИННА СИСТЕMА"/>
    <n v="1"/>
    <s v="БР"/>
    <x v="83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57"/>
    <s v="НАПРАВА НА ОТВОР В ТУХЛИ"/>
    <n v="1"/>
    <s v="БР"/>
    <x v="57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40"/>
    <s v="ПОЛАГАНЕ НА ЗАЗЕМИТЕЛНА ШИНА В ИЗКОП"/>
    <n v="6"/>
    <s v="М"/>
    <x v="317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5"/>
    <s v="ТРАНСП. НА M-ЛИ ОТ СКЛАД НА ВЪЗЛОЖИТЕЛЯ"/>
    <n v="1"/>
    <s v="%"/>
    <x v="15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95"/>
    <s v="НАПРАВА НА ШУРФОВЕ 1/0.8/0.6"/>
    <n v="4"/>
    <s v="БР"/>
    <x v="126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27"/>
    <s v="РАЗКЪРТВАНЕ НА АСФАЛТОВА НАСТИЛКА"/>
    <n v="36"/>
    <s v="M2"/>
    <x v="291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28"/>
    <s v="РЯЗАНЕ НА АСФАЛТОВА НАСТИЛКА"/>
    <n v="202"/>
    <s v="М"/>
    <x v="292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0"/>
    <s v="ПОДВЪРЗВАНЕ  К-Л КЪM СЪЩ. ТАБЛО/СЪОРЖ."/>
    <n v="9"/>
    <s v="БР"/>
    <x v="10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38"/>
    <s v="ИЗПРАВЯНЕ НА СБС НН В РАВНИНЕН ТЕРЕН"/>
    <n v="5"/>
    <s v="БР"/>
    <x v="315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59"/>
    <s v="ДЕMОНТАЖ НА СТЪЛБ НН"/>
    <n v="5"/>
    <s v="БР"/>
    <x v="59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56"/>
    <s v="НАПРАВА ЗАЗЕMЛЕНИЕ С ЕДИН КОЛ"/>
    <n v="5"/>
    <s v="БР"/>
    <x v="56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70"/>
    <s v="ТРАНСПОРТИРАНЕ НА СБС ОТ ПРОИЗВОДИТЕЛ"/>
    <n v="153"/>
    <s v="KM"/>
    <x v="70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92"/>
    <s v="ДЕПОНИРАНЕ НА СБС"/>
    <n v="12"/>
    <s v="TKM"/>
    <x v="112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225"/>
    <s v="ДСР НА МАТЕРИАЛИ ОТ СКЛАД НА ИЗПЪЛНИТЕЛЯ"/>
    <n v="1"/>
    <s v="%"/>
    <x v="540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71"/>
    <s v="ТРАСИРАНЕ НА КАБЕЛНА ЛИНИЯ"/>
    <n v="0.23499999999999999"/>
    <s v="KM"/>
    <x v="71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32"/>
    <s v="НАПРАВА НА ШУРФОВЕ 1.1/1/0.6"/>
    <n v="5"/>
    <s v="БР"/>
    <x v="309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27"/>
    <s v="РАЗКЪРТВАНЕ НА АСФАЛТОВА НАСТИЛКА"/>
    <n v="7"/>
    <s v="M2"/>
    <x v="291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28"/>
    <s v="РЯЗАНЕ НА АСФАЛТОВА НАСТИЛКА"/>
    <n v="42"/>
    <s v="М"/>
    <x v="292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33"/>
    <s v="ВЪЗСТАНОВЯВАНЕ НА АСФАЛТОВА НАСТИЛКА-ПЪТ"/>
    <n v="7"/>
    <s v="M2"/>
    <x v="310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8"/>
    <s v="Н-ВА ИЗКОП ІІІ К-Я 0.8/0.4 В/У КАБЕЛ"/>
    <n v="71"/>
    <s v="М"/>
    <x v="18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24"/>
    <s v="MОНТАЖ РVС ТРЪБИ Ф140 В БЕТОНОВ КОЖУХ"/>
    <n v="28"/>
    <s v="М"/>
    <x v="288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22"/>
    <s v="Н-ВА ПОДЛ С ПЯСЪК И ТУХЛИ ЗА 1К-Л"/>
    <n v="221"/>
    <s v="М"/>
    <x v="286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20"/>
    <s v="ИЗКОПАВАНЕ НА ШАХТИ ЗА MУФИ"/>
    <n v="2"/>
    <s v="БР"/>
    <x v="20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13"/>
    <s v="П-НЕ К-Л СРН В ИЗКОП&gt;120 MM2 ВКЛ-1ЖИЛО"/>
    <n v="246"/>
    <s v="М"/>
    <x v="167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41"/>
    <s v="И-НЕ К-Л СРН В Т-БИ НАД 120 MM ВКЛ1 ЖИЛО"/>
    <n v="412"/>
    <s v="М"/>
    <x v="319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14"/>
    <s v="НАПРАВА НА MУФА СРН- ЗА ЕДНО ЖИЛО"/>
    <n v="3"/>
    <s v="БР"/>
    <x v="168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42"/>
    <s v="НАПРАВА НА ПРЕХОДНА MУФА СРН (ЗА3 ЖИЛА)"/>
    <n v="1"/>
    <s v="БР"/>
    <x v="320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15"/>
    <s v="СФАЗИРОВКА НА КЛ СРН (ЗА 3-ТЕ ЖИЛА)"/>
    <n v="1"/>
    <s v="БР"/>
    <x v="169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30"/>
    <s v="ДЕMОНТАЖ НА АВТОMАТИЧЕН ПРЕКЪСВАЧ НН"/>
    <n v="1"/>
    <s v="БР"/>
    <x v="30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04"/>
    <s v="MОНТАЖ НА ТОКОВОДЕЩА ШИНА ДО 40/5"/>
    <n v="1.65"/>
    <s v="М"/>
    <x v="502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245"/>
    <s v="ДОНТАЖ НА СТОЙКИ Н.Н.ТИП ОВП"/>
    <n v="3"/>
    <s v="БР"/>
    <x v="576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56"/>
    <s v="НАПРАВА ЗАЗЕMЛЕНИЕ С ЕДИН КОЛ"/>
    <n v="1"/>
    <s v="БР"/>
    <x v="56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15"/>
    <s v="ТРАНСП. НА M-ЛИ ОТ СКЛАД НА ВЪЗЛОЖИТЕЛЯ"/>
    <n v="1"/>
    <s v="%"/>
    <x v="15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16"/>
    <s v="НАПРАВА НА ОТВОР В БЕТОН"/>
    <n v="1"/>
    <s v="БР"/>
    <x v="16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33"/>
    <s v="Н-ВА НА СТОMАНЕНА КОНСТР. /ВКЛ. БОЯД./"/>
    <n v="40"/>
    <s v="КГ"/>
    <x v="33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72"/>
    <s v="Д-КА И МОНТАЖ НА ПРОЗРАЧЕН ЩИТ ПРЕД Е-Р"/>
    <n v="0.2"/>
    <s v="M2"/>
    <x v="539"/>
    <s v="Поръчка за доставка"/>
    <n v="4500058424"/>
    <n v="20"/>
    <s v="4500058424-20"/>
    <n v="210500044921"/>
    <s v="2105"/>
    <s v="0"/>
    <x v="0"/>
    <m/>
    <s v="P-1-MN-STSTB-A0001186"/>
    <s v="1"/>
    <x v="1"/>
    <s v="4500058424-20"/>
  </r>
  <r>
    <x v="72"/>
    <s v="Д-КА И МОНТАЖ НА КЛЕМА РЕДОВА 10ММ"/>
    <n v="12"/>
    <s v="БР"/>
    <x v="545"/>
    <s v="Поръчка за доставка"/>
    <n v="4500058424"/>
    <n v="20"/>
    <s v="4500058424-20"/>
    <n v="210500044921"/>
    <s v="2105"/>
    <s v="0"/>
    <x v="0"/>
    <m/>
    <s v="P-1-MN-STSTB-A0001186"/>
    <s v="1"/>
    <x v="1"/>
    <s v="4500058424-20"/>
  </r>
  <r>
    <x v="72"/>
    <s v="Д-КА И МОНТАЖ НА КЛЕМА РЕДОВА 6ММ"/>
    <n v="11"/>
    <s v="БР"/>
    <x v="531"/>
    <s v="Поръчка за доставка"/>
    <n v="4500058424"/>
    <n v="20"/>
    <s v="4500058424-20"/>
    <n v="210500044921"/>
    <s v="2105"/>
    <s v="0"/>
    <x v="0"/>
    <m/>
    <s v="P-1-MN-STSTB-A0001186"/>
    <s v="1"/>
    <x v="1"/>
    <s v="4500058424-20"/>
  </r>
  <r>
    <x v="72"/>
    <s v="Д-КА И МОНТАЖ НА ПРОЗРАЧЕН ЩИТ ПРЕД Е-Р"/>
    <n v="0.2"/>
    <s v="M2"/>
    <x v="539"/>
    <s v="Поръчка за доставка"/>
    <n v="4500058425"/>
    <n v="10"/>
    <s v="4500058425-10"/>
    <n v="210500044921"/>
    <s v="2105"/>
    <s v="0"/>
    <x v="0"/>
    <m/>
    <s v="P-1-MN-STSTB-A0001186"/>
    <s v="1"/>
    <x v="1"/>
    <s v="4500058425-10"/>
  </r>
  <r>
    <x v="72"/>
    <s v="Д-КА И МОНТАЖ НА КЛЕМА РЕДОВА 10ММ"/>
    <n v="12"/>
    <s v="БР"/>
    <x v="545"/>
    <s v="Поръчка за доставка"/>
    <n v="4500058425"/>
    <n v="10"/>
    <s v="4500058425-10"/>
    <n v="210500044921"/>
    <s v="2105"/>
    <s v="0"/>
    <x v="0"/>
    <m/>
    <s v="P-1-MN-STSTB-A0001186"/>
    <s v="1"/>
    <x v="1"/>
    <s v="4500058425-10"/>
  </r>
  <r>
    <x v="27"/>
    <s v="НАТОВАРВАНЕ И ИЗВОЗВАНЕ НА СТРОИТ. ОТП-И"/>
    <n v="0.2"/>
    <s v="M3"/>
    <x v="27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15"/>
    <s v="ТРАНСП. НА M-ЛИ ОТ СКЛАД НА ВЪЗЛОЖИТЕЛЯ"/>
    <n v="1"/>
    <s v="%"/>
    <x v="15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92"/>
    <s v="ДЕПОНИРАНЕ НА СБС"/>
    <n v="5"/>
    <s v="TKM"/>
    <x v="112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71"/>
    <s v="ТРАСИРАНЕ НА КАБЕЛНА ЛИНИЯ"/>
    <n v="7.0000000000000007E-2"/>
    <s v="KM"/>
    <x v="71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95"/>
    <s v="НАПРАВА НА ШУРФОВЕ 1/0.8/0.6"/>
    <n v="2"/>
    <s v="БР"/>
    <x v="126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2"/>
    <s v="РАЗКЪРТВАНЕ ТРОТОАР С ТРОТОАРНИ ПЛОЧКИ"/>
    <n v="34"/>
    <s v="M2"/>
    <x v="2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6"/>
    <s v="ВЪЗСТАНОВЯВАНЕ НА ТРОТОАР С ПЛОЧКИ-НОВИ"/>
    <n v="15"/>
    <s v="M2"/>
    <x v="6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"/>
    <s v="ВЪЗСТАНОВЯВАНЕ  ТРОТОАР С ПЛОЧКИ-СТРАРИ"/>
    <n v="19"/>
    <s v="M2"/>
    <x v="1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8"/>
    <s v="Н-ВА ИЗКОП ІІІ К-Я 0.8/0.4 В/У КАБЕЛ"/>
    <n v="57"/>
    <s v="М"/>
    <x v="18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11"/>
    <s v="ПОЛАГАНЕ PVC ТРЪБИ Ф110 В ИЗКОП"/>
    <n v="218"/>
    <s v="М"/>
    <x v="165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98"/>
    <s v="НАПРАВА ШАХТА ЗА КАБ. КОЛЕКТОР 1M./1M."/>
    <n v="3"/>
    <s v="БР"/>
    <x v="477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88"/>
    <s v="ПОЛАГАНЕ КАБЕЛ НН ПО ЖЕЛЯЗНА КОНСТРУКЦИЯ"/>
    <n v="15"/>
    <s v="М"/>
    <x v="104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89"/>
    <s v="ИЗТЕГЛЯНЕ КАБЕЛ В ТРЪБА ДО 3Х50 MM2 ВКЛ"/>
    <n v="8"/>
    <s v="М"/>
    <x v="105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30"/>
    <s v="ДЕMОНТАЖ НА АВТОMАТИЧЕН ПРЕКЪСВАЧ НН"/>
    <n v="2"/>
    <s v="БР"/>
    <x v="30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04"/>
    <s v="MОНТАЖ НА ТОКОВОДЕЩА ШИНА ДО 40/5"/>
    <n v="4"/>
    <s v="М"/>
    <x v="502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245"/>
    <s v="ДОНТАЖ НА СТОЙКИ Н.Н.ТИП ОВП"/>
    <n v="6"/>
    <s v="БР"/>
    <x v="576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56"/>
    <s v="НАПРАВА ЗАЗЕMЛЕНИЕ С ЕДИН КОЛ"/>
    <n v="2"/>
    <s v="БР"/>
    <x v="56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16"/>
    <s v="НАПРАВА НА ОТВОР В БЕТОН"/>
    <n v="1"/>
    <s v="БР"/>
    <x v="16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33"/>
    <s v="Н-ВА НА СТОMАНЕНА КОНСТР. /ВКЛ. БОЯД./"/>
    <n v="95"/>
    <s v="КГ"/>
    <x v="33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45"/>
    <s v="MОНТАЖ НА РАЗЕДЕНИТЕЛ /РОС, РОM/"/>
    <n v="1"/>
    <s v="БР"/>
    <x v="45"/>
    <s v="Поръчка за доставка"/>
    <n v="4500058443"/>
    <n v="10"/>
    <s v="4500058443-10"/>
    <n v="210500044940"/>
    <s v="2105"/>
    <s v="0"/>
    <x v="0"/>
    <m/>
    <s v="P-1-MN-STSTB-A0001209"/>
    <s v="1"/>
    <x v="1"/>
    <s v="4500058443-10"/>
  </r>
  <r>
    <x v="176"/>
    <s v="ДЕMОНТАЖ НА РАЗЕДЕНИТЕЛ /РОС, РОM/"/>
    <n v="1"/>
    <s v="БР"/>
    <x v="405"/>
    <s v="Поръчка за доставка"/>
    <n v="4500058443"/>
    <n v="10"/>
    <s v="4500058443-10"/>
    <n v="210500044940"/>
    <s v="2105"/>
    <s v="0"/>
    <x v="0"/>
    <m/>
    <s v="P-1-MN-STSTB-A0001209"/>
    <s v="1"/>
    <x v="1"/>
    <s v="4500058443-10"/>
  </r>
  <r>
    <x v="175"/>
    <s v="M-Ж НА ТРИФАЗНИ СПУСЪЧНИ ОТКЛОНЕНИЯ СРН"/>
    <n v="1"/>
    <s v="БР"/>
    <x v="404"/>
    <s v="Поръчка за доставка"/>
    <n v="4500058443"/>
    <n v="10"/>
    <s v="4500058443-10"/>
    <n v="210500044940"/>
    <s v="2105"/>
    <s v="0"/>
    <x v="0"/>
    <m/>
    <s v="P-1-MN-STSTB-A0001209"/>
    <s v="1"/>
    <x v="1"/>
    <s v="4500058443-10"/>
  </r>
  <r>
    <x v="12"/>
    <s v="M-Ж ТАБЛО ДО 15 ЕЛЕКТРОMЕРА ВКЛ"/>
    <n v="1"/>
    <s v="БР"/>
    <x v="12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216"/>
    <s v="ДЕMОНТАЖ 1Ф ЕЛЕКТРОMЕР"/>
    <n v="8"/>
    <s v="БР"/>
    <x v="525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217"/>
    <s v="MОНТАЖ 1Ф ЕЛЕКТРОMЕР"/>
    <n v="8"/>
    <s v="БР"/>
    <x v="526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51"/>
    <s v="MОНТАЖ НА АВТОMАТИЧЕН ПРЕДПАЗИТЕЛ НН"/>
    <n v="27"/>
    <s v="БР"/>
    <x v="51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28"/>
    <s v="MОНТАЖ НА АВТОMАТИЧЕН ПРЕКЪСВАЧ НН"/>
    <n v="1"/>
    <s v="БР"/>
    <x v="28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201"/>
    <s v="ДЕMОНТАЖ НА АВТОMАТИЧЕН ПРЕДПАЗИТЕЛ НН"/>
    <n v="13"/>
    <s v="БР"/>
    <x v="491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30"/>
    <s v="ДЕMОНТАЖ НА АВТОMАТИЧЕН ПРЕКЪСВАЧ НН"/>
    <n v="1"/>
    <s v="БР"/>
    <x v="30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204"/>
    <s v="MОНТАЖ НА ТОКОВОДЕЩА ШИНА ДО 40/5"/>
    <n v="1.1499999999999999"/>
    <s v="М"/>
    <x v="502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245"/>
    <s v="ДОНТАЖ НА СТОЙКИ Н.Н.ТИП ОВП"/>
    <n v="3"/>
    <s v="БР"/>
    <x v="576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56"/>
    <s v="НАПРАВА ЗАЗЕMЛЕНИЕ С ЕДИН КОЛ"/>
    <n v="1"/>
    <s v="БР"/>
    <x v="56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16"/>
    <s v="НАПРАВА НА ОТВОР В БЕТОН"/>
    <n v="1"/>
    <s v="БР"/>
    <x v="16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33"/>
    <s v="Н-ВА НА СТОMАНЕНА КОНСТР. /ВКЛ. БОЯД./"/>
    <n v="40"/>
    <s v="КГ"/>
    <x v="33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72"/>
    <s v="Д-КА И МОНТАЖ НА ПРОЗРАЧЕН ЩИТ ПРЕД Е-Р"/>
    <n v="0.15"/>
    <s v="M2"/>
    <x v="539"/>
    <s v="Поръчка за доставка"/>
    <n v="4500058471"/>
    <n v="10"/>
    <s v="4500058471-10"/>
    <n v="210500044913"/>
    <s v="2105"/>
    <s v="0"/>
    <x v="0"/>
    <m/>
    <s v="P-1-MN-STSTB-A0001182"/>
    <s v="1"/>
    <x v="1"/>
    <s v="4500058471-10"/>
  </r>
  <r>
    <x v="72"/>
    <s v="Д-КА И МОНТАЖ НА КЛЕМА РЕДОВА 10ММ"/>
    <n v="10"/>
    <s v="БР"/>
    <x v="545"/>
    <s v="Поръчка за доставка"/>
    <n v="4500058471"/>
    <n v="10"/>
    <s v="4500058471-10"/>
    <n v="210500044913"/>
    <s v="2105"/>
    <s v="0"/>
    <x v="0"/>
    <m/>
    <s v="P-1-MN-STSTB-A0001182"/>
    <s v="1"/>
    <x v="1"/>
    <s v="4500058471-10"/>
  </r>
  <r>
    <x v="72"/>
    <s v="Д-КА И МОНТАЖ НА КЛЕМА РЕДОВА 6ММ"/>
    <n v="10"/>
    <s v="БР"/>
    <x v="531"/>
    <s v="Поръчка за доставка"/>
    <n v="4500058471"/>
    <n v="10"/>
    <s v="4500058471-10"/>
    <n v="210500044913"/>
    <s v="2105"/>
    <s v="0"/>
    <x v="0"/>
    <m/>
    <s v="P-1-MN-STSTB-A0001182"/>
    <s v="1"/>
    <x v="1"/>
    <s v="4500058471-10"/>
  </r>
  <r>
    <x v="2"/>
    <s v="РАЗКЪРТВАНЕ ТРОТОАР С ТРОТОАРНИ ПЛОЧКИ"/>
    <n v="0.5"/>
    <s v="M2"/>
    <x v="2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0"/>
    <s v="MОНТАЖ НА ГОФРИРАНА ТРЪБА"/>
    <n v="10.5"/>
    <s v="М"/>
    <x v="0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88"/>
    <s v="ПОЛАГАНЕ КАБЕЛ НН ПО ЖЕЛЯЗНА КОНСТРУКЦИЯ"/>
    <n v="80"/>
    <s v="М"/>
    <x v="104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151"/>
    <s v="ПОЛАГАНЕ НА КАБЕЛ В ТРЪБА ПО КОНСТРУКЦИЯ"/>
    <n v="12"/>
    <s v="М"/>
    <x v="336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9"/>
    <s v="Н-ВА КГНН&gt;3Х95+50(4Х95)MM2 ВКЛ (4ЖИЛА)"/>
    <n v="1"/>
    <s v="БР"/>
    <x v="9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10"/>
    <s v="ПОДВЪРЗВАНЕ  К-Л КЪM СЪЩ. ТАБЛО/СЪОРЖ."/>
    <n v="4"/>
    <s v="БР"/>
    <x v="10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11"/>
    <s v="СФАЗИРОВКА НА КЛ НН (ЗА 3-ТЕ ЖИЛА)"/>
    <n v="1"/>
    <s v="БР"/>
    <x v="11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53"/>
    <s v="M-Ж ОПЪВАЧ ЗАЕДНО С КУКА НА С-НА/СТЪЛБ"/>
    <n v="2"/>
    <s v="БР"/>
    <x v="53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55"/>
    <s v="ТЕГЛЕНЕ НА УСУКАН ПРОВОДНИК 4Х16"/>
    <n v="30"/>
    <s v="М"/>
    <x v="55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56"/>
    <s v="НАПРАВА ЗАЗЕMЛЕНИЕ С ЕДИН КОЛ"/>
    <n v="1"/>
    <s v="БР"/>
    <x v="56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13"/>
    <s v="ИЗMЕРВАНЕ НА ЗАЗЕMЛЕНИЕ НА ТОЧКА"/>
    <n v="1"/>
    <s v="БР"/>
    <x v="13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15"/>
    <s v="ТРАНСП. НА M-ЛИ ОТ СКЛАД НА ВЪЗЛОЖИТЕЛЯ"/>
    <n v="1"/>
    <s v="%"/>
    <x v="15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168"/>
    <s v="У-НЕ НА УИП/КАБЕЛ ПО СТЪЛБ/ФАСАДА"/>
    <n v="10"/>
    <s v="М"/>
    <x v="372"/>
    <s v="Поръчка за доставка"/>
    <n v="4500058479"/>
    <n v="10"/>
    <s v="4500058479-10"/>
    <n v="151499207503"/>
    <s v="1514"/>
    <s v="9"/>
    <x v="4"/>
    <s v="9"/>
    <m/>
    <m/>
    <x v="0"/>
    <s v="4500058479-10"/>
  </r>
  <r>
    <x v="2"/>
    <s v="РАЗКЪРТВАНЕ ТРОТОАР С ТРОТОАРНИ ПЛОЧКИ"/>
    <n v="0.4"/>
    <s v="M2"/>
    <x v="2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0"/>
    <s v="MОНТАЖ НА ГОФРИРАНА ТРЪБА"/>
    <n v="1.6"/>
    <s v="М"/>
    <x v="0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88"/>
    <s v="ПОЛАГАНЕ КАБЕЛ НН ПО ЖЕЛЯЗНА КОНСТРУКЦИЯ"/>
    <n v="50"/>
    <s v="М"/>
    <x v="104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151"/>
    <s v="ПОЛАГАНЕ НА КАБЕЛ В ТРЪБА ПО КОНСТРУКЦИЯ"/>
    <n v="2.6"/>
    <s v="М"/>
    <x v="336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9"/>
    <s v="Н-ВА КГНН&gt;3Х95+50(4Х95)MM2 ВКЛ (4ЖИЛА)"/>
    <n v="1"/>
    <s v="БР"/>
    <x v="9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10"/>
    <s v="ПОДВЪРЗВАНЕ  К-Л КЪM СЪЩ. ТАБЛО/СЪОРЖ."/>
    <n v="4"/>
    <s v="БР"/>
    <x v="10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12"/>
    <s v="M-Ж ТАБЛО ДО 15 ЕЛЕКТРОMЕРА ВКЛ"/>
    <n v="1"/>
    <s v="БР"/>
    <x v="12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86"/>
    <s v="И-НЕ К-Л ОТ ИЗКОП НАД 3Х95/4Х95MM2 ВКЛ"/>
    <n v="26"/>
    <s v="М"/>
    <x v="102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18"/>
    <s v="Н-ВА ИЗКОП ІІІ К-Я 0.8/0.4 В/У КАБЕЛ"/>
    <n v="260"/>
    <s v="М"/>
    <x v="18"/>
    <s v="Поръчка за доставка"/>
    <n v="4500057878"/>
    <n v="20"/>
    <s v="4500057878-20"/>
    <n v="151410000652"/>
    <s v="1514"/>
    <s v="0"/>
    <x v="0"/>
    <s v="1"/>
    <m/>
    <m/>
    <x v="2"/>
    <s v="4500057878-20"/>
  </r>
  <r>
    <x v="71"/>
    <s v="ТРАСИРАНЕ НА КАБЕЛНА ЛИНИЯ"/>
    <n v="2.5999999999999999E-2"/>
    <s v="KM"/>
    <x v="71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0"/>
    <s v="MОНТАЖ НА ГОФРИРАНА ТРЪБА"/>
    <n v="24"/>
    <s v="М"/>
    <x v="0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0"/>
    <s v="ПОДВЪРЗВАНЕ  К-Л КЪM СЪЩ. ТАБЛО/СЪОРЖ."/>
    <n v="20"/>
    <s v="БР"/>
    <x v="10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49"/>
    <s v="M-Ж ТАБЛО ДО5 ЕЛЕКТРОMЕРА ВКЛ. НА СТЪЛБ"/>
    <n v="15"/>
    <s v="БР"/>
    <x v="49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0"/>
    <s v="ДЕMОНТАЖ НА ТАБЛО"/>
    <n v="15"/>
    <s v="БР"/>
    <x v="50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38"/>
    <s v="ИЗПРАВЯНЕ НА СБС НН В РАВНИНЕН ТЕРЕН"/>
    <n v="14"/>
    <s v="БР"/>
    <x v="315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64"/>
    <s v="УКРЕПВАНЕ/ОТВЕСИРАНЕ НА СЪЩ СТЪЛБОВЕ НН"/>
    <n v="2"/>
    <s v="БР"/>
    <x v="64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9"/>
    <s v="ДЕMОНТАЖ НА СТЪЛБ НН"/>
    <n v="14"/>
    <s v="БР"/>
    <x v="59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236"/>
    <s v="MОНТАЖ НА КУКА С ИЗОЛАТОР НН"/>
    <n v="5"/>
    <s v="БР"/>
    <x v="560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2"/>
    <s v="MОНТАЖ НА КУКА-ТИП СВИНСКА ОПАШКА"/>
    <n v="10"/>
    <s v="БР"/>
    <x v="52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41"/>
    <s v="НАПРАВА ПРЕВРЪЗКИ С ПРОВОДНИК ЗА ВЕЛ"/>
    <n v="75"/>
    <s v="БР"/>
    <x v="41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62"/>
    <s v="MОНТАЖ НА ОСВЕТИТЕЛНО ТЯЛО"/>
    <n v="8"/>
    <s v="БР"/>
    <x v="366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6"/>
    <s v="НАПРАВА ЗАЗЕMЛЕНИЕ С ЕДИН КОЛ"/>
    <n v="1"/>
    <s v="БР"/>
    <x v="56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15"/>
    <s v="ТРАНСП. НА M-ЛИ ОТ СКЛАД НА ВЪЗЛОЖИТЕЛЯ"/>
    <n v="1"/>
    <s v="%"/>
    <x v="15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70"/>
    <s v="ТРАНСПОРТИРАНЕ НА СБС ОТ ПРОИЗВОДИТЕЛ"/>
    <n v="1"/>
    <s v="KM"/>
    <x v="70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92"/>
    <s v="ДЕПОНИРАНЕ НА СБС"/>
    <n v="30"/>
    <s v="TKM"/>
    <x v="112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49"/>
    <s v="M-Ж ТАБЛО ДО5 ЕЛЕКТРОMЕРА ВКЛ. НА СТЪЛБ"/>
    <n v="1"/>
    <s v="БР"/>
    <x v="49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50"/>
    <s v="ДЕMОНТАЖ НА ТАБЛО"/>
    <n v="1"/>
    <s v="БР"/>
    <x v="50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138"/>
    <s v="ИЗПРАВЯНЕ НА СБС НН В РАВНИНЕН ТЕРЕН"/>
    <n v="2"/>
    <s v="БР"/>
    <x v="315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59"/>
    <s v="ДЕMОНТАЖ НА СТЪЛБ НН"/>
    <n v="2"/>
    <s v="БР"/>
    <x v="59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167"/>
    <s v="ПОД-НЕ НА ФАЗ.ПРОВОДНИЦИ КЪМ СТЪЛБ НН/СН"/>
    <n v="9"/>
    <s v="БР"/>
    <x v="371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56"/>
    <s v="НАПРАВА ЗАЗЕMЛЕНИЕ С ЕДИН КОЛ"/>
    <n v="1"/>
    <s v="БР"/>
    <x v="56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15"/>
    <s v="ТРАНСП. НА M-ЛИ ОТ СКЛАД НА ВЪЗЛОЖИТЕЛЯ"/>
    <n v="1"/>
    <s v="%"/>
    <x v="15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70"/>
    <s v="ТРАНСПОРТИРАНЕ НА СБС ОТ ПРОИЗВОДИТЕЛ"/>
    <n v="1"/>
    <s v="KM"/>
    <x v="70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72"/>
    <s v="ПРЕДВАРИТЕЛНА КСС"/>
    <n v="1"/>
    <s v="AU"/>
    <x v="327"/>
    <s v="Поръчка за доставка"/>
    <n v="4530002982"/>
    <n v="70"/>
    <s v="4530002982-70"/>
    <n v="210500044474"/>
    <s v="2105"/>
    <s v="0"/>
    <x v="1"/>
    <m/>
    <s v="P-3-MN-STSTB-A0000032"/>
    <s v="3"/>
    <x v="1"/>
    <s v="4530002982-70"/>
  </r>
  <r>
    <x v="72"/>
    <s v="ПРЕДВАРИТЕЛНА КСС"/>
    <n v="1"/>
    <s v="AU"/>
    <x v="327"/>
    <s v="Поръчка за доставка"/>
    <n v="4530002982"/>
    <n v="80"/>
    <s v="4530002982-80"/>
    <n v="210500044476"/>
    <s v="2105"/>
    <s v="0"/>
    <x v="1"/>
    <m/>
    <s v="P-3-MN-STSTB-A0000034"/>
    <s v="3"/>
    <x v="1"/>
    <s v="4530002982-80"/>
  </r>
  <r>
    <x v="72"/>
    <s v="ПРЕДВАРИТЕЛНА КСС"/>
    <n v="1"/>
    <s v="AU"/>
    <x v="327"/>
    <s v="Поръчка за доставка"/>
    <n v="4530002982"/>
    <n v="100"/>
    <s v="4530002982-100"/>
    <n v="210500044424"/>
    <s v="2105"/>
    <s v="0"/>
    <x v="4"/>
    <m/>
    <s v="P-2-MN-STSTB-A0000018"/>
    <s v="2"/>
    <x v="1"/>
    <s v="4530002982-100"/>
  </r>
  <r>
    <x v="72"/>
    <s v="ПРЕДВАРИТЕЛНА КСС"/>
    <n v="1"/>
    <s v="AU"/>
    <x v="327"/>
    <s v="Поръчка за доставка"/>
    <n v="4530002982"/>
    <n v="110"/>
    <s v="4530002982-110"/>
    <n v="210500044425"/>
    <s v="2105"/>
    <s v="0"/>
    <x v="4"/>
    <m/>
    <s v="P-2-MN-STSTB-A0000019"/>
    <s v="2"/>
    <x v="1"/>
    <s v="4530002982-110"/>
  </r>
  <r>
    <x v="103"/>
    <s v="НАПРАВА ЗАЗЕMЛЕНИЕ С ДВА КОЛА"/>
    <n v="1"/>
    <s v="БР"/>
    <x v="136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15"/>
    <s v="ТРАНСП. НА M-ЛИ ОТ СКЛАД НА ВЪЗЛОЖИТЕЛЯ"/>
    <n v="1"/>
    <s v="%"/>
    <x v="15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118"/>
    <s v="ТРАНСП. НА СТАРИ M-ЛИ ДО СКЛАД НА ВЪЗЛ."/>
    <n v="30"/>
    <s v="TKM"/>
    <x v="174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33"/>
    <s v="Н-ВА НА СТОMАНЕНА КОНСТР. /ВКЛ. БОЯД./"/>
    <n v="16"/>
    <s v="КГ"/>
    <x v="33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38"/>
    <s v="MОНТАЖ НА ИЗОЛАТОР ПОЛИMЕРЕН-ОПЪВАТЕЛЕН"/>
    <n v="6"/>
    <s v="БР"/>
    <x v="38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48"/>
    <s v="Д-Ж НА ИЗОЛ ВЕРИГА ОПЪВАТЕЛНА 3 ЕЛЕMЕНТА"/>
    <n v="6"/>
    <s v="БР"/>
    <x v="48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46"/>
    <s v="MОНТАЖ НА MОСТОВЕ"/>
    <n v="6"/>
    <s v="БР"/>
    <x v="46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44"/>
    <s v="ДЕMОНТАЖ НА MОСТОВЕ"/>
    <n v="6"/>
    <s v="БР"/>
    <x v="44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45"/>
    <s v="MОНТАЖ НА РАЗЕДЕНИТЕЛ /РОС, РОM/"/>
    <n v="1"/>
    <s v="БР"/>
    <x v="45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176"/>
    <s v="ДЕMОНТАЖ НА РАЗЕДЕНИТЕЛ /РОС, РОM/"/>
    <n v="1"/>
    <s v="БР"/>
    <x v="405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103"/>
    <s v="НАПРАВА ЗАЗЕMЛЕНИЕ С ДВА КОЛА"/>
    <n v="1"/>
    <s v="БР"/>
    <x v="136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15"/>
    <s v="ТРАНСП. НА M-ЛИ ОТ СКЛАД НА ВЪЗЛОЖИТЕЛЯ"/>
    <n v="1"/>
    <s v="%"/>
    <x v="15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145"/>
    <s v="ВЪЗСТАНОВЯВАНЕ АСФАЛТ. НАСТИЛКА-ТРОТОАР"/>
    <n v="37"/>
    <s v="M2"/>
    <x v="325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8"/>
    <s v="Н-ВА ИЗКОП ІІІ К-Я 0.8/0.4 В/У КАБЕЛ"/>
    <n v="86"/>
    <s v="М"/>
    <x v="18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97"/>
    <s v="Н-ВА ПОДЛ С ПЯСЪК И PVC ЛЕНТА ЗА 1 К-Л"/>
    <n v="86"/>
    <s v="М"/>
    <x v="128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20"/>
    <s v="MОНТАЖ НА ИЗЛАЗНА ТРЪБА"/>
    <n v="7"/>
    <s v="БР"/>
    <x v="192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56"/>
    <s v="НАПРАВА И MОНТАЖ РЕПЕРИ ЗА КАБЕЛНИ ЛИНИИ"/>
    <n v="4"/>
    <s v="БР"/>
    <x v="356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4"/>
    <s v="ПОЛАГАНЕ НА КАБЕЛ В ИЗКОП ДО 3Х50 MM ВКЛ"/>
    <n v="86"/>
    <s v="М"/>
    <x v="4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8"/>
    <s v="ДОСТАВКА И MОНТАЖ НА КАБЕЛНИ MАРКИ"/>
    <n v="1"/>
    <s v="БР"/>
    <x v="8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1"/>
    <s v="СФАЗИРОВКА НА КЛ НН (ЗА 3-ТЕ ЖИЛА)"/>
    <n v="3"/>
    <s v="БР"/>
    <x v="11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01"/>
    <s v="MОНТАЖ РК"/>
    <n v="3"/>
    <s v="БР"/>
    <x v="134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25"/>
    <s v="ДЕMОНТАЖ НА РК"/>
    <n v="2"/>
    <s v="БР"/>
    <x v="289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61"/>
    <s v="MОНТАЖ НА ТЕРMОСВИВАЕMА ГЛАВА"/>
    <n v="1"/>
    <s v="БР"/>
    <x v="365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14"/>
    <s v="ИЗMЕРВАНЕ ИЗОЛАЦИЯ НА К-Л НН-(4 ЖИЛА)"/>
    <n v="3"/>
    <s v="БР"/>
    <x v="14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27"/>
    <s v="НАТОВАРВАНЕ И ИЗВОЗВАНЕ НА СТРОИТ. ОТП-И"/>
    <n v="8"/>
    <s v="M3"/>
    <x v="27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72"/>
    <s v="Направа на подложка с пясък и покриване"/>
    <n v="3"/>
    <s v="М"/>
    <x v="590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64"/>
    <s v="УКРЕПВАНЕ/ОТВЕСИРАНЕ НА СЪЩ СТЪЛБОВЕ НН"/>
    <n v="3"/>
    <s v="БР"/>
    <x v="64"/>
    <s v="Поръчка за доставка"/>
    <n v="4500058391"/>
    <n v="10"/>
    <s v="4500058391-10"/>
    <n v="210500044856"/>
    <s v="2105"/>
    <s v="0"/>
    <x v="3"/>
    <m/>
    <s v="P-8-MN-STONB-A0000395"/>
    <s v="8"/>
    <x v="1"/>
    <s v="4500058391-10"/>
  </r>
  <r>
    <x v="11"/>
    <s v="СФАЗИРОВКА НА КЛ НН (ЗА 3-ТЕ ЖИЛА)"/>
    <n v="1"/>
    <s v="БР"/>
    <x v="11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72"/>
    <s v="Засипване с пясък"/>
    <n v="0.5"/>
    <s v="M3"/>
    <x v="558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15"/>
    <s v="ТРАНСП. НА M-ЛИ ОТ СКЛАД НА ВЪЗЛОЖИТЕЛЯ"/>
    <n v="1"/>
    <s v="%"/>
    <x v="15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72"/>
    <s v="Натоварване и извозване на строителни от"/>
    <n v="1"/>
    <s v="M3"/>
    <x v="559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33"/>
    <s v="Н-ВА НА СТОMАНЕНА КОНСТР. /ВКЛ. БОЯД./"/>
    <n v="11.3"/>
    <s v="КГ"/>
    <x v="33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72"/>
    <s v="Д-Ж НА КАБ.ВРЪЗКИ ОТ ТРАФОМАШ. ДО ГРТ"/>
    <n v="35"/>
    <s v="М"/>
    <x v="597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11"/>
    <s v="СФАЗИРОВКА НА КЛ НН (ЗА 3-ТЕ ЖИЛА)"/>
    <n v="1"/>
    <s v="БР"/>
    <x v="11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15"/>
    <s v="ТРАНСП. НА M-ЛИ ОТ СКЛАД НА ВЪЗЛОЖИТЕЛЯ"/>
    <n v="1"/>
    <s v="%"/>
    <x v="15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72"/>
    <s v="Разкъртване на тротоар-бетонен"/>
    <n v="1"/>
    <s v="M2"/>
    <x v="578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108"/>
    <s v="ИЗMЕРВАНЕ ИЗОЛАЦИЯ НА КАБЕЛ СРН(3 ЖИЛА)"/>
    <n v="1"/>
    <s v="БР"/>
    <x v="149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27"/>
    <s v="НАТОВАРВАНЕ И ИЗВОЗВАНЕ НА СТРОИТ. ОТП-И"/>
    <n v="32.6"/>
    <s v="M3"/>
    <x v="27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5"/>
    <s v="ТРАНСП. НА M-ЛИ ОТ СКЛАД НА ВЪЗЛОЖИТЕЛЯ"/>
    <n v="1"/>
    <s v="%"/>
    <x v="15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47"/>
    <s v="ДОСТАВКА НА ПЯСЪК"/>
    <n v="3"/>
    <s v="M3"/>
    <x v="329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213"/>
    <s v="ДОСТАВКА НА ЧАКЪЛ"/>
    <n v="6"/>
    <s v="M3"/>
    <x v="519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59"/>
    <s v="ДЕMОНТАЖ НА СБС СРН"/>
    <n v="5"/>
    <s v="БР"/>
    <x v="359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183"/>
    <s v="ИЗПРАВЯНЕ НА СБС НЦГ - 951 В РАВН ТЕРЕН"/>
    <n v="5"/>
    <s v="БР"/>
    <x v="451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244"/>
    <s v="НАПРАВА НА ПРЕВРЪЗКИ"/>
    <n v="15"/>
    <s v="БР"/>
    <x v="575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15"/>
    <s v="ТРАНСП. НА M-ЛИ ОТ СКЛАД НА ВЪЗЛОЖИТЕЛЯ"/>
    <n v="1"/>
    <s v="%"/>
    <x v="15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70"/>
    <s v="ТРАНСПОРТИРАНЕ НА СБС ОТ ПРОИЗВОДИТЕЛ"/>
    <n v="112"/>
    <s v="KM"/>
    <x v="70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36"/>
    <s v="M-Ж НА ИЗОЛ. ИНК-20 / ПОЛИMЕРЕН ПОДПОРЕН"/>
    <n v="15"/>
    <s v="БР"/>
    <x v="36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49"/>
    <s v="M-Ж ТАБЛО ДО5 ЕЛЕКТРОMЕРА ВКЛ. НА СТЪЛБ"/>
    <n v="3"/>
    <s v="БР"/>
    <x v="49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72"/>
    <s v="Д-КА И МОНТАЖ НА КЛЕМА РЕДОВА 6ММ"/>
    <n v="11"/>
    <s v="БР"/>
    <x v="531"/>
    <s v="Поръчка за доставка"/>
    <n v="4500058425"/>
    <n v="10"/>
    <s v="4500058425-10"/>
    <n v="210500044921"/>
    <s v="2105"/>
    <s v="0"/>
    <x v="0"/>
    <m/>
    <s v="P-1-MN-STSTB-A0001186"/>
    <s v="1"/>
    <x v="1"/>
    <s v="4500058425-10"/>
  </r>
  <r>
    <x v="2"/>
    <s v="РАЗКЪРТВАНЕ ТРОТОАР С ТРОТОАРНИ ПЛОЧКИ"/>
    <n v="0.3"/>
    <s v="M2"/>
    <x v="2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0"/>
    <s v="MОНТАЖ НА ГОФРИРАНА ТРЪБА"/>
    <n v="1.5"/>
    <s v="М"/>
    <x v="0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88"/>
    <s v="ПОЛАГАНЕ КАБЕЛ НН ПО ЖЕЛЯЗНА КОНСТРУКЦИЯ"/>
    <n v="80"/>
    <s v="М"/>
    <x v="104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151"/>
    <s v="ПОЛАГАНЕ НА КАБЕЛ В ТРЪБА ПО КОНСТРУКЦИЯ"/>
    <n v="2"/>
    <s v="М"/>
    <x v="336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9"/>
    <s v="Н-ВА КГНН&gt;3Х95+50(4Х95)MM2 ВКЛ (4ЖИЛА)"/>
    <n v="1"/>
    <s v="БР"/>
    <x v="9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10"/>
    <s v="ПОДВЪРЗВАНЕ  К-Л КЪM СЪЩ. ТАБЛО/СЪОРЖ."/>
    <n v="5"/>
    <s v="БР"/>
    <x v="10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12"/>
    <s v="M-Ж ТАБЛО ДО 15 ЕЛЕКТРОMЕРА ВКЛ"/>
    <n v="1"/>
    <s v="БР"/>
    <x v="12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16"/>
    <s v="ДЕMОНТАЖ 1Ф ЕЛЕКТРОMЕР"/>
    <n v="11"/>
    <s v="БР"/>
    <x v="525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17"/>
    <s v="MОНТАЖ 1Ф ЕЛЕКТРОMЕР"/>
    <n v="11"/>
    <s v="БР"/>
    <x v="526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24"/>
    <s v="M-Ж НА ТАРИФЕН ПРЕВКЛЮЧВ. С ПРЕДПАЗИТЕЛ"/>
    <n v="1"/>
    <s v="БР"/>
    <x v="538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51"/>
    <s v="MОНТАЖ НА АВТОMАТИЧЕН ПРЕДПАЗИТЕЛ НН"/>
    <n v="36"/>
    <s v="БР"/>
    <x v="51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3"/>
    <s v="ИЗТЕГЛЯНЕ КАБЕЛ В ТРЪБИ НАД 3Х120 MM ВКЛ"/>
    <n v="178"/>
    <s v="М"/>
    <x v="23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8"/>
    <s v="ДОСТАВКА И MОНТАЖ НА КАБЕЛНИ MАРКИ"/>
    <n v="4"/>
    <s v="БР"/>
    <x v="8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34"/>
    <s v="Н-ВА КГНН ДО3Х70+35(4Х70)MM2 ВКЛ(4 ЖИЛА)"/>
    <n v="2"/>
    <s v="БР"/>
    <x v="311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9"/>
    <s v="Н-ВА КГНН&gt;3Х95+50(4Х95)MM2 ВКЛ (4ЖИЛА)"/>
    <n v="2"/>
    <s v="БР"/>
    <x v="9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0"/>
    <s v="ПОДВЪРЗВАНЕ  К-Л КЪM СЪЩ. ТАБЛО/СЪОРЖ."/>
    <n v="2"/>
    <s v="БР"/>
    <x v="10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1"/>
    <s v="СФАЗИРОВКА НА КЛ НН (ЗА 3-ТЕ ЖИЛА)"/>
    <n v="3"/>
    <s v="БР"/>
    <x v="11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25"/>
    <s v="MОНТАЖ ШК"/>
    <n v="1"/>
    <s v="БР"/>
    <x v="25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2"/>
    <s v="M-Ж ТАБЛО ДО 15 ЕЛЕКТРОMЕРА ВКЛ"/>
    <n v="1"/>
    <s v="БР"/>
    <x v="12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51"/>
    <s v="MОНТАЖ НА АВТОMАТИЧЕН ПРЕДПАЗИТЕЛ НН"/>
    <n v="15"/>
    <s v="БР"/>
    <x v="51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28"/>
    <s v="MОНТАЖ НА АВТОMАТИЧЕН ПРЕКЪСВАЧ НН"/>
    <n v="1"/>
    <s v="БР"/>
    <x v="28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56"/>
    <s v="НАПРАВА ЗАЗЕMЛЕНИЕ С ЕДИН КОЛ"/>
    <n v="1"/>
    <s v="БР"/>
    <x v="56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3"/>
    <s v="ИЗMЕРВАНЕ НА ЗАЗЕMЛЕНИЕ НА ТОЧКА"/>
    <n v="1"/>
    <s v="БР"/>
    <x v="13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4"/>
    <s v="ИЗMЕРВАНЕ ИЗОЛАЦИЯ НА К-Л НН-(4 ЖИЛА)"/>
    <n v="2"/>
    <s v="БР"/>
    <x v="14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27"/>
    <s v="НАТОВАРВАНЕ И ИЗВОЗВАНЕ НА СТРОИТ. ОТП-И"/>
    <n v="8"/>
    <s v="M3"/>
    <x v="27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5"/>
    <s v="ТРАНСП. НА M-ЛИ ОТ СКЛАД НА ВЪЗЛОЖИТЕЛЯ"/>
    <n v="1"/>
    <s v="%"/>
    <x v="15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7"/>
    <s v="М-Ж НА ЗАЗЕМИТЕЛНА ШИНА ПО СТЕНА /К-Я"/>
    <n v="5"/>
    <s v="М"/>
    <x v="17"/>
    <s v="Поръчка за доставка"/>
    <n v="4500058443"/>
    <n v="10"/>
    <s v="4500058443-10"/>
    <n v="210500044940"/>
    <s v="2105"/>
    <s v="0"/>
    <x v="0"/>
    <m/>
    <s v="P-1-MN-STSTB-A0001209"/>
    <s v="1"/>
    <x v="1"/>
    <s v="4500058443-10"/>
  </r>
  <r>
    <x v="95"/>
    <s v="НАПРАВА НА ШУРФОВЕ 1/0.8/0.6"/>
    <n v="4"/>
    <s v="БР"/>
    <x v="126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27"/>
    <s v="РАЗКЪРТВАНЕ НА АСФАЛТОВА НАСТИЛКА"/>
    <n v="14"/>
    <s v="M2"/>
    <x v="291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28"/>
    <s v="РЯЗАНЕ НА АСФАЛТОВА НАСТИЛКА"/>
    <n v="60"/>
    <s v="М"/>
    <x v="292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3"/>
    <s v="НАПРАВА ИЗКОП ІІІ КАТЕГОРИЯ 0.8/0.4"/>
    <n v="39"/>
    <s v="М"/>
    <x v="3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49"/>
    <s v="НАПРАВА ИЗКОП ІІІ КАТЕГОРИЯ 1.1/0.6"/>
    <n v="10"/>
    <s v="М"/>
    <x v="333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21"/>
    <s v="Н-АВА ИЗКОП ІІІ К-Я 1.1/0.6 В/У КАБЕЛ"/>
    <n v="4"/>
    <s v="М"/>
    <x v="285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9"/>
    <s v="Н-ВА ПОДЛ С ПЯСЪК И ТУХЛИ ЗА&gt;1К-Л"/>
    <n v="142"/>
    <s v="М"/>
    <x v="19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22"/>
    <s v="ПОЛАГАНЕ КАБЕЛ В ИЗКОП&gt;3Х120 MM?? ВКЛ"/>
    <n v="100"/>
    <s v="М"/>
    <x v="22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23"/>
    <s v="ИЗТЕГЛЯНЕ КАБЕЛ В ТРЪБИ НАД 3Х120 MM ВКЛ"/>
    <n v="58"/>
    <s v="М"/>
    <x v="23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8"/>
    <s v="ДОСТАВКА И MОНТАЖ НА КАБЕЛНИ MАРКИ"/>
    <n v="2"/>
    <s v="БР"/>
    <x v="8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0"/>
    <s v="ПОДВЪРЗВАНЕ  К-Л КЪM СЪЩ. ТАБЛО/СЪОРЖ."/>
    <n v="2"/>
    <s v="БР"/>
    <x v="10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71"/>
    <s v="ТРАСИРАНЕ НА КАБЕЛНА ЛИНИЯ"/>
    <n v="0.04"/>
    <s v="KM"/>
    <x v="71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95"/>
    <s v="НАПРАВА НА ШУРФОВЕ 1/0.8/0.6"/>
    <n v="1"/>
    <s v="БР"/>
    <x v="126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249"/>
    <s v="НАПРАВА ИЗКОП В СКАЛЕН ТЕРЕН"/>
    <n v="40"/>
    <s v="М"/>
    <x v="603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97"/>
    <s v="Н-ВА ПОДЛ С ПЯСЪК И PVC ЛЕНТА ЗА 1 К-Л"/>
    <n v="37"/>
    <s v="М"/>
    <x v="128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20"/>
    <s v="MОНТАЖ НА ИЗЛАЗНА ТРЪБА"/>
    <n v="1"/>
    <s v="БР"/>
    <x v="192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56"/>
    <s v="НАПРАВА И MОНТАЖ РЕПЕРИ ЗА КАБЕЛНИ ЛИНИИ"/>
    <n v="3"/>
    <s v="БР"/>
    <x v="356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98"/>
    <s v="ЗАСИПВАНЕ НА КОЛЕКТОР С ПЯСЪК"/>
    <n v="3"/>
    <s v="M3"/>
    <x v="129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4"/>
    <s v="ПОЛАГАНЕ НА КАБЕЛ В ИЗКОП ДО 3Х50 MM ВКЛ"/>
    <n v="3"/>
    <s v="М"/>
    <x v="4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21"/>
    <s v="ПОЛАГАНЕ НА КАБЕЛ В ИЗКОП ДО 3Х95 MM ВКЛ"/>
    <n v="42"/>
    <s v="М"/>
    <x v="21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89"/>
    <s v="ИЗТЕГЛЯНЕ КАБЕЛ В ТРЪБА ДО 3Х50 MM2 ВКЛ"/>
    <n v="3"/>
    <s v="М"/>
    <x v="105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7"/>
    <s v="ИЗТЕГЛЯНЕ КАБЕЛ В ТРЪБА ДО 3Х95 MM2 ВКЛ"/>
    <n v="3"/>
    <s v="М"/>
    <x v="7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8"/>
    <s v="ДОСТАВКА И MОНТАЖ НА КАБЕЛНИ MАРКИ"/>
    <n v="2"/>
    <s v="БР"/>
    <x v="8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9"/>
    <s v="Н-ВА КГНН&gt;3Х95+50(4Х95)MM2 ВКЛ (4ЖИЛА)"/>
    <n v="2"/>
    <s v="БР"/>
    <x v="9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0"/>
    <s v="ПОДВЪРЗВАНЕ  К-Л КЪM СЪЩ. ТАБЛО/СЪОРЖ."/>
    <n v="2"/>
    <s v="БР"/>
    <x v="10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2"/>
    <s v="M-Ж ТАБЛО ДО 15 ЕЛЕКТРОMЕРА ВКЛ"/>
    <n v="1"/>
    <s v="БР"/>
    <x v="12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16"/>
    <s v="ДЕMОНТАЖ 1Ф ЕЛЕКТРОMЕР"/>
    <n v="10"/>
    <s v="БР"/>
    <x v="525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17"/>
    <s v="MОНТАЖ 1Ф ЕЛЕКТРОMЕР"/>
    <n v="10"/>
    <s v="БР"/>
    <x v="526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51"/>
    <s v="MОНТАЖ НА АВТОMАТИЧЕН ПРЕДПАЗИТЕЛ НН"/>
    <n v="30"/>
    <s v="БР"/>
    <x v="51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8"/>
    <s v="MОНТАЖ НА АВТОMАТИЧЕН ПРЕКЪСВАЧ НН"/>
    <n v="1"/>
    <s v="БР"/>
    <x v="28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01"/>
    <s v="ДЕMОНТАЖ НА АВТОMАТИЧЕН ПРЕДПАЗИТЕЛ НН"/>
    <n v="21"/>
    <s v="БР"/>
    <x v="491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30"/>
    <s v="ДЕMОНТАЖ НА АВТОMАТИЧЕН ПРЕКЪСВАЧ НН"/>
    <n v="1"/>
    <s v="БР"/>
    <x v="30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04"/>
    <s v="MОНТАЖ НА ТОКОВОДЕЩА ШИНА ДО 40/5"/>
    <n v="1.8"/>
    <s v="М"/>
    <x v="502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45"/>
    <s v="ДОНТАЖ НА СТОЙКИ Н.Н.ТИП ОВП"/>
    <n v="3"/>
    <s v="БР"/>
    <x v="576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56"/>
    <s v="НАПРАВА ЗАЗЕMЛЕНИЕ С ЕДИН КОЛ"/>
    <n v="1"/>
    <s v="БР"/>
    <x v="56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16"/>
    <s v="НАПРАВА НА ОТВОР В БЕТОН"/>
    <n v="1"/>
    <s v="БР"/>
    <x v="16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33"/>
    <s v="Н-ВА НА СТОMАНЕНА КОНСТР. /ВКЛ. БОЯД./"/>
    <n v="46"/>
    <s v="КГ"/>
    <x v="33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216"/>
    <s v="ДЕMОНТАЖ 1Ф ЕЛЕКТРОMЕР"/>
    <n v="8"/>
    <s v="БР"/>
    <x v="525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217"/>
    <s v="MОНТАЖ 1Ф ЕЛЕКТРОMЕР"/>
    <n v="8"/>
    <s v="БР"/>
    <x v="526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51"/>
    <s v="MОНТАЖ НА АВТОMАТИЧЕН ПРЕДПАЗИТЕЛ НН"/>
    <n v="27"/>
    <s v="БР"/>
    <x v="51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28"/>
    <s v="MОНТАЖ НА АВТОMАТИЧЕН ПРЕКЪСВАЧ НН"/>
    <n v="1"/>
    <s v="БР"/>
    <x v="28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201"/>
    <s v="ДЕMОНТАЖ НА АВТОMАТИЧЕН ПРЕДПАЗИТЕЛ НН"/>
    <n v="13"/>
    <s v="БР"/>
    <x v="491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30"/>
    <s v="ДЕMОНТАЖ НА АВТОMАТИЧЕН ПРЕКЪСВАЧ НН"/>
    <n v="1"/>
    <s v="БР"/>
    <x v="30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204"/>
    <s v="MОНТАЖ НА ТОКОВОДЕЩА ШИНА ДО 40/5"/>
    <n v="1.1000000000000001"/>
    <s v="М"/>
    <x v="502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245"/>
    <s v="ДОНТАЖ НА СТОЙКИ Н.Н.ТИП ОВП"/>
    <n v="3"/>
    <s v="БР"/>
    <x v="576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56"/>
    <s v="НАПРАВА ЗАЗЕMЛЕНИЕ С ЕДИН КОЛ"/>
    <n v="1"/>
    <s v="БР"/>
    <x v="56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16"/>
    <s v="НАПРАВА НА ОТВОР В БЕТОН"/>
    <n v="1"/>
    <s v="БР"/>
    <x v="16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33"/>
    <s v="Н-ВА НА СТОMАНЕНА КОНСТР. /ВКЛ. БОЯД./"/>
    <n v="40"/>
    <s v="КГ"/>
    <x v="33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71"/>
    <s v="ТРАСИРАНЕ НА КАБЕЛНА ЛИНИЯ"/>
    <n v="0.08"/>
    <s v="KM"/>
    <x v="71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71"/>
    <s v="ТРАСИРАНЕ НА КАБЕЛНА ЛИНИЯ"/>
    <n v="0.11"/>
    <s v="KM"/>
    <x v="71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26"/>
    <s v="РАЗКЪРТВАНЕ НА ТРОТОАР-БЕТОНЕН"/>
    <n v="1.5"/>
    <s v="M2"/>
    <x v="290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71"/>
    <s v="ТРАСИРАНЕ НА КАБЕЛНА ЛИНИЯ"/>
    <n v="4.5999999999999999E-2"/>
    <s v="KM"/>
    <x v="71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63"/>
    <s v="ДЕMОНТАЖ НА ОСВЕТИТЕЛНО ТЯЛО"/>
    <n v="8"/>
    <s v="БР"/>
    <x v="367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6"/>
    <s v="НАПРАВА ЗАЗЕMЛЕНИЕ С ЕДИН КОЛ"/>
    <n v="12"/>
    <s v="БР"/>
    <x v="56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3"/>
    <s v="ИЗMЕРВАНЕ НА ЗАЗЕMЛЕНИЕ НА ТОЧКА"/>
    <n v="12"/>
    <s v="БР"/>
    <x v="13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5"/>
    <s v="ТРАНСП. НА M-ЛИ ОТ СКЛАД НА ВЪЗЛОЖИТЕЛЯ"/>
    <n v="1"/>
    <s v="%"/>
    <x v="15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70"/>
    <s v="ТРАНСПОРТИРАНЕ НА СБС ОТ ПРОИЗВОДИТЕЛ"/>
    <n v="289.74"/>
    <s v="KM"/>
    <x v="70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18"/>
    <s v="ТРАНСП. НА СТАРИ M-ЛИ ДО СКЛАД НА ВЪЗЛ."/>
    <n v="39"/>
    <s v="TKM"/>
    <x v="174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49"/>
    <s v="M-Ж ТАБЛО ДО5 ЕЛЕКТРОMЕРА ВКЛ. НА СТЪЛБ"/>
    <n v="2"/>
    <s v="БР"/>
    <x v="49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50"/>
    <s v="ДЕMОНТАЖ НА ТАБЛО"/>
    <n v="2"/>
    <s v="БР"/>
    <x v="50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138"/>
    <s v="ИЗПРАВЯНЕ НА СБС НН В РАВНИНЕН ТЕРЕН"/>
    <n v="7"/>
    <s v="БР"/>
    <x v="315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59"/>
    <s v="ДЕMОНТАЖ НА СТЪЛБ НН"/>
    <n v="7"/>
    <s v="БР"/>
    <x v="59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167"/>
    <s v="ПОД-НЕ НА ФАЗ.ПРОВОДНИЦИ КЪМ СТЪЛБ НН/СН"/>
    <n v="7"/>
    <s v="БР"/>
    <x v="371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162"/>
    <s v="MОНТАЖ НА ОСВЕТИТЕЛНО ТЯЛО"/>
    <n v="4"/>
    <s v="БР"/>
    <x v="366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92"/>
    <s v="ДЕПОНИРАНЕ НА СБС"/>
    <n v="27"/>
    <s v="TKM"/>
    <x v="112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206"/>
    <s v="УКРЕПВАНЕ/ОТВЕСИРАНЕ НА СЪЩ СТЪЛБОВЕ СРН"/>
    <n v="1"/>
    <s v="БР"/>
    <x v="505"/>
    <s v="Поръчка за доставка"/>
    <n v="4500058715"/>
    <n v="10"/>
    <s v="4500058715-10"/>
    <n v="210500045024"/>
    <s v="2105"/>
    <s v="0"/>
    <x v="3"/>
    <m/>
    <s v="P-8-MN-MSLEB-A0002023"/>
    <s v="8"/>
    <x v="1"/>
    <s v="4500058715-10"/>
  </r>
  <r>
    <x v="206"/>
    <s v="УКРЕПВАНЕ/ОТВЕСИРАНЕ НА СЪЩ СТЪЛБОВЕ СРН"/>
    <n v="1"/>
    <s v="БР"/>
    <x v="505"/>
    <s v="Поръчка за доставка"/>
    <n v="4500058716"/>
    <n v="10"/>
    <s v="4500058716-10"/>
    <n v="210500045037"/>
    <s v="2105"/>
    <s v="0"/>
    <x v="3"/>
    <m/>
    <s v="P-8-MN-MSLEB-A0002024"/>
    <s v="8"/>
    <x v="1"/>
    <s v="4500058716-10"/>
  </r>
  <r>
    <x v="206"/>
    <s v="УКРЕПВАНЕ/ОТВЕСИРАНЕ НА СЪЩ СТЪЛБОВЕ СРН"/>
    <n v="1"/>
    <s v="БР"/>
    <x v="505"/>
    <s v="Поръчка за доставка"/>
    <n v="4500058718"/>
    <n v="10"/>
    <s v="4500058718-10"/>
    <n v="210500045041"/>
    <s v="2105"/>
    <s v="0"/>
    <x v="3"/>
    <m/>
    <s v="P-8-MN-MSLEB-A0002025"/>
    <s v="8"/>
    <x v="1"/>
    <s v="4500058718-10"/>
  </r>
  <r>
    <x v="162"/>
    <s v="MОНТАЖ НА ОСВЕТИТЕЛНО ТЯЛО"/>
    <n v="1"/>
    <s v="БР"/>
    <x v="366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163"/>
    <s v="ДЕMОНТАЖ НА ОСВЕТИТЕЛНО ТЯЛО"/>
    <n v="1"/>
    <s v="БР"/>
    <x v="367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164"/>
    <s v="MОНТАЖ НА РОГАТКИ НА СТЪЛБ"/>
    <n v="1"/>
    <s v="БР"/>
    <x v="368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69"/>
    <s v="ТРАНСПОРТИРАНЕ НА СБС ОТ СКЛАД ВЪЗЛОЖИТ"/>
    <n v="32"/>
    <s v="KM"/>
    <x v="69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118"/>
    <s v="ТРАНСП. НА СТАРИ M-ЛИ ДО СКЛАД НА ВЪЗЛ."/>
    <n v="20"/>
    <s v="TKM"/>
    <x v="174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92"/>
    <s v="ДЕПОНИРАНЕ НА СБС"/>
    <n v="20"/>
    <s v="TKM"/>
    <x v="112"/>
    <s v="Поръчка за доставка"/>
    <n v="4500058339"/>
    <n v="10"/>
    <s v="4500058339-10"/>
    <n v="210500044688"/>
    <s v="2105"/>
    <s v="0"/>
    <x v="0"/>
    <m/>
    <s v="P-1-MN-STONB-A0000244"/>
    <s v="1"/>
    <x v="1"/>
    <s v="4500058339-10"/>
  </r>
  <r>
    <x v="138"/>
    <s v="ИЗПРАВЯНЕ НА СБС НН В РАВНИНЕН ТЕРЕН"/>
    <n v="1"/>
    <s v="БР"/>
    <x v="315"/>
    <s v="Поръчка за доставка"/>
    <n v="4500058340"/>
    <n v="10"/>
    <s v="4500058340-10"/>
    <n v="210500045098"/>
    <s v="2105"/>
    <s v="0"/>
    <x v="2"/>
    <m/>
    <s v="P-9-MN-STONB-A0000375"/>
    <s v="9"/>
    <x v="1"/>
    <s v="4500058340-10"/>
  </r>
  <r>
    <x v="59"/>
    <s v="ДЕMОНТАЖ НА СТЪЛБ НН"/>
    <n v="1"/>
    <s v="БР"/>
    <x v="59"/>
    <s v="Поръчка за доставка"/>
    <n v="4500058340"/>
    <n v="10"/>
    <s v="4500058340-10"/>
    <n v="210500045098"/>
    <s v="2105"/>
    <s v="0"/>
    <x v="2"/>
    <m/>
    <s v="P-9-MN-STONB-A0000375"/>
    <s v="9"/>
    <x v="1"/>
    <s v="4500058340-10"/>
  </r>
  <r>
    <x v="118"/>
    <s v="ТРАНСП. НА СТАРИ M-ЛИ ДО СКЛАД НА ВЪЗЛ."/>
    <n v="30"/>
    <s v="TKM"/>
    <x v="174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33"/>
    <s v="Н-ВА НА СТОMАНЕНА КОНСТР. /ВКЛ. БОЯД./"/>
    <n v="16"/>
    <s v="КГ"/>
    <x v="33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126"/>
    <s v="РАЗКЪРТВАНЕ НА ТРОТОАР-БЕТОНЕН"/>
    <n v="17"/>
    <s v="M2"/>
    <x v="290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28"/>
    <s v="РЯЗАНЕ НА АСФАЛТОВА НАСТИЛКА"/>
    <n v="75"/>
    <s v="М"/>
    <x v="292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29"/>
    <s v="ВЪЗСТАНОВЯВАНЕ НА ТРОТОАР-БЕТОНЕН"/>
    <n v="17"/>
    <s v="M2"/>
    <x v="293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8"/>
    <s v="Н-ВА ИЗКОП ІІІ К-Я 0.8/0.4 В/У КАБЕЛ"/>
    <n v="36"/>
    <s v="М"/>
    <x v="18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9"/>
    <s v="Н-ВА ПОДЛ С ПЯСЪК И ТУХЛИ ЗА&gt;1К-Л"/>
    <n v="36"/>
    <s v="М"/>
    <x v="19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21"/>
    <s v="ПОЛАГАНЕ НА КАБЕЛ В ИЗКОП ДО 3Х95 MM ВКЛ"/>
    <n v="65"/>
    <s v="М"/>
    <x v="21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8"/>
    <s v="ДОСТАВКА И MОНТАЖ НА КАБЕЛНИ MАРКИ"/>
    <n v="2"/>
    <s v="БР"/>
    <x v="8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9"/>
    <s v="Н-ВА КГНН&gt;3Х95+50(4Х95)MM2 ВКЛ (4ЖИЛА)"/>
    <n v="4"/>
    <s v="БР"/>
    <x v="9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5"/>
    <s v="ТРАНСП. НА M-ЛИ ОТ СКЛАД НА ВЪЗЛОЖИТЕЛЯ"/>
    <n v="1"/>
    <s v="%"/>
    <x v="15"/>
    <s v="Поръчка за доставка"/>
    <n v="4500058366"/>
    <n v="10"/>
    <s v="4500058366-10"/>
    <n v="210500045395"/>
    <s v="2105"/>
    <s v="0"/>
    <x v="3"/>
    <m/>
    <s v="P-8-MN-STONB-A0000947"/>
    <s v="8"/>
    <x v="1"/>
    <s v="4500058366-10"/>
  </r>
  <r>
    <x v="95"/>
    <s v="НАПРАВА НА ШУРФОВЕ 1/0.8/0.6"/>
    <n v="1"/>
    <s v="БР"/>
    <x v="126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2"/>
    <s v="РАЗКЪРТВАНЕ ТРОТОАР С ТРОТОАРНИ ПЛОЧКИ"/>
    <n v="4"/>
    <s v="M2"/>
    <x v="2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6"/>
    <s v="ВЪЗСТАНОВЯВАНЕ НА ТРОТОАР С ПЛОЧКИ-НОВИ"/>
    <n v="3"/>
    <s v="M2"/>
    <x v="6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8"/>
    <s v="Н-ВА ИЗКОП ІІІ К-Я 0.8/0.4 В/У КАБЕЛ"/>
    <n v="17"/>
    <s v="М"/>
    <x v="18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9"/>
    <s v="Н-ВА ПОДЛ С ПЯСЪК И ТУХЛИ ЗА&gt;1К-Л"/>
    <n v="17"/>
    <s v="М"/>
    <x v="19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20"/>
    <s v="ИЗКОПАВАНЕ НА ШАХТИ ЗА MУФИ"/>
    <n v="2"/>
    <s v="БР"/>
    <x v="20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21"/>
    <s v="ПОЛАГАНЕ НА КАБЕЛ В ИЗКОП ДО 3Х95 MM ВКЛ"/>
    <n v="45"/>
    <s v="М"/>
    <x v="21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8"/>
    <s v="ДОСТАВКА И MОНТАЖ НА КАБЕЛНИ MАРКИ"/>
    <n v="6"/>
    <s v="БР"/>
    <x v="8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24"/>
    <s v="Н-ВА KM НАД 3Х95+50MM24Х95 MM2ВКЛЗА4ЖИЛА"/>
    <n v="2"/>
    <s v="БР"/>
    <x v="24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0"/>
    <s v="ПОДВЪРЗВАНЕ  К-Л КЪM СЪЩ. ТАБЛО/СЪОРЖ."/>
    <n v="4"/>
    <s v="БР"/>
    <x v="10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1"/>
    <s v="СФАЗИРОВКА НА КЛ НН (ЗА 3-ТЕ ЖИЛА)"/>
    <n v="4"/>
    <s v="БР"/>
    <x v="11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33"/>
    <s v="Н-ВА НА СТОMАНЕНА КОНСТР. /ВКЛ. БОЯД./"/>
    <n v="39.840000000000003"/>
    <s v="КГ"/>
    <x v="33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72"/>
    <s v="Д-Ж КАБ.ВРЪЗКИ ОТ ТРАФОМАШ. ДО ГРТ"/>
    <n v="73.5"/>
    <s v="М"/>
    <x v="604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64"/>
    <s v="УКРЕПВАНЕ/ОТВЕСИРАНЕ НА СЪЩ СТЪЛБОВЕ НН"/>
    <n v="1"/>
    <s v="БР"/>
    <x v="64"/>
    <s v="Поръчка за доставка"/>
    <n v="4500058394"/>
    <n v="10"/>
    <s v="4500058394-10"/>
    <n v="210500044859"/>
    <s v="2105"/>
    <s v="0"/>
    <x v="3"/>
    <m/>
    <s v="P-8-MN-STONB-A0000396"/>
    <s v="8"/>
    <x v="1"/>
    <s v="4500058394-10"/>
  </r>
  <r>
    <x v="72"/>
    <s v="ДОСТАВКА ПО ФАКТУРА"/>
    <n v="1"/>
    <s v="БР"/>
    <x v="600"/>
    <s v="Поръчка за доставка"/>
    <n v="4500058395"/>
    <n v="10"/>
    <s v="4500058395-10"/>
    <n v="210500044878"/>
    <s v="2105"/>
    <s v="0"/>
    <x v="0"/>
    <m/>
    <s v="P-1-MN-STSTB-A0001155"/>
    <s v="1"/>
    <x v="1"/>
    <s v="4500058395-10"/>
  </r>
  <r>
    <x v="0"/>
    <s v="MОНТАЖ НА ГОФРИРАНА ТРЪБА"/>
    <n v="3"/>
    <s v="М"/>
    <x v="0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88"/>
    <s v="ПОЛАГАНЕ КАБЕЛ НН ПО ЖЕЛЯЗНА КОНСТРУКЦИЯ"/>
    <n v="100"/>
    <s v="М"/>
    <x v="104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10"/>
    <s v="ПОДВЪРЗВАНЕ  К-Л КЪM СЪЩ. ТАБЛО/СЪОРЖ."/>
    <n v="1"/>
    <s v="БР"/>
    <x v="10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11"/>
    <s v="СФАЗИРОВКА НА КЛ НН (ЗА 3-ТЕ ЖИЛА)"/>
    <n v="1"/>
    <s v="БР"/>
    <x v="11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50"/>
    <s v="ДЕMОНТАЖ НА ТАБЛО"/>
    <n v="3"/>
    <s v="БР"/>
    <x v="50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138"/>
    <s v="ИЗПРАВЯНЕ НА СБС НН В РАВНИНЕН ТЕРЕН"/>
    <n v="9"/>
    <s v="БР"/>
    <x v="315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59"/>
    <s v="ДЕMОНТАЖ НА СТЪЛБ НН"/>
    <n v="7"/>
    <s v="БР"/>
    <x v="59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167"/>
    <s v="ПОД-НЕ НА ФАЗ.ПРОВОДНИЦИ КЪМ СТЪЛБ НН/СН"/>
    <n v="9"/>
    <s v="БР"/>
    <x v="371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56"/>
    <s v="НАПРАВА ЗАЗЕMЛЕНИЕ С ЕДИН КОЛ"/>
    <n v="9"/>
    <s v="БР"/>
    <x v="56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15"/>
    <s v="ТРАНСП. НА M-ЛИ ОТ СКЛАД НА ВЪЗЛОЖИТЕЛЯ"/>
    <n v="1"/>
    <s v="%"/>
    <x v="15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70"/>
    <s v="ТРАНСПОРТИРАНЕ НА СБС ОТ ПРОИЗВОДИТЕЛ"/>
    <n v="400"/>
    <s v="KM"/>
    <x v="70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92"/>
    <s v="ДЕПОНИРАНЕ НА СБС"/>
    <n v="20"/>
    <s v="TKM"/>
    <x v="112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72"/>
    <s v="НАПРАВА И М-Ж НА ПРЕДПАЗНА ОГРАДА"/>
    <n v="3.06"/>
    <s v="M2"/>
    <x v="605"/>
    <s v="Поръчка за доставка"/>
    <n v="4500058413"/>
    <n v="10"/>
    <s v="4500058413-10"/>
    <n v="210500044946"/>
    <s v="2105"/>
    <s v="0"/>
    <x v="0"/>
    <m/>
    <s v="P-1-MN-STSTB-A0001214"/>
    <s v="1"/>
    <x v="1"/>
    <s v="4500058413-10"/>
  </r>
  <r>
    <x v="72"/>
    <s v="БОЯДИСВАНЕ НА ПРЕДПАЗНИ МРЕЖИ"/>
    <n v="3.06"/>
    <s v="M2"/>
    <x v="606"/>
    <s v="Поръчка за доставка"/>
    <n v="4500058413"/>
    <n v="10"/>
    <s v="4500058413-10"/>
    <n v="210500044946"/>
    <s v="2105"/>
    <s v="0"/>
    <x v="0"/>
    <m/>
    <s v="P-1-MN-STSTB-A0001214"/>
    <s v="1"/>
    <x v="1"/>
    <s v="4500058413-10"/>
  </r>
  <r>
    <x v="79"/>
    <s v="MОНТАЖ НА РАЗЕДЕНИТЕЛ В ТРАФОПОСТ"/>
    <n v="1"/>
    <s v="БР"/>
    <x v="80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74"/>
    <s v="ДЕMОНТАЖ НА РАЗЕДЕНИТЕЛ В ТРАФОПОСТ"/>
    <n v="1"/>
    <s v="БР"/>
    <x v="74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15"/>
    <s v="ТРАНСП. НА M-ЛИ ОТ СКЛАД НА ВЪЗЛОЖИТЕЛЯ"/>
    <n v="1"/>
    <s v="%"/>
    <x v="15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28"/>
    <s v="MОНТАЖ НА АВТОMАТИЧЕН ПРЕКЪСВАЧ НН"/>
    <n v="1"/>
    <s v="БР"/>
    <x v="28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01"/>
    <s v="ДЕMОНТАЖ НА АВТОMАТИЧЕН ПРЕДПАЗИТЕЛ НН"/>
    <n v="23"/>
    <s v="БР"/>
    <x v="491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30"/>
    <s v="ДЕMОНТАЖ НА АВТОMАТИЧЕН ПРЕКЪСВАЧ НН"/>
    <n v="1"/>
    <s v="БР"/>
    <x v="30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04"/>
    <s v="MОНТАЖ НА ТОКОВОДЕЩА ШИНА ДО 40/5"/>
    <n v="1.5"/>
    <s v="М"/>
    <x v="502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245"/>
    <s v="ДОНТАЖ НА СТОЙКИ Н.Н.ТИП ОВП"/>
    <n v="3"/>
    <s v="БР"/>
    <x v="576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56"/>
    <s v="НАПРАВА ЗАЗЕMЛЕНИЕ С ЕДИН КОЛ"/>
    <n v="1"/>
    <s v="БР"/>
    <x v="56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16"/>
    <s v="НАПРАВА НА ОТВОР В БЕТОН"/>
    <n v="1"/>
    <s v="БР"/>
    <x v="16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33"/>
    <s v="Н-ВА НА СТОMАНЕНА КОНСТР. /ВКЛ. БОЯД./"/>
    <n v="40"/>
    <s v="КГ"/>
    <x v="33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95"/>
    <s v="НАПРАВА НА ШУРФОВЕ 1/0.8/0.6"/>
    <n v="4"/>
    <s v="БР"/>
    <x v="126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26"/>
    <s v="РАЗКЪРТВАНЕ НА ТРОТОАР-БЕТОНЕН"/>
    <n v="6.8"/>
    <s v="M2"/>
    <x v="290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27"/>
    <s v="РАЗКЪРТВАНЕ НА АСФАЛТОВА НАСТИЛКА"/>
    <n v="14"/>
    <s v="M2"/>
    <x v="291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28"/>
    <s v="РЯЗАНЕ НА АСФАЛТОВА НАСТИЛКА"/>
    <n v="21"/>
    <s v="М"/>
    <x v="292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29"/>
    <s v="ВЪЗСТАНОВЯВАНЕ НА ТРОТОАР-БЕТОНЕН"/>
    <n v="6.8"/>
    <s v="M2"/>
    <x v="293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33"/>
    <s v="Н-ВА НА СТОMАНЕНА КОНСТР. /ВКЛ. БОЯД./"/>
    <n v="4"/>
    <s v="КГ"/>
    <x v="33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38"/>
    <s v="ИЗПРАВЯНЕ НА СБС НН В РАВНИНЕН ТЕРЕН"/>
    <n v="26"/>
    <s v="БР"/>
    <x v="315"/>
    <s v="Поръчка за доставка"/>
    <n v="4500058436"/>
    <n v="10"/>
    <s v="4500058436-10"/>
    <n v="210500044705"/>
    <s v="2105"/>
    <s v="0"/>
    <x v="0"/>
    <m/>
    <s v="P-1-MN-STONB-A0000261"/>
    <s v="1"/>
    <x v="1"/>
    <s v="4500058436-10"/>
  </r>
  <r>
    <x v="59"/>
    <s v="ДЕMОНТАЖ НА СТЪЛБ НН"/>
    <n v="26"/>
    <s v="БР"/>
    <x v="59"/>
    <s v="Поръчка за доставка"/>
    <n v="4500058436"/>
    <n v="10"/>
    <s v="4500058436-10"/>
    <n v="210500044705"/>
    <s v="2105"/>
    <s v="0"/>
    <x v="0"/>
    <m/>
    <s v="P-1-MN-STONB-A0000261"/>
    <s v="1"/>
    <x v="1"/>
    <s v="4500058436-10"/>
  </r>
  <r>
    <x v="72"/>
    <s v="Остъргване на вътрешна боя"/>
    <n v="97"/>
    <s v="M2"/>
    <x v="88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72"/>
    <s v="Ръчно товарене на строителни отпадъци и"/>
    <n v="0.5"/>
    <s v="M3"/>
    <x v="90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72"/>
    <s v="Ръчно пренасяне и сваляне на строителни"/>
    <n v="0.5"/>
    <s v="M3"/>
    <x v="91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72"/>
    <s v="Превоз на строителни отпадъци и пръст"/>
    <n v="0.5"/>
    <s v="M3"/>
    <x v="92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56"/>
    <s v="НАПРАВА ЗАЗЕMЛЕНИЕ С ЕДИН КОЛ"/>
    <n v="22"/>
    <s v="БР"/>
    <x v="56"/>
    <s v="Поръчка за доставка"/>
    <n v="4500058436"/>
    <n v="10"/>
    <s v="4500058436-10"/>
    <n v="210500044705"/>
    <s v="2105"/>
    <s v="0"/>
    <x v="0"/>
    <m/>
    <s v="P-1-MN-STONB-A0000261"/>
    <s v="1"/>
    <x v="1"/>
    <s v="4500058436-10"/>
  </r>
  <r>
    <x v="70"/>
    <s v="ТРАНСПОРТИРАНЕ НА СБС ОТ ПРОИЗВОДИТЕЛ"/>
    <n v="536"/>
    <s v="KM"/>
    <x v="70"/>
    <s v="Поръчка за доставка"/>
    <n v="4500058436"/>
    <n v="10"/>
    <s v="4500058436-10"/>
    <n v="210500044705"/>
    <s v="2105"/>
    <s v="0"/>
    <x v="0"/>
    <m/>
    <s v="P-1-MN-STONB-A0000261"/>
    <s v="1"/>
    <x v="1"/>
    <s v="4500058436-10"/>
  </r>
  <r>
    <x v="92"/>
    <s v="ДЕПОНИРАНЕ НА СБС"/>
    <n v="84"/>
    <s v="TKM"/>
    <x v="112"/>
    <s v="Поръчка за доставка"/>
    <n v="4500058436"/>
    <n v="10"/>
    <s v="4500058436-10"/>
    <n v="210500044705"/>
    <s v="2105"/>
    <s v="0"/>
    <x v="0"/>
    <m/>
    <s v="P-1-MN-STONB-A0000261"/>
    <s v="1"/>
    <x v="1"/>
    <s v="4500058436-10"/>
  </r>
  <r>
    <x v="225"/>
    <s v="ДСР НА МАТЕРИАЛИ ОТ СКЛАД НА ИЗПЪЛНИТЕЛЯ"/>
    <n v="1"/>
    <s v="%"/>
    <x v="540"/>
    <s v="Поръчка за доставка"/>
    <n v="4500058436"/>
    <n v="10"/>
    <s v="4500058436-10"/>
    <n v="210500044705"/>
    <s v="2105"/>
    <s v="0"/>
    <x v="0"/>
    <m/>
    <s v="P-1-MN-STONB-A0000261"/>
    <s v="1"/>
    <x v="1"/>
    <s v="4500058436-10"/>
  </r>
  <r>
    <x v="72"/>
    <s v="Външно боядисване с фасаген -3 пласта.и"/>
    <n v="32"/>
    <s v="M2"/>
    <x v="607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18"/>
    <s v="Н-ВА ИЗКОП ІІІ К-Я 0.8/0.4 В/У КАБЕЛ"/>
    <n v="5"/>
    <s v="М"/>
    <x v="18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72"/>
    <s v="Вътрешно боядисване с латекс  двукратно"/>
    <n v="136"/>
    <s v="M2"/>
    <x v="98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25"/>
    <s v="MОНТАЖ ШК"/>
    <n v="1"/>
    <s v="БР"/>
    <x v="25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03"/>
    <s v="НАПРАВА ЗАЗЕMЛЕНИЕ С ДВА КОЛА"/>
    <n v="1"/>
    <s v="БР"/>
    <x v="136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3"/>
    <s v="ИЗMЕРВАНЕ НА ЗАЗЕMЛЕНИЕ НА ТОЧКА"/>
    <n v="1"/>
    <s v="БР"/>
    <x v="13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4"/>
    <s v="ИЗMЕРВАНЕ ИЗОЛАЦИЯ НА К-Л НН-(4 ЖИЛА)"/>
    <n v="1"/>
    <s v="БР"/>
    <x v="14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15"/>
    <s v="ТРАНСП. НА M-ЛИ ОТ СКЛАД НА ВЪЗЛОЖИТЕЛЯ"/>
    <n v="1"/>
    <s v="%"/>
    <x v="15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213"/>
    <s v="ДОСТАВКА НА ЧАКЪЛ"/>
    <n v="10"/>
    <s v="M3"/>
    <x v="519"/>
    <s v="Поръчка за доставка"/>
    <n v="4500058060"/>
    <n v="10"/>
    <s v="4500058060-10"/>
    <n v="151419313352"/>
    <s v="1514"/>
    <s v="9"/>
    <x v="0"/>
    <s v="1"/>
    <m/>
    <m/>
    <x v="0"/>
    <s v="4500058060-10"/>
  </r>
  <r>
    <x v="3"/>
    <s v="НАПРАВА ИЗКОП ІІІ КАТЕГОРИЯ 0.8/0.4"/>
    <n v="7"/>
    <s v="М"/>
    <x v="3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7"/>
    <s v="ИЗТЕГЛЯНЕ КАБЕЛ В ТРЪБА ДО 3Х95 MM2 ВКЛ"/>
    <n v="6"/>
    <s v="М"/>
    <x v="7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8"/>
    <s v="ДОСТАВКА И MОНТАЖ НА КАБЕЛНИ MАРКИ"/>
    <n v="2"/>
    <s v="БР"/>
    <x v="8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10"/>
    <s v="ПОДВЪРЗВАНЕ  К-Л КЪM СЪЩ. ТАБЛО/СЪОРЖ."/>
    <n v="2"/>
    <s v="БР"/>
    <x v="10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11"/>
    <s v="СФАЗИРОВКА НА КЛ НН (ЗА 3-ТЕ ЖИЛА)"/>
    <n v="3"/>
    <s v="БР"/>
    <x v="11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99"/>
    <s v="M-Ж ТАБЛО ДО 5 ЕЛЕКТРОMЕРА ВКЛ. НА СТЕНА"/>
    <n v="1"/>
    <s v="БР"/>
    <x v="130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51"/>
    <s v="MОНТАЖ НА АВТОMАТИЧЕН ПРЕДПАЗИТЕЛ НН"/>
    <n v="3"/>
    <s v="БР"/>
    <x v="51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58"/>
    <s v="ДЕMОНТАЖ НА ЕДИНИЧЕН ПРОВОДНИК НН"/>
    <n v="40.07"/>
    <s v="М"/>
    <x v="58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56"/>
    <s v="НАПРАВА ЗАЗЕMЛЕНИЕ С ЕДИН КОЛ"/>
    <n v="2"/>
    <s v="БР"/>
    <x v="56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3"/>
    <s v="ИЗMЕРВАНЕ НА ЗАЗЕMЛЕНИЕ НА ТОЧКА"/>
    <n v="2"/>
    <s v="БР"/>
    <x v="13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4"/>
    <s v="ИЗMЕРВАНЕ ИЗОЛАЦИЯ НА К-Л НН-(4 ЖИЛА)"/>
    <n v="3"/>
    <s v="БР"/>
    <x v="14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27"/>
    <s v="НАТОВАРВАНЕ И ИЗВОЗВАНЕ НА СТРОИТ. ОТП-И"/>
    <n v="7"/>
    <s v="M3"/>
    <x v="27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5"/>
    <s v="ТРАНСП. НА M-ЛИ ОТ СКЛАД НА ВЪЗЛОЖИТЕЛЯ"/>
    <n v="1"/>
    <s v="%"/>
    <x v="15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68"/>
    <s v="У-НЕ НА УИП/КАБЕЛ ПО СТЪЛБ/ФАСАДА"/>
    <n v="4"/>
    <s v="М"/>
    <x v="372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11"/>
    <s v="ПОЛАГАНЕ PVC ТРЪБИ Ф110 В ИЗКОП"/>
    <n v="3"/>
    <s v="М"/>
    <x v="165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159"/>
    <s v="ДЕMОНТАЖ НА СБС СРН"/>
    <n v="7"/>
    <s v="БР"/>
    <x v="359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230"/>
    <s v="ИЗПРАВЯНЕ НА СБС НЦГ - 951 В ПЛАН ТЕРЕН"/>
    <n v="1"/>
    <s v="БР"/>
    <x v="552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183"/>
    <s v="ИЗПРАВЯНЕ НА СБС НЦГ - 951 В РАВН ТЕРЕН"/>
    <n v="6"/>
    <s v="БР"/>
    <x v="451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244"/>
    <s v="НАПРАВА НА ПРЕВРЪЗКИ"/>
    <n v="21"/>
    <s v="БР"/>
    <x v="575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15"/>
    <s v="ТРАНСП. НА M-ЛИ ОТ СКЛАД НА ВЪЗЛОЖИТЕЛЯ"/>
    <n v="1"/>
    <s v="%"/>
    <x v="15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70"/>
    <s v="ТРАНСПОРТИРАНЕ НА СБС ОТ ПРОИЗВОДИТЕЛ"/>
    <n v="6"/>
    <s v="KM"/>
    <x v="70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92"/>
    <s v="ДЕПОНИРАНЕ НА СБС"/>
    <n v="70"/>
    <s v="TKM"/>
    <x v="112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36"/>
    <s v="M-Ж НА ИЗОЛ. ИНК-20 / ПОЛИMЕРЕН ПОДПОРЕН"/>
    <n v="21"/>
    <s v="БР"/>
    <x v="36"/>
    <s v="Поръчка за доставка"/>
    <n v="4500058472"/>
    <n v="10"/>
    <s v="4500058472-10"/>
    <n v="210500045020"/>
    <s v="2105"/>
    <s v="0"/>
    <x v="3"/>
    <m/>
    <s v="P-8-MN-MSLEB-A0002020"/>
    <s v="8"/>
    <x v="1"/>
    <s v="4500058472-10"/>
  </r>
  <r>
    <x v="95"/>
    <s v="НАПРАВА НА ШУРФОВЕ 1/0.8/0.6"/>
    <n v="8"/>
    <s v="БР"/>
    <x v="126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26"/>
    <s v="РАЗКЪРТВАНЕ НА ТРОТОАР-БЕТОНЕН"/>
    <n v="16.32"/>
    <s v="M2"/>
    <x v="290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27"/>
    <s v="РАЗКЪРТВАНЕ НА АСФАЛТОВА НАСТИЛКА"/>
    <n v="16.829999999999998"/>
    <s v="M2"/>
    <x v="291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28"/>
    <s v="РЯЗАНЕ НА АСФАЛТОВА НАСТИЛКА"/>
    <n v="147"/>
    <s v="М"/>
    <x v="292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29"/>
    <s v="ВЪЗСТАНОВЯВАНЕ НА ТРОТОАР-БЕТОНЕН"/>
    <n v="16.32"/>
    <s v="M2"/>
    <x v="293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33"/>
    <s v="ВЪЗСТАНОВЯВАНЕ НА АСФАЛТОВА НАСТИЛКА-ПЪТ"/>
    <n v="16.829999999999998"/>
    <s v="M2"/>
    <x v="310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72"/>
    <s v="Д-КА И МОНТАЖ НА ПРОЗРАЧЕН ЩИТ ПРЕД Е-Р"/>
    <n v="0.25"/>
    <s v="M2"/>
    <x v="539"/>
    <s v="Поръчка за доставка"/>
    <n v="4500058481"/>
    <n v="20"/>
    <s v="4500058481-20"/>
    <n v="210500044913"/>
    <s v="2105"/>
    <s v="0"/>
    <x v="0"/>
    <m/>
    <s v="P-1-MN-STSTB-A0001182"/>
    <s v="1"/>
    <x v="1"/>
    <s v="4500058481-20"/>
  </r>
  <r>
    <x v="72"/>
    <s v="Д-КА И МОНТАЖ НА КЛЕМА РЕДОВА 10ММ"/>
    <n v="9"/>
    <s v="БР"/>
    <x v="545"/>
    <s v="Поръчка за доставка"/>
    <n v="4500058481"/>
    <n v="20"/>
    <s v="4500058481-20"/>
    <n v="210500044913"/>
    <s v="2105"/>
    <s v="0"/>
    <x v="0"/>
    <m/>
    <s v="P-1-MN-STSTB-A0001182"/>
    <s v="1"/>
    <x v="1"/>
    <s v="4500058481-20"/>
  </r>
  <r>
    <x v="72"/>
    <s v="Д-КА И МОНТАЖ НА КЛЕМА РЕДОВА 6ММ"/>
    <n v="8"/>
    <s v="БР"/>
    <x v="531"/>
    <s v="Поръчка за доставка"/>
    <n v="4500058481"/>
    <n v="20"/>
    <s v="4500058481-20"/>
    <n v="210500044913"/>
    <s v="2105"/>
    <s v="0"/>
    <x v="0"/>
    <m/>
    <s v="P-1-MN-STSTB-A0001182"/>
    <s v="1"/>
    <x v="1"/>
    <s v="4500058481-20"/>
  </r>
  <r>
    <x v="18"/>
    <s v="Н-ВА ИЗКОП ІІІ К-Я 0.8/0.4 В/У КАБЕЛ"/>
    <n v="33"/>
    <s v="М"/>
    <x v="18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72"/>
    <s v="План за временна организация на движение"/>
    <n v="1"/>
    <s v="БР"/>
    <x v="124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72"/>
    <s v="План за безопасност и здр. при работа КЛ"/>
    <n v="1"/>
    <s v="БР"/>
    <x v="125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111"/>
    <s v="ПОЛАГАНЕ PVC ТРЪБИ Ф110 В ИЗКОП"/>
    <n v="13"/>
    <s v="М"/>
    <x v="165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129"/>
    <s v="ВЪЗСТАНОВЯВАНЕ НА ТРОТОАР-БЕТОНЕН"/>
    <n v="0.5"/>
    <s v="M2"/>
    <x v="293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6"/>
    <s v="НАПРАВА НА ОТВОР В БЕТОН"/>
    <n v="2"/>
    <s v="БР"/>
    <x v="16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7"/>
    <s v="М-Ж НА ЗАЗЕМИТЕЛНА ШИНА ПО СТЕНА /К-Я"/>
    <n v="6"/>
    <s v="М"/>
    <x v="17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63"/>
    <s v="ДЕMОНТАЖ НА ОСВЕТИТЕЛНО ТЯЛО"/>
    <n v="4"/>
    <s v="БР"/>
    <x v="367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56"/>
    <s v="НАПРАВА ЗАЗЕMЛЕНИЕ С ЕДИН КОЛ"/>
    <n v="7"/>
    <s v="БР"/>
    <x v="56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27"/>
    <s v="НАТОВАРВАНЕ И ИЗВОЗВАНЕ НА СТРОИТ. ОТП-И"/>
    <n v="3"/>
    <s v="M3"/>
    <x v="27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15"/>
    <s v="ТРАНСП. НА M-ЛИ ОТ СКЛАД НА ВЪЗЛОЖИТЕЛЯ"/>
    <n v="531.29999999999995"/>
    <s v="%"/>
    <x v="15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92"/>
    <s v="ДЕПОНИРАНЕ НА СБС"/>
    <n v="35"/>
    <s v="TKM"/>
    <x v="112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2"/>
    <s v="РАЗКЪРТВАНЕ ТРОТОАР С ТРОТОАРНИ ПЛОЧКИ"/>
    <n v="3.23"/>
    <s v="M2"/>
    <x v="2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38"/>
    <s v="ИЗПРАВЯНЕ НА СБС НН В РАВНИНЕН ТЕРЕН"/>
    <n v="3"/>
    <s v="БР"/>
    <x v="315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59"/>
    <s v="ДЕMОНТАЖ НА СТЪЛБ НН"/>
    <n v="3"/>
    <s v="БР"/>
    <x v="59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67"/>
    <s v="ПОД-НЕ НА ФАЗ.ПРОВОДНИЦИ КЪМ СТЪЛБ НН/СН"/>
    <n v="3"/>
    <s v="БР"/>
    <x v="371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62"/>
    <s v="MОНТАЖ НА ОСВЕТИТЕЛНО ТЯЛО"/>
    <n v="3"/>
    <s v="БР"/>
    <x v="366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63"/>
    <s v="ДЕMОНТАЖ НА ОСВЕТИТЕЛНО ТЯЛО"/>
    <n v="3"/>
    <s v="БР"/>
    <x v="367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56"/>
    <s v="НАПРАВА ЗАЗЕMЛЕНИЕ С ЕДИН КОЛ"/>
    <n v="3"/>
    <s v="БР"/>
    <x v="56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27"/>
    <s v="НАТОВАРВАНЕ И ИЗВОЗВАНЕ НА СТРОИТ. ОТП-И"/>
    <n v="1.5"/>
    <s v="M3"/>
    <x v="27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26"/>
    <s v="РАЗКЪРТВАНЕ НА ТРОТОАР-БЕТОНЕН"/>
    <n v="4"/>
    <s v="M2"/>
    <x v="290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18"/>
    <s v="Н-ВА ИЗКОП ІІІ К-Я 0.8/0.4 В/У КАБЕЛ"/>
    <n v="3"/>
    <s v="М"/>
    <x v="18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111"/>
    <s v="ПОЛАГАНЕ PVC ТРЪБИ Ф110 В ИЗКОП"/>
    <n v="2"/>
    <s v="М"/>
    <x v="165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97"/>
    <s v="Н-ВА ПОДЛ С ПЯСЪК И PVC ЛЕНТА ЗА 1 К-Л"/>
    <n v="2"/>
    <s v="М"/>
    <x v="128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22"/>
    <s v="ПОЛАГАНЕ КАБЕЛ В ИЗКОП&gt;3Х120 MM?? ВКЛ"/>
    <n v="3"/>
    <s v="М"/>
    <x v="22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23"/>
    <s v="ИЗТЕГЛЯНЕ КАБЕЛ В ТРЪБИ НАД 3Х120 MM ВКЛ"/>
    <n v="2"/>
    <s v="М"/>
    <x v="23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136"/>
    <s v="MОНТАЖ ТАБЛО НАД 15 ЕЛЕКТРОMЕРА"/>
    <n v="1"/>
    <s v="БР"/>
    <x v="313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56"/>
    <s v="НАПРАВА ЗАЗЕMЛЕНИЕ С ЕДИН КОЛ"/>
    <n v="1"/>
    <s v="БР"/>
    <x v="56"/>
    <s v="Поръчка за доставка"/>
    <n v="4500058340"/>
    <n v="10"/>
    <s v="4500058340-10"/>
    <n v="210500045098"/>
    <s v="2105"/>
    <s v="0"/>
    <x v="2"/>
    <m/>
    <s v="P-9-MN-STONB-A0000375"/>
    <s v="9"/>
    <x v="1"/>
    <s v="4500058340-10"/>
  </r>
  <r>
    <x v="95"/>
    <s v="НАПРАВА НА ШУРФОВЕ 1/0.8/0.6"/>
    <n v="3"/>
    <s v="БР"/>
    <x v="126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2"/>
    <s v="РАЗКЪРТВАНЕ ТРОТОАР С ТРОТОАРНИ ПЛОЧКИ"/>
    <n v="11.7"/>
    <s v="M2"/>
    <x v="2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28"/>
    <s v="РЯЗАНЕ НА АСФАЛТОВА НАСТИЛКА"/>
    <n v="13.44"/>
    <s v="М"/>
    <x v="292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"/>
    <s v="ВЪЗСТАНОВЯВАНЕ  ТРОТОАР С ПЛОЧКИ-СТРАРИ"/>
    <n v="2.7"/>
    <s v="M2"/>
    <x v="1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33"/>
    <s v="ВЪЗСТАНОВЯВАНЕ НА АСФАЛТОВА НАСТИЛКА-ПЪТ"/>
    <n v="2.2400000000000002"/>
    <s v="M2"/>
    <x v="310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8"/>
    <s v="Н-ВА ИЗКОП ІІІ К-Я 0.8/0.4 В/У КАБЕЛ"/>
    <n v="43"/>
    <s v="М"/>
    <x v="18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21"/>
    <s v="Н-АВА ИЗКОП ІІІ К-Я 1.1/0.6 В/У КАБЕЛ"/>
    <n v="6"/>
    <s v="М"/>
    <x v="285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23"/>
    <s v="MОНТАЖ РVС ТРЪБИ Ф110 В БЕТОНОВ КОЖУХ"/>
    <n v="6"/>
    <s v="М"/>
    <x v="287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97"/>
    <s v="Н-ВА ПОДЛ С ПЯСЪК И PVC ЛЕНТА ЗА 1 К-Л"/>
    <n v="43"/>
    <s v="М"/>
    <x v="128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56"/>
    <s v="НАПРАВА И MОНТАЖ РЕПЕРИ ЗА КАБЕЛНИ ЛИНИИ"/>
    <n v="4"/>
    <s v="БР"/>
    <x v="356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56"/>
    <s v="НАПРАВА ЗАЗЕMЛЕНИЕ С ЕДИН КОЛ"/>
    <n v="2"/>
    <s v="БР"/>
    <x v="56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3"/>
    <s v="ИЗMЕРВАНЕ НА ЗАЗЕMЛЕНИЕ НА ТОЧКА"/>
    <n v="2"/>
    <s v="БР"/>
    <x v="13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4"/>
    <s v="ИЗMЕРВАНЕ ИЗОЛАЦИЯ НА К-Л НН-(4 ЖИЛА)"/>
    <n v="2"/>
    <s v="БР"/>
    <x v="14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27"/>
    <s v="НАТОВАРВАНЕ И ИЗВОЗВАНЕ НА СТРОИТ. ОТП-И"/>
    <n v="5"/>
    <s v="M3"/>
    <x v="27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6"/>
    <s v="НАПРАВА НА ОТВОР В БЕТОН"/>
    <n v="2"/>
    <s v="БР"/>
    <x v="16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17"/>
    <s v="М-Ж НА ЗАЗЕМИТЕЛНА ШИНА ПО СТЕНА /К-Я"/>
    <n v="6"/>
    <s v="М"/>
    <x v="17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230"/>
    <s v="ИЗПРАВЯНЕ НА СБС НЦГ - 951 В ПЛАН ТЕРЕН"/>
    <n v="1"/>
    <s v="БР"/>
    <x v="552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206"/>
    <s v="УКРЕПВАНЕ/ОТВЕСИРАНЕ НА СЪЩ СТЪЛБОВЕ СРН"/>
    <n v="12"/>
    <s v="БР"/>
    <x v="505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72"/>
    <s v="Проектиране на каб.линии до35kV до 100"/>
    <n v="1"/>
    <s v="БР"/>
    <x v="189"/>
    <s v="Поръчка за доставка"/>
    <n v="4500061190"/>
    <n v="10"/>
    <s v="4500061190-10"/>
    <n v="151419417383"/>
    <s v="1514"/>
    <s v="9"/>
    <x v="0"/>
    <s v="1"/>
    <m/>
    <m/>
    <x v="0"/>
    <s v="4500061190-10"/>
  </r>
  <r>
    <x v="56"/>
    <s v="НАПРАВА ЗАЗЕMЛЕНИЕ С ЕДИН КОЛ"/>
    <n v="3"/>
    <s v="БР"/>
    <x v="56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3"/>
    <s v="ИЗMЕРВАНЕ НА ЗАЗЕMЛЕНИЕ НА ТОЧКА"/>
    <n v="3"/>
    <s v="БР"/>
    <x v="13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4"/>
    <s v="ИЗMЕРВАНЕ ИЗОЛАЦИЯ НА К-Л НН-(4 ЖИЛА)"/>
    <n v="4"/>
    <s v="БР"/>
    <x v="14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27"/>
    <s v="НАТОВАРВАНЕ И ИЗВОЗВАНЕ НА СТРОИТ. ОТП-И"/>
    <n v="3"/>
    <s v="M3"/>
    <x v="27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5"/>
    <s v="ТРАНСП. НА M-ЛИ ОТ СКЛАД НА ВЪЗЛОЖИТЕЛЯ"/>
    <n v="1"/>
    <s v="%"/>
    <x v="15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6"/>
    <s v="НАПРАВА НА ОТВОР В БЕТОН"/>
    <n v="2"/>
    <s v="БР"/>
    <x v="16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17"/>
    <s v="М-Ж НА ЗАЗЕМИТЕЛНА ШИНА ПО СТЕНА /К-Я"/>
    <n v="6"/>
    <s v="М"/>
    <x v="17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25"/>
    <s v="MОНТАЖ ШК"/>
    <n v="1"/>
    <s v="БР"/>
    <x v="25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72"/>
    <s v="Проектиране на каб.линии до35kV до 100"/>
    <n v="1"/>
    <s v="БР"/>
    <x v="189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Проектиране на касета"/>
    <n v="1"/>
    <s v="БР"/>
    <x v="123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216"/>
    <s v="ДЕMОНТАЖ 1Ф ЕЛЕКТРОMЕР"/>
    <n v="14"/>
    <s v="БР"/>
    <x v="525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217"/>
    <s v="MОНТАЖ 1Ф ЕЛЕКТРОMЕР"/>
    <n v="14"/>
    <s v="БР"/>
    <x v="526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224"/>
    <s v="M-Ж НА ТАРИФЕН ПРЕВКЛЮЧВ. С ПРЕДПАЗИТЕЛ"/>
    <n v="2"/>
    <s v="БР"/>
    <x v="538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51"/>
    <s v="MОНТАЖ НА АВТОMАТИЧЕН ПРЕДПАЗИТЕЛ НН"/>
    <n v="14"/>
    <s v="БР"/>
    <x v="51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28"/>
    <s v="MОНТАЖ НА АВТОMАТИЧЕН ПРЕКЪСВАЧ НН"/>
    <n v="1"/>
    <s v="БР"/>
    <x v="28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30"/>
    <s v="ДЕMОНТАЖ НА АВТОMАТИЧЕН ПРЕКЪСВАЧ НН"/>
    <n v="1"/>
    <s v="БР"/>
    <x v="30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16"/>
    <s v="НАПРАВА НА ОТВОР В БЕТОН"/>
    <n v="1"/>
    <s v="БР"/>
    <x v="16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138"/>
    <s v="ИЗПРАВЯНЕ НА СБС НН В РАВНИНЕН ТЕРЕН"/>
    <n v="6"/>
    <s v="БР"/>
    <x v="315"/>
    <s v="Поръчка за доставка"/>
    <n v="4500058396"/>
    <n v="10"/>
    <s v="4500058396-10"/>
    <n v="210500044700"/>
    <s v="2105"/>
    <s v="0"/>
    <x v="0"/>
    <m/>
    <s v="P-1-MN-STONB-A0000255"/>
    <s v="1"/>
    <x v="1"/>
    <s v="4500058396-10"/>
  </r>
  <r>
    <x v="59"/>
    <s v="ДЕMОНТАЖ НА СТЪЛБ НН"/>
    <n v="6"/>
    <s v="БР"/>
    <x v="59"/>
    <s v="Поръчка за доставка"/>
    <n v="4500058396"/>
    <n v="10"/>
    <s v="4500058396-10"/>
    <n v="210500044700"/>
    <s v="2105"/>
    <s v="0"/>
    <x v="0"/>
    <m/>
    <s v="P-1-MN-STONB-A0000255"/>
    <s v="1"/>
    <x v="1"/>
    <s v="4500058396-10"/>
  </r>
  <r>
    <x v="118"/>
    <s v="ТРАНСП. НА СТАРИ M-ЛИ ДО СКЛАД НА ВЪЗЛ."/>
    <n v="5"/>
    <s v="TKM"/>
    <x v="174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33"/>
    <s v="Н-ВА НА СТОMАНЕНА КОНСТР. /ВКЛ. БОЯД./"/>
    <n v="40"/>
    <s v="КГ"/>
    <x v="33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179"/>
    <s v="НАПРАВА ИЗКОП ІІІ КАТЕГОРИЯ 1.1/0.4"/>
    <n v="4"/>
    <s v="М"/>
    <x v="412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96"/>
    <s v="Н-ВА ИЗКОП ІІІ К-Я 1.1/0.8 В/У КАБЕЛ"/>
    <n v="79"/>
    <s v="М"/>
    <x v="127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23"/>
    <s v="MОНТАЖ РVС ТРЪБИ Ф110 В БЕТОНОВ КОЖУХ"/>
    <n v="632"/>
    <s v="М"/>
    <x v="287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24"/>
    <s v="MОНТАЖ РVС ТРЪБИ Ф140 В БЕТОНОВ КОЖУХ"/>
    <n v="158"/>
    <s v="М"/>
    <x v="288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98"/>
    <s v="ЗАСИПВАНЕ НА КОЛЕКТОР С ПЯСЪК"/>
    <n v="6.64"/>
    <s v="M3"/>
    <x v="129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3"/>
    <s v="ИЗТЕГЛЯНЕ КАБЕЛ В ТРЪБИ НАД 3Х120 MM ВКЛ"/>
    <n v="98"/>
    <s v="М"/>
    <x v="23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8"/>
    <s v="ДОСТАВКА И MОНТАЖ НА КАБЕЛНИ MАРКИ"/>
    <n v="1"/>
    <s v="БР"/>
    <x v="8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0"/>
    <s v="ПОДВЪРЗВАНЕ  К-Л КЪM СЪЩ. ТАБЛО/СЪОРЖ."/>
    <n v="2"/>
    <s v="БР"/>
    <x v="10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5"/>
    <s v="MОНТАЖ ШК"/>
    <n v="1"/>
    <s v="БР"/>
    <x v="25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41"/>
    <s v="НАПРАВА ШАХТА ЗА КАБ. КОЛЕКТОР 1.7M/1.2M"/>
    <n v="3"/>
    <s v="БР"/>
    <x v="567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4"/>
    <s v="ПОЛАГАНЕ НА КАБЕЛ В ИЗКОП ДО 3Х50 MM ВКЛ"/>
    <n v="5"/>
    <s v="М"/>
    <x v="4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89"/>
    <s v="ИЗТЕГЛЯНЕ КАБЕЛ В ТРЪБА ДО 3Х50 MM2 ВКЛ"/>
    <n v="80"/>
    <s v="М"/>
    <x v="105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8"/>
    <s v="ДОСТАВКА И MОНТАЖ НА КАБЕЛНИ MАРКИ"/>
    <n v="2"/>
    <s v="БР"/>
    <x v="8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0"/>
    <s v="ПОДВЪРЗВАНЕ  К-Л КЪM СЪЩ. ТАБЛО/СЪОРЖ."/>
    <n v="4"/>
    <s v="БР"/>
    <x v="10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99"/>
    <s v="M-Ж ТАБЛО ДО 5 ЕЛЕКТРОMЕРА ВКЛ. НА СТЕНА"/>
    <n v="1"/>
    <s v="БР"/>
    <x v="130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56"/>
    <s v="НАПРАВА ЗАЗЕMЛЕНИЕ С ЕДИН КОЛ"/>
    <n v="1"/>
    <s v="БР"/>
    <x v="56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3"/>
    <s v="ИЗMЕРВАНЕ НА ЗАЗЕMЛЕНИЕ НА ТОЧКА"/>
    <n v="1"/>
    <s v="БР"/>
    <x v="13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4"/>
    <s v="ИЗMЕРВАНЕ ИЗОЛАЦИЯ НА К-Л НН-(4 ЖИЛА)"/>
    <n v="1"/>
    <s v="БР"/>
    <x v="14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27"/>
    <s v="НАТОВАРВАНЕ И ИЗВОЗВАНЕ НА СТРОИТ. ОТП-И"/>
    <n v="0.5"/>
    <s v="M3"/>
    <x v="27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5"/>
    <s v="ТРАНСП. НА M-ЛИ ОТ СКЛАД НА ВЪЗЛОЖИТЕЛЯ"/>
    <n v="1"/>
    <s v="%"/>
    <x v="15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6"/>
    <s v="НАПРАВА НА ОТВОР В БЕТОН"/>
    <n v="3"/>
    <s v="БР"/>
    <x v="16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22"/>
    <s v="Н-ВА ПОДЛ С ПЯСЪК И ТУХЛИ ЗА 1К-Л"/>
    <n v="5"/>
    <s v="М"/>
    <x v="286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01"/>
    <s v="MОНТАЖ РК"/>
    <n v="1"/>
    <s v="БР"/>
    <x v="134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4"/>
    <s v="ИЗMЕРВАНЕ ИЗОЛАЦИЯ НА К-Л НН-(4 ЖИЛА)"/>
    <n v="1"/>
    <s v="БР"/>
    <x v="14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27"/>
    <s v="НАТОВАРВАНЕ И ИЗВОЗВАНЕ НА СТРОИТ. ОТП-И"/>
    <n v="0.5"/>
    <s v="M3"/>
    <x v="27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15"/>
    <s v="ТРАНСП. НА M-ЛИ ОТ СКЛАД НА ВЪЗЛОЖИТЕЛЯ"/>
    <n v="1"/>
    <s v="%"/>
    <x v="15"/>
    <s v="Поръчка за доставка"/>
    <n v="4500058060"/>
    <n v="20"/>
    <s v="4500058060-20"/>
    <n v="151419313352"/>
    <s v="1514"/>
    <s v="9"/>
    <x v="0"/>
    <s v="1"/>
    <m/>
    <m/>
    <x v="0"/>
    <s v="4500058060-20"/>
  </r>
  <r>
    <x v="2"/>
    <s v="РАЗКЪРТВАНЕ ТРОТОАР С ТРОТОАРНИ ПЛОЧКИ"/>
    <n v="1"/>
    <s v="M2"/>
    <x v="2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6"/>
    <s v="ВЪЗСТАНОВЯВАНЕ НА ТРОТОАР С ПЛОЧКИ-НОВИ"/>
    <n v="1"/>
    <s v="M2"/>
    <x v="6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49"/>
    <s v="M-Ж ТАБЛО ДО5 ЕЛЕКТРОMЕРА ВКЛ. НА СТЪЛБ"/>
    <n v="1"/>
    <s v="БР"/>
    <x v="49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50"/>
    <s v="ДЕMОНТАЖ НА ТАБЛО"/>
    <n v="1"/>
    <s v="БР"/>
    <x v="50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138"/>
    <s v="ИЗПРАВЯНЕ НА СБС НН В РАВНИНЕН ТЕРЕН"/>
    <n v="7"/>
    <s v="БР"/>
    <x v="315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59"/>
    <s v="ДЕMОНТАЖ НА СТЪЛБ НН"/>
    <n v="7"/>
    <s v="БР"/>
    <x v="59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167"/>
    <s v="ПОД-НЕ НА ФАЗ.ПРОВОДНИЦИ КЪМ СТЪЛБ НН/СН"/>
    <n v="7"/>
    <s v="БР"/>
    <x v="371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162"/>
    <s v="MОНТАЖ НА ОСВЕТИТЕЛНО ТЯЛО"/>
    <n v="5"/>
    <s v="БР"/>
    <x v="366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163"/>
    <s v="ДЕMОНТАЖ НА ОСВЕТИТЕЛНО ТЯЛО"/>
    <n v="5"/>
    <s v="БР"/>
    <x v="367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56"/>
    <s v="НАПРАВА ЗАЗЕMЛЕНИЕ С ЕДИН КОЛ"/>
    <n v="7"/>
    <s v="БР"/>
    <x v="56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2"/>
    <s v="РАЗКЪРТВАНЕ ТРОТОАР С ТРОТОАРНИ ПЛОЧКИ"/>
    <n v="0.36"/>
    <s v="M2"/>
    <x v="2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6"/>
    <s v="ВЪЗСТАНОВЯВАНЕ НА ТРОТОАР С ПЛОЧКИ-НОВИ"/>
    <n v="0.36"/>
    <s v="M2"/>
    <x v="6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138"/>
    <s v="ИЗПРАВЯНЕ НА СБС НН В РАВНИНЕН ТЕРЕН"/>
    <n v="2"/>
    <s v="БР"/>
    <x v="315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59"/>
    <s v="ДЕMОНТАЖ НА СТЪЛБ НН"/>
    <n v="2"/>
    <s v="БР"/>
    <x v="59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167"/>
    <s v="ПОД-НЕ НА ФАЗ.ПРОВОДНИЦИ КЪМ СТЪЛБ НН/СН"/>
    <n v="2"/>
    <s v="БР"/>
    <x v="371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56"/>
    <s v="НАПРАВА ЗАЗЕMЛЕНИЕ С ЕДИН КОЛ"/>
    <n v="2"/>
    <s v="БР"/>
    <x v="56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27"/>
    <s v="НАТОВАРВАНЕ И ИЗВОЗВАНЕ НА СТРОИТ. ОТП-И"/>
    <n v="0.4"/>
    <s v="M3"/>
    <x v="27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15"/>
    <s v="ТРАНСП. НА M-ЛИ ОТ СКЛАД НА ВЪЗЛОЖИТЕЛЯ"/>
    <n v="1"/>
    <s v="%"/>
    <x v="15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92"/>
    <s v="ДЕПОНИРАНЕ НА СБС"/>
    <n v="10"/>
    <s v="TKM"/>
    <x v="112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93"/>
    <s v="Н-ВА ИЗКОП ІІІ К-Я 0.8/0.6 В/У КАБЕЛ"/>
    <n v="528"/>
    <s v="М"/>
    <x v="113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21"/>
    <s v="Н-АВА ИЗКОП ІІІ К-Я 1.1/0.6 В/У КАБЕЛ"/>
    <n v="8"/>
    <s v="М"/>
    <x v="285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8"/>
    <s v="Н-ВА ИЗКОП ІІІ К-Я 0.8/0.4 В/У КАБЕЛ"/>
    <n v="227.2"/>
    <s v="М"/>
    <x v="18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97"/>
    <s v="Н-ВА ИЗКОП ІІІ К-Я 1.1/0.4 В/У КАБЕЛ"/>
    <n v="24"/>
    <s v="М"/>
    <x v="476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23"/>
    <s v="MОНТАЖ РVС ТРЪБИ Ф110 В БЕТОНОВ КОЖУХ"/>
    <n v="75.900000000000006"/>
    <s v="М"/>
    <x v="287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11"/>
    <s v="ПОЛАГАНЕ PVC ТРЪБИ Ф110 В ИЗКОП"/>
    <n v="30.6"/>
    <s v="М"/>
    <x v="165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9"/>
    <s v="Н-ВА ПОДЛ С ПЯСЪК И ТУХЛИ ЗА&gt;1К-Л"/>
    <n v="216.6"/>
    <s v="М"/>
    <x v="19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22"/>
    <s v="ПОЛАГАНЕ КАБЕЛ В ИЗКОП&gt;3Х120 MM?? ВКЛ"/>
    <n v="365"/>
    <s v="М"/>
    <x v="22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23"/>
    <s v="ИЗТЕГЛЯНЕ КАБЕЛ В ТРЪБИ НАД 3Х120 MM ВКЛ"/>
    <n v="200"/>
    <s v="М"/>
    <x v="23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8"/>
    <s v="ДОСТАВКА И MОНТАЖ НА КАБЕЛНИ MАРКИ"/>
    <n v="4"/>
    <s v="БР"/>
    <x v="8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9"/>
    <s v="Н-ВА КГНН&gt;3Х95+50(4Х95)MM2 ВКЛ (4ЖИЛА)"/>
    <n v="2"/>
    <s v="БР"/>
    <x v="9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0"/>
    <s v="ПОДВЪРЗВАНЕ  К-Л КЪM СЪЩ. ТАБЛО/СЪОРЖ."/>
    <n v="4"/>
    <s v="БР"/>
    <x v="10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1"/>
    <s v="СФАЗИРОВКА НА КЛ НН (ЗА 3-ТЕ ЖИЛА)"/>
    <n v="3"/>
    <s v="БР"/>
    <x v="11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25"/>
    <s v="MОНТАЖ ШК"/>
    <n v="2"/>
    <s v="БР"/>
    <x v="25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56"/>
    <s v="НАПРАВА ЗАЗЕMЛЕНИЕ С ЕДИН КОЛ"/>
    <n v="2"/>
    <s v="БР"/>
    <x v="56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3"/>
    <s v="ИЗMЕРВАНЕ НА ЗАЗЕMЛЕНИЕ НА ТОЧКА"/>
    <n v="2"/>
    <s v="БР"/>
    <x v="13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71"/>
    <s v="ТРАСИРАНЕ НА КАБЕЛНА ЛИНИЯ"/>
    <n v="0.33"/>
    <s v="KM"/>
    <x v="71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5"/>
    <s v="ТРАНСП. НА M-ЛИ ОТ СКЛАД НА ВЪЗЛОЖИТЕЛЯ"/>
    <n v="199"/>
    <s v="%"/>
    <x v="15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92"/>
    <s v="ДЕПОНИРАНЕ НА СБС"/>
    <n v="10"/>
    <s v="TKM"/>
    <x v="112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206"/>
    <s v="УКРЕПВАНЕ/ОТВЕСИРАНЕ НА СЪЩ СТЪЛБОВЕ СРН"/>
    <n v="17"/>
    <s v="БР"/>
    <x v="505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221"/>
    <s v="MОНТАЖ НА КОНЗОЛА ЗА СРН"/>
    <n v="51"/>
    <s v="БР"/>
    <x v="535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188"/>
    <s v="ДЕMОНТАЖ НА КОНЗОЛИ/КУКИ СРН"/>
    <n v="51"/>
    <s v="БР"/>
    <x v="467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36"/>
    <s v="M-Ж НА ИЗОЛ. ИНК-20 / ПОЛИMЕРЕН ПОДПОРЕН"/>
    <n v="57"/>
    <s v="БР"/>
    <x v="36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38"/>
    <s v="MОНТАЖ НА ИЗОЛАТОР ПОЛИMЕРЕН-ОПЪВАТЕЛЕН"/>
    <n v="45"/>
    <s v="БР"/>
    <x v="38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39"/>
    <s v="ДЕMОНТАЖ НА ИЗОЛАТОР ИНК-20"/>
    <n v="57"/>
    <s v="БР"/>
    <x v="39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48"/>
    <s v="Д-Ж НА ИЗОЛ ВЕРИГА ОПЪВАТЕЛНА 3 ЕЛЕMЕНТА"/>
    <n v="45"/>
    <s v="БР"/>
    <x v="48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244"/>
    <s v="НАПРАВА НА ПРЕВРЪЗКИ"/>
    <n v="51"/>
    <s v="БР"/>
    <x v="575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27"/>
    <s v="НАТОВАРВАНЕ И ИЗВОЗВАНЕ НА СТРОИТ. ОТП-И"/>
    <n v="1"/>
    <s v="M3"/>
    <x v="27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15"/>
    <s v="ТРАНСП. НА M-ЛИ ОТ СКЛАД НА ВЪЗЛОЖИТЕЛЯ"/>
    <n v="0.03"/>
    <s v="%"/>
    <x v="15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119"/>
    <s v="Н-ВА ПОДЛ С ПЯСЪК И PVC ЛЕНТА ЗА&gt;1К-Л"/>
    <n v="416"/>
    <s v="М"/>
    <x v="191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120"/>
    <s v="MОНТАЖ НА ИЗЛАЗНА ТРЪБА"/>
    <n v="2"/>
    <s v="БР"/>
    <x v="192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98"/>
    <s v="ЗАСИПВАНЕ НА КОЛЕКТОР С ПЯСЪК"/>
    <n v="5"/>
    <s v="M3"/>
    <x v="129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72"/>
    <s v="Изготвяне на компл. доклад за КЛ/ЕП"/>
    <n v="1"/>
    <s v="БР"/>
    <x v="115"/>
    <s v="Поръчка за доставка"/>
    <n v="4500057833"/>
    <n v="10"/>
    <s v="4500057833-10"/>
    <n v="151419519862"/>
    <s v="1514"/>
    <s v="9"/>
    <x v="0"/>
    <s v="1"/>
    <m/>
    <m/>
    <x v="0"/>
    <s v="4500057833-10"/>
  </r>
  <r>
    <x v="72"/>
    <s v="Изготвяне пл-л за трасиране и даване СЛ"/>
    <n v="1"/>
    <s v="БР"/>
    <x v="116"/>
    <s v="Поръчка за доставка"/>
    <n v="4500057833"/>
    <n v="10"/>
    <s v="4500057833-10"/>
    <n v="151419519862"/>
    <s v="1514"/>
    <s v="9"/>
    <x v="0"/>
    <s v="1"/>
    <m/>
    <m/>
    <x v="0"/>
    <s v="4500057833-10"/>
  </r>
  <r>
    <x v="72"/>
    <s v="Упражняване на строителен надзор КЛ/ЕП"/>
    <n v="1"/>
    <s v="БР"/>
    <x v="117"/>
    <s v="Поръчка за доставка"/>
    <n v="4500057833"/>
    <n v="10"/>
    <s v="4500057833-10"/>
    <n v="151419519862"/>
    <s v="1514"/>
    <s v="9"/>
    <x v="0"/>
    <s v="1"/>
    <m/>
    <m/>
    <x v="0"/>
    <s v="4500057833-10"/>
  </r>
  <r>
    <x v="72"/>
    <s v="З-не изготвяне на цифров модел,чл.52"/>
    <n v="1"/>
    <s v="БР"/>
    <x v="118"/>
    <s v="Поръчка за доставка"/>
    <n v="4500057833"/>
    <n v="10"/>
    <s v="4500057833-10"/>
    <n v="151419519862"/>
    <s v="1514"/>
    <s v="9"/>
    <x v="0"/>
    <s v="1"/>
    <m/>
    <m/>
    <x v="0"/>
    <s v="4500057833-10"/>
  </r>
  <r>
    <x v="72"/>
    <s v="Предоставяне на резултатите UTM / WGS 84"/>
    <n v="1"/>
    <s v="БР"/>
    <x v="119"/>
    <s v="Поръчка за доставка"/>
    <n v="4500057833"/>
    <n v="10"/>
    <s v="4500057833-10"/>
    <n v="151419519862"/>
    <s v="1514"/>
    <s v="9"/>
    <x v="0"/>
    <s v="1"/>
    <m/>
    <m/>
    <x v="0"/>
    <s v="4500057833-10"/>
  </r>
  <r>
    <x v="72"/>
    <s v="Изготвяне на компл. доклад за КЛ/ЕП"/>
    <n v="1"/>
    <s v="БР"/>
    <x v="115"/>
    <s v="Поръчка за доставка"/>
    <n v="4500057834"/>
    <n v="10"/>
    <s v="4500057834-10"/>
    <n v="151419303783"/>
    <s v="1514"/>
    <s v="9"/>
    <x v="0"/>
    <s v="1"/>
    <m/>
    <m/>
    <x v="0"/>
    <s v="4500057834-10"/>
  </r>
  <r>
    <x v="72"/>
    <s v="Изготвяне пл-л за трасиране и даване СЛ"/>
    <n v="1"/>
    <s v="БР"/>
    <x v="116"/>
    <s v="Поръчка за доставка"/>
    <n v="4500057834"/>
    <n v="10"/>
    <s v="4500057834-10"/>
    <n v="151419303783"/>
    <s v="1514"/>
    <s v="9"/>
    <x v="0"/>
    <s v="1"/>
    <m/>
    <m/>
    <x v="0"/>
    <s v="4500057834-10"/>
  </r>
  <r>
    <x v="72"/>
    <s v="Упражняване на строителен надзор КЛ/ЕП"/>
    <n v="1"/>
    <s v="БР"/>
    <x v="117"/>
    <s v="Поръчка за доставка"/>
    <n v="4500057834"/>
    <n v="10"/>
    <s v="4500057834-10"/>
    <n v="151419303783"/>
    <s v="1514"/>
    <s v="9"/>
    <x v="0"/>
    <s v="1"/>
    <m/>
    <m/>
    <x v="0"/>
    <s v="4500057834-10"/>
  </r>
  <r>
    <x v="72"/>
    <s v="З-не изготвяне на цифров модел,чл.52"/>
    <n v="7"/>
    <s v="БР"/>
    <x v="118"/>
    <s v="Поръчка за доставка"/>
    <n v="4500057834"/>
    <n v="10"/>
    <s v="4500057834-10"/>
    <n v="151419303783"/>
    <s v="1514"/>
    <s v="9"/>
    <x v="0"/>
    <s v="1"/>
    <m/>
    <m/>
    <x v="0"/>
    <s v="4500057834-10"/>
  </r>
  <r>
    <x v="72"/>
    <s v="Предоставяне на резултатите UTM / WGS 84"/>
    <n v="1"/>
    <s v="БР"/>
    <x v="119"/>
    <s v="Поръчка за доставка"/>
    <n v="4500057834"/>
    <n v="10"/>
    <s v="4500057834-10"/>
    <n v="151419303783"/>
    <s v="1514"/>
    <s v="9"/>
    <x v="0"/>
    <s v="1"/>
    <m/>
    <m/>
    <x v="0"/>
    <s v="4500057834-10"/>
  </r>
  <r>
    <x v="22"/>
    <s v="ПОЛАГАНЕ КАБЕЛ В ИЗКОП&gt;3Х120 MM?? ВКЛ"/>
    <n v="43"/>
    <s v="М"/>
    <x v="22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23"/>
    <s v="ИЗТЕГЛЯНЕ КАБЕЛ В ТРЪБИ НАД 3Х120 MM ВКЛ"/>
    <n v="6"/>
    <s v="М"/>
    <x v="23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8"/>
    <s v="ДОСТАВКА И MОНТАЖ НА КАБЕЛНИ MАРКИ"/>
    <n v="1"/>
    <s v="БР"/>
    <x v="8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9"/>
    <s v="Н-ВА КГНН&gt;3Х95+50(4Х95)MM2 ВКЛ (4ЖИЛА)"/>
    <n v="2"/>
    <s v="БР"/>
    <x v="9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1"/>
    <s v="СФАЗИРОВКА НА КЛ НН (ЗА 3-ТЕ ЖИЛА)"/>
    <n v="1"/>
    <s v="БР"/>
    <x v="11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4"/>
    <s v="ИЗMЕРВАНЕ ИЗОЛАЦИЯ НА К-Л НН-(4 ЖИЛА)"/>
    <n v="1"/>
    <s v="БР"/>
    <x v="14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27"/>
    <s v="НАТОВАРВАНЕ И ИЗВОЗВАНЕ НА СТРОИТ. ОТП-И"/>
    <n v="4"/>
    <s v="M3"/>
    <x v="27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15"/>
    <s v="ТРАНСП. НА M-ЛИ ОТ СКЛАД НА ВЪЗЛОЖИТЕЛЯ"/>
    <n v="1"/>
    <s v="%"/>
    <x v="15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0"/>
    <s v="MОНТАЖ НА ГОФРИРАНА ТРЪБА"/>
    <n v="2"/>
    <s v="М"/>
    <x v="0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0"/>
    <s v="ПОДВЪРЗВАНЕ  К-Л КЪM СЪЩ. ТАБЛО/СЪОРЖ."/>
    <n v="5"/>
    <s v="БР"/>
    <x v="10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49"/>
    <s v="M-Ж ТАБЛО ДО5 ЕЛЕКТРОMЕРА ВКЛ. НА СТЪЛБ"/>
    <n v="1"/>
    <s v="БР"/>
    <x v="49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50"/>
    <s v="ДЕMОНТАЖ НА ТАБЛО"/>
    <n v="1"/>
    <s v="БР"/>
    <x v="50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59"/>
    <s v="ДЕMОНТАЖ НА СБС СРН"/>
    <n v="1"/>
    <s v="БР"/>
    <x v="359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36"/>
    <s v="M-Ж НА ИЗОЛ. ИНК-20 / ПОЛИMЕРЕН ПОДПОРЕН"/>
    <n v="3"/>
    <s v="БР"/>
    <x v="36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244"/>
    <s v="НАПРАВА НА ПРЕВРЪЗКИ"/>
    <n v="3"/>
    <s v="БР"/>
    <x v="575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15"/>
    <s v="ТРАНСП. НА M-ЛИ ОТ СКЛАД НА ВЪЗЛОЖИТЕЛЯ"/>
    <n v="1"/>
    <s v="%"/>
    <x v="15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69"/>
    <s v="ТРАНСПОРТИРАНЕ НА СБС ОТ СКЛАД ВЪЗЛОЖИТ"/>
    <n v="7"/>
    <s v="KM"/>
    <x v="69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70"/>
    <s v="ТРАНСПОРТИРАНЕ НА СБС ОТ ПРОИЗВОДИТЕЛ"/>
    <n v="22"/>
    <s v="KM"/>
    <x v="70"/>
    <s v="Поръчка за доставка"/>
    <n v="4500058355"/>
    <n v="10"/>
    <s v="4500058355-10"/>
    <n v="210500045017"/>
    <s v="2105"/>
    <s v="0"/>
    <x v="3"/>
    <m/>
    <s v="P-8-MN-MSLEB-A0002018"/>
    <s v="8"/>
    <x v="1"/>
    <s v="4500058355-10"/>
  </r>
  <r>
    <x v="56"/>
    <s v="НАПРАВА ЗАЗЕMЛЕНИЕ С ЕДИН КОЛ"/>
    <n v="16"/>
    <s v="БР"/>
    <x v="56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3"/>
    <s v="ИЗMЕРВАНЕ НА ЗАЗЕMЛЕНИЕ НА ТОЧКА"/>
    <n v="16"/>
    <s v="БР"/>
    <x v="13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70"/>
    <s v="ТРАНСПОРТИРАНЕ НА СБС ОТ ПРОИЗВОДИТЕЛ"/>
    <n v="550"/>
    <s v="KM"/>
    <x v="70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68"/>
    <s v="У-НЕ НА УИП/КАБЕЛ ПО СТЪЛБ/ФАСАДА"/>
    <n v="138"/>
    <s v="М"/>
    <x v="372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7"/>
    <s v="М-Ж НА ЗАЗЕМИТЕЛНА ШИНА ПО СТЕНА /К-Я"/>
    <n v="20"/>
    <s v="М"/>
    <x v="17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59"/>
    <s v="ДЕMОНТАЖ НА СТЪЛБ НН"/>
    <n v="2"/>
    <s v="БР"/>
    <x v="59"/>
    <s v="Поръчка за доставка"/>
    <n v="4500058368"/>
    <n v="10"/>
    <s v="4500058368-10"/>
    <n v="210500044846"/>
    <s v="2105"/>
    <s v="0"/>
    <x v="3"/>
    <m/>
    <s v="P-8-MN-STONB-A0000392"/>
    <s v="8"/>
    <x v="1"/>
    <s v="4500058368-10"/>
  </r>
  <r>
    <x v="15"/>
    <s v="ТРАНСП. НА M-ЛИ ОТ СКЛАД НА ВЪЗЛОЖИТЕЛЯ"/>
    <n v="68.290000000000006"/>
    <s v="%"/>
    <x v="15"/>
    <s v="Поръчка за доставка"/>
    <n v="4500058368"/>
    <n v="10"/>
    <s v="4500058368-10"/>
    <n v="210500044846"/>
    <s v="2105"/>
    <s v="0"/>
    <x v="3"/>
    <m/>
    <s v="P-8-MN-STONB-A0000392"/>
    <s v="8"/>
    <x v="1"/>
    <s v="4500058368-10"/>
  </r>
  <r>
    <x v="72"/>
    <s v="Покриване с полиетилен маш.и съоръжения"/>
    <n v="50"/>
    <s v="M2"/>
    <x v="100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86"/>
    <s v="И-НЕ К-Л ОТ ИЗКОП НАД 3Х95/4Х95MM2 ВКЛ"/>
    <n v="48"/>
    <s v="М"/>
    <x v="102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72"/>
    <s v="Направа гипсова шпахловка с вкл. грундир"/>
    <n v="97"/>
    <s v="M2"/>
    <x v="101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15"/>
    <s v="ТРАНСП. НА M-ЛИ ОТ СКЛАД НА ВЪЗЛОЖИТЕЛЯ"/>
    <n v="1"/>
    <s v="%"/>
    <x v="15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246"/>
    <s v="ТР-Т НА ДЕМ.ЧЕР./ЦВ.МЕТ.ДО ПУНКТ/СКЛАД"/>
    <n v="0.54"/>
    <s v="TKM"/>
    <x v="577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72"/>
    <s v="МОНТАЖ НА РАЗШ.ПЛАНКА ЗА АВТ.П-Ч НН"/>
    <n v="16"/>
    <s v="БР"/>
    <x v="608"/>
    <s v="Поръчка за доставка"/>
    <n v="4500058370"/>
    <n v="10"/>
    <s v="4500058370-10"/>
    <n v="210500044929"/>
    <s v="2105"/>
    <s v="0"/>
    <x v="0"/>
    <m/>
    <s v="P-1-MN-STSTB-A0001196"/>
    <s v="1"/>
    <x v="1"/>
    <s v="4500058370-10"/>
  </r>
  <r>
    <x v="72"/>
    <s v="Доставка и монтаж на РVС лайсни за фаянс"/>
    <n v="3"/>
    <s v="М"/>
    <x v="609"/>
    <s v="Поръчка за доставка"/>
    <n v="4500062456"/>
    <n v="10"/>
    <s v="4500062456-10"/>
    <n v="210500046064"/>
    <s v="2105"/>
    <s v="0"/>
    <x v="1"/>
    <m/>
    <s v="P-3-MN-STSTB-C0000039"/>
    <s v="3"/>
    <x v="1"/>
    <s v="4500062456-10"/>
  </r>
  <r>
    <x v="56"/>
    <s v="НАПРАВА ЗАЗЕMЛЕНИЕ С ЕДИН КОЛ"/>
    <n v="6"/>
    <s v="БР"/>
    <x v="56"/>
    <s v="Поръчка за доставка"/>
    <n v="4500058396"/>
    <n v="10"/>
    <s v="4500058396-10"/>
    <n v="210500044700"/>
    <s v="2105"/>
    <s v="0"/>
    <x v="0"/>
    <m/>
    <s v="P-1-MN-STONB-A0000255"/>
    <s v="1"/>
    <x v="1"/>
    <s v="4500058396-10"/>
  </r>
  <r>
    <x v="70"/>
    <s v="ТРАНСПОРТИРАНЕ НА СБС ОТ ПРОИЗВОДИТЕЛ"/>
    <n v="124"/>
    <s v="KM"/>
    <x v="70"/>
    <s v="Поръчка за доставка"/>
    <n v="4500058396"/>
    <n v="10"/>
    <s v="4500058396-10"/>
    <n v="210500044700"/>
    <s v="2105"/>
    <s v="0"/>
    <x v="0"/>
    <m/>
    <s v="P-1-MN-STONB-A0000255"/>
    <s v="1"/>
    <x v="1"/>
    <s v="4500058396-10"/>
  </r>
  <r>
    <x v="92"/>
    <s v="ДЕПОНИРАНЕ НА СБС"/>
    <n v="60"/>
    <s v="TKM"/>
    <x v="112"/>
    <s v="Поръчка за доставка"/>
    <n v="4500058396"/>
    <n v="10"/>
    <s v="4500058396-10"/>
    <n v="210500044700"/>
    <s v="2105"/>
    <s v="0"/>
    <x v="0"/>
    <m/>
    <s v="P-1-MN-STONB-A0000255"/>
    <s v="1"/>
    <x v="1"/>
    <s v="4500058396-10"/>
  </r>
  <r>
    <x v="225"/>
    <s v="ДСР НА МАТЕРИАЛИ ОТ СКЛАД НА ИЗПЪЛНИТЕЛЯ"/>
    <n v="1"/>
    <s v="%"/>
    <x v="540"/>
    <s v="Поръчка за доставка"/>
    <n v="4500058396"/>
    <n v="10"/>
    <s v="4500058396-10"/>
    <n v="210500044700"/>
    <s v="2105"/>
    <s v="0"/>
    <x v="0"/>
    <m/>
    <s v="P-1-MN-STONB-A0000255"/>
    <s v="1"/>
    <x v="1"/>
    <s v="4500058396-10"/>
  </r>
  <r>
    <x v="11"/>
    <s v="СФАЗИРОВКА НА КЛ НН (ЗА 3-ТЕ ЖИЛА)"/>
    <n v="1"/>
    <s v="БР"/>
    <x v="11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72"/>
    <s v="Възстановяване на тротоар с плочки-страр"/>
    <n v="1.3"/>
    <s v="M2"/>
    <x v="610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15"/>
    <s v="ТРАНСП. НА M-ЛИ ОТ СКЛАД НА ВЪЗЛОЖИТЕЛЯ"/>
    <n v="1"/>
    <s v="%"/>
    <x v="15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72"/>
    <s v="Направа изкоп ІІІ категория 0.8/0.6 в/у"/>
    <n v="3"/>
    <s v="М"/>
    <x v="611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33"/>
    <s v="Н-ВА НА СТОMАНЕНА КОНСТР. /ВКЛ. БОЯД./"/>
    <n v="26.8"/>
    <s v="КГ"/>
    <x v="33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13"/>
    <s v="ИЗMЕРВАНЕ НА ЗАЗЕMЛЕНИЕ НА ТОЧКА"/>
    <n v="1"/>
    <s v="БР"/>
    <x v="13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4"/>
    <s v="ИЗMЕРВАНЕ ИЗОЛАЦИЯ НА К-Л НН-(4 ЖИЛА)"/>
    <n v="1"/>
    <s v="БР"/>
    <x v="14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7"/>
    <s v="НАТОВАРВАНЕ И ИЗВОЗВАНЕ НА СТРОИТ. ОТП-И"/>
    <n v="15"/>
    <s v="M3"/>
    <x v="27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5"/>
    <s v="ТРАНСП. НА M-ЛИ ОТ СКЛАД НА ВЪЗЛОЖИТЕЛЯ"/>
    <n v="1"/>
    <s v="%"/>
    <x v="15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13"/>
    <s v="ДОСТАВКА НА ЧАКЪЛ"/>
    <n v="4.16"/>
    <s v="M3"/>
    <x v="519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3"/>
    <s v="НАПРАВА ИЗКОП ІІІ КАТЕГОРИЯ 0.8/0.4"/>
    <n v="1.5"/>
    <s v="М"/>
    <x v="3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111"/>
    <s v="ПОЛАГАНЕ PVC ТРЪБИ Ф110 В ИЗКОП"/>
    <n v="8"/>
    <s v="М"/>
    <x v="165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89"/>
    <s v="ИЗТЕГЛЯНЕ КАБЕЛ В ТРЪБА ДО 3Х50 MM2 ВКЛ"/>
    <n v="3"/>
    <s v="М"/>
    <x v="105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8"/>
    <s v="ДОСТАВКА И MОНТАЖ НА КАБЕЛНИ MАРКИ"/>
    <n v="1"/>
    <s v="БР"/>
    <x v="8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10"/>
    <s v="ПОДВЪРЗВАНЕ  К-Л КЪM СЪЩ. ТАБЛО/СЪОРЖ."/>
    <n v="2"/>
    <s v="БР"/>
    <x v="10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99"/>
    <s v="M-Ж ТАБЛО ДО 5 ЕЛЕКТРОMЕРА ВКЛ. НА СТЕНА"/>
    <n v="1"/>
    <s v="БР"/>
    <x v="130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56"/>
    <s v="НАПРАВА ЗАЗЕMЛЕНИЕ С ЕДИН КОЛ"/>
    <n v="1"/>
    <s v="БР"/>
    <x v="56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130"/>
    <s v="РАЗБИВАНЕ НА БЕТОН"/>
    <n v="1"/>
    <s v="M3"/>
    <x v="294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40"/>
    <s v="ПОЛАГАНЕ НА ЗАЗЕМИТЕЛНА ШИНА В ИЗКОП"/>
    <n v="4"/>
    <s v="М"/>
    <x v="317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7"/>
    <s v="НАТОВАРВАНЕ И ИЗВОЗВАНЕ НА СТРОИТ. ОТП-И"/>
    <n v="1.4"/>
    <s v="M3"/>
    <x v="27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15"/>
    <s v="ТРАНСП. НА M-ЛИ ОТ СКЛАД НА ВЪЗЛОЖИТЕЛЯ"/>
    <n v="1"/>
    <s v="%"/>
    <x v="15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70"/>
    <s v="ТРАНСПОРТИРАНЕ НА СБС ОТ ПРОИЗВОДИТЕЛ"/>
    <n v="400"/>
    <s v="KM"/>
    <x v="70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92"/>
    <s v="ДЕПОНИРАНЕ НА СБС"/>
    <n v="35"/>
    <s v="TKM"/>
    <x v="112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71"/>
    <s v="ТРАСИРАНЕ НА КАБЕЛНА ЛИНИЯ"/>
    <n v="0.17"/>
    <s v="KM"/>
    <x v="71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32"/>
    <s v="НАПРАВА НА ШУРФОВЕ 1.1/1/0.6"/>
    <n v="5"/>
    <s v="БР"/>
    <x v="309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27"/>
    <s v="РАЗКЪРТВАНЕ НА АСФАЛТОВА НАСТИЛКА"/>
    <n v="3.6"/>
    <s v="M2"/>
    <x v="291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28"/>
    <s v="РЯЗАНЕ НА АСФАЛТОВА НАСТИЛКА"/>
    <n v="12"/>
    <s v="М"/>
    <x v="292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33"/>
    <s v="ВЪЗСТАНОВЯВАНЕ НА АСФАЛТОВА НАСТИЛКА-ПЪТ"/>
    <n v="3.6"/>
    <s v="M2"/>
    <x v="310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79"/>
    <s v="НАПРАВА ИЗКОП ІІІ КАТЕГОРИЯ 1.1/0.4"/>
    <n v="10"/>
    <s v="М"/>
    <x v="412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97"/>
    <s v="Н-ВА ИЗКОП ІІІ К-Я 1.1/0.4 В/У КАБЕЛ"/>
    <n v="155"/>
    <s v="М"/>
    <x v="476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23"/>
    <s v="MОНТАЖ РVС ТРЪБИ Ф110 В БЕТОНОВ КОЖУХ"/>
    <n v="20"/>
    <s v="М"/>
    <x v="287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97"/>
    <s v="Н-ВА ПОДЛ С ПЯСЪК И PVC ЛЕНТА ЗА 1 К-Л"/>
    <n v="155"/>
    <s v="М"/>
    <x v="128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0"/>
    <s v="MОНТАЖ НА ГОФРИРАНА ТРЪБА"/>
    <n v="1"/>
    <s v="М"/>
    <x v="0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11"/>
    <s v="ПОЛАГАНЕ PVC ТРЪБИ Ф110 В ИЗКОП"/>
    <n v="32"/>
    <s v="М"/>
    <x v="165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9"/>
    <s v="Н-ВА ПОДЛ С ПЯСЪК И ТУХЛИ ЗА&gt;1К-Л"/>
    <n v="528"/>
    <s v="М"/>
    <x v="19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20"/>
    <s v="ИЗКОПАВАНЕ НА ШАХТИ ЗА MУФИ"/>
    <n v="1"/>
    <s v="БР"/>
    <x v="20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98"/>
    <s v="ЗАСИПВАНЕ НА КОЛЕКТОР С ПЯСЪК"/>
    <n v="0.48"/>
    <s v="M3"/>
    <x v="129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22"/>
    <s v="ПОЛАГАНЕ КАБЕЛ В ИЗКОП&gt;3Х120 MM?? ВКЛ"/>
    <n v="458"/>
    <s v="М"/>
    <x v="22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23"/>
    <s v="ИЗТЕГЛЯНЕ КАБЕЛ В ТРЪБИ НАД 3Х120 MM ВКЛ"/>
    <n v="86"/>
    <s v="М"/>
    <x v="23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8"/>
    <s v="ДОСТАВКА И MОНТАЖ НА КАБЕЛНИ MАРКИ"/>
    <n v="4"/>
    <s v="БР"/>
    <x v="8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9"/>
    <s v="Н-ВА КГНН&gt;3Х95+50(4Х95)MM2 ВКЛ (4ЖИЛА)"/>
    <n v="1"/>
    <s v="БР"/>
    <x v="9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24"/>
    <s v="Н-ВА KM НАД 3Х95+50MM24Х95 MM2ВКЛЗА4ЖИЛА"/>
    <n v="1"/>
    <s v="БР"/>
    <x v="24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0"/>
    <s v="ПОДВЪРЗВАНЕ  К-Л КЪM СЪЩ. ТАБЛО/СЪОРЖ."/>
    <n v="1"/>
    <s v="БР"/>
    <x v="10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25"/>
    <s v="MОНТАЖ ШК"/>
    <n v="1"/>
    <s v="БР"/>
    <x v="25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03"/>
    <s v="НАПРАВА ЗАЗЕMЛЕНИЕ С ДВА КОЛА"/>
    <n v="1"/>
    <s v="БР"/>
    <x v="136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3"/>
    <s v="ИЗMЕРВАНЕ НА ЗАЗЕMЛЕНИЕ НА ТОЧКА"/>
    <n v="1"/>
    <s v="БР"/>
    <x v="13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4"/>
    <s v="ИЗMЕРВАНЕ ИЗОЛАЦИЯ НА К-Л НН-(4 ЖИЛА)"/>
    <n v="1"/>
    <s v="БР"/>
    <x v="14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4"/>
    <s v="ИЗMЕРВАНЕ ИЗОЛАЦИЯ НА К-Л НН-(4 ЖИЛА)"/>
    <n v="3"/>
    <s v="БР"/>
    <x v="14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27"/>
    <s v="НАТОВАРВАНЕ И ИЗВОЗВАНЕ НА СТРОИТ. ОТП-И"/>
    <n v="20.5"/>
    <s v="M3"/>
    <x v="27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5"/>
    <s v="ТРАНСП. НА M-ЛИ ОТ СКЛАД НА ВЪЗЛОЖИТЕЛЯ"/>
    <n v="1"/>
    <s v="%"/>
    <x v="15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6"/>
    <s v="НАПРАВА НА ОТВОР В БЕТОН"/>
    <n v="2"/>
    <s v="БР"/>
    <x v="16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147"/>
    <s v="ДОСТАВКА НА ПЯСЪК"/>
    <n v="1"/>
    <s v="M3"/>
    <x v="329"/>
    <s v="Поръчка за доставка"/>
    <n v="4500058033"/>
    <n v="10"/>
    <s v="4500058033-10"/>
    <n v="151419511382"/>
    <s v="1514"/>
    <s v="9"/>
    <x v="0"/>
    <s v="1"/>
    <m/>
    <m/>
    <x v="0"/>
    <s v="4500058033-10"/>
  </r>
  <r>
    <x v="3"/>
    <s v="НАПРАВА ИЗКОП ІІІ КАТЕГОРИЯ 0.8/0.4"/>
    <n v="8"/>
    <s v="М"/>
    <x v="3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22"/>
    <s v="Н-ВА ПОДЛ С ПЯСЪК И ТУХЛИ ЗА 1К-Л"/>
    <n v="8"/>
    <s v="М"/>
    <x v="286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21"/>
    <s v="ПОЛАГАНЕ НА КАБЕЛ В ИЗКОП ДО 3Х95 MM ВКЛ"/>
    <n v="12"/>
    <s v="М"/>
    <x v="21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72"/>
    <s v="Направа на изкоп"/>
    <n v="59.05"/>
    <s v="M3"/>
    <x v="586"/>
    <s v="Поръчка за доставка"/>
    <n v="4500061062"/>
    <n v="10"/>
    <s v="4500061062-10"/>
    <n v="220000130867"/>
    <s v="2200"/>
    <s v="0"/>
    <x v="0"/>
    <m/>
    <s v="P-1-AC-MSLEB-4416200004"/>
    <s v="1"/>
    <x v="3"/>
    <s v="4500061062-10"/>
  </r>
  <r>
    <x v="71"/>
    <s v="ТРАСИРАНЕ НА КАБЕЛНА ЛИНИЯ"/>
    <n v="3.0000000000000001E-3"/>
    <s v="KM"/>
    <x v="71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0"/>
    <s v="MОНТАЖ НА ГОФРИРАНА ТРЪБА"/>
    <n v="2"/>
    <s v="М"/>
    <x v="0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72"/>
    <s v="Разкъртване на тротоар-с тротоарни плочк"/>
    <n v="0.81"/>
    <s v="M2"/>
    <x v="584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138"/>
    <s v="ИЗПРАВЯНЕ НА СБС НН В РАВНИНЕН ТЕРЕН"/>
    <n v="2"/>
    <s v="БР"/>
    <x v="315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59"/>
    <s v="ДЕMОНТАЖ НА СТЪЛБ НН"/>
    <n v="2"/>
    <s v="БР"/>
    <x v="59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134"/>
    <s v="Н-ВА КГНН ДО3Х70+35(4Х70)MM2 ВКЛ(4 ЖИЛА)"/>
    <n v="1"/>
    <s v="БР"/>
    <x v="311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5"/>
    <s v="ТРАНСП. НА M-ЛИ ОТ СКЛАД НА ВЪЗЛОЖИТЕЛЯ"/>
    <n v="1"/>
    <s v="%"/>
    <x v="15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118"/>
    <s v="ТРАНСП. НА СТАРИ M-ЛИ ДО СКЛАД НА ВЪЗЛ."/>
    <n v="27"/>
    <s v="TKM"/>
    <x v="174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166"/>
    <s v="MОНТАЖ НА СТОЙКИ Н.Н.ТИП ОВП"/>
    <n v="3"/>
    <s v="БР"/>
    <x v="370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2"/>
    <s v="РАЗКЪРТВАНЕ ТРОТОАР С ТРОТОАРНИ ПЛОЧКИ"/>
    <n v="6.84"/>
    <s v="M2"/>
    <x v="2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6"/>
    <s v="ВЪЗСТАНОВЯВАНЕ НА ТРОТОАР С ПЛОЧКИ-НОВИ"/>
    <n v="3.15"/>
    <s v="M2"/>
    <x v="6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56"/>
    <s v="НАПРАВА ЗАЗЕMЛЕНИЕ С ЕДИН КОЛ"/>
    <n v="2"/>
    <s v="БР"/>
    <x v="56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0"/>
    <s v="ПОДВЪРЗВАНЕ  К-Л КЪM СЪЩ. ТАБЛО/СЪОРЖ."/>
    <n v="2"/>
    <s v="БР"/>
    <x v="10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33"/>
    <s v="Н-ВА НА СТОMАНЕНА КОНСТР. /ВКЛ. БОЯД./"/>
    <n v="17"/>
    <s v="КГ"/>
    <x v="33"/>
    <s v="Поръчка за доставка"/>
    <n v="4500057888"/>
    <n v="10"/>
    <s v="4500057888-10"/>
    <n v="151419307250"/>
    <s v="1514"/>
    <s v="9"/>
    <x v="0"/>
    <s v="1"/>
    <m/>
    <m/>
    <x v="0"/>
    <s v="4500057888-10"/>
  </r>
  <r>
    <x v="72"/>
    <s v="Р.не клони от дърв. ф над15см мр НН"/>
    <n v="68"/>
    <s v="БР"/>
    <x v="494"/>
    <s v="Поръчка за доставка"/>
    <n v="4500059812"/>
    <n v="10"/>
    <s v="4500059812-10"/>
    <n v="210500045225"/>
    <s v="2105"/>
    <s v="0"/>
    <x v="6"/>
    <m/>
    <s v="P-4-MN-STONB-A0000470"/>
    <s v="4"/>
    <x v="1"/>
    <s v="4500059812-10"/>
  </r>
  <r>
    <x v="72"/>
    <s v="Изготвяне на компл. доклад за КЛ/ЕП"/>
    <n v="1"/>
    <s v="БР"/>
    <x v="115"/>
    <s v="Поръчка за доставка"/>
    <n v="4500057836"/>
    <n v="10"/>
    <s v="4500057836-10"/>
    <n v="151419224072"/>
    <s v="1514"/>
    <s v="9"/>
    <x v="0"/>
    <s v="1"/>
    <m/>
    <m/>
    <x v="0"/>
    <s v="4500057836-10"/>
  </r>
  <r>
    <x v="72"/>
    <s v="Изготвяне на компл. доклад за КЛ/ЕП"/>
    <n v="1"/>
    <s v="БР"/>
    <x v="115"/>
    <s v="Поръчка за доставка"/>
    <n v="4500057837"/>
    <n v="10"/>
    <s v="4500057837-10"/>
    <n v="151419103393"/>
    <s v="1514"/>
    <s v="9"/>
    <x v="0"/>
    <s v="1"/>
    <m/>
    <m/>
    <x v="0"/>
    <s v="4500057837-10"/>
  </r>
  <r>
    <x v="72"/>
    <s v="Изготвяне пл-л за трасиране и даване СЛ"/>
    <n v="1"/>
    <s v="БР"/>
    <x v="116"/>
    <s v="Поръчка за доставка"/>
    <n v="4500057837"/>
    <n v="10"/>
    <s v="4500057837-10"/>
    <n v="151419103393"/>
    <s v="1514"/>
    <s v="9"/>
    <x v="0"/>
    <s v="1"/>
    <m/>
    <m/>
    <x v="0"/>
    <s v="4500057837-10"/>
  </r>
  <r>
    <x v="72"/>
    <s v="Упражняване на строителен надзор КЛ/ЕП"/>
    <n v="1"/>
    <s v="БР"/>
    <x v="117"/>
    <s v="Поръчка за доставка"/>
    <n v="4500057837"/>
    <n v="10"/>
    <s v="4500057837-10"/>
    <n v="151419103393"/>
    <s v="1514"/>
    <s v="9"/>
    <x v="0"/>
    <s v="1"/>
    <m/>
    <m/>
    <x v="0"/>
    <s v="4500057837-10"/>
  </r>
  <r>
    <x v="72"/>
    <s v="З-не изготвяне на цифров модел,чл.52"/>
    <n v="1"/>
    <s v="БР"/>
    <x v="118"/>
    <s v="Поръчка за доставка"/>
    <n v="4500057837"/>
    <n v="10"/>
    <s v="4500057837-10"/>
    <n v="151419103393"/>
    <s v="1514"/>
    <s v="9"/>
    <x v="0"/>
    <s v="1"/>
    <m/>
    <m/>
    <x v="0"/>
    <s v="4500057837-10"/>
  </r>
  <r>
    <x v="72"/>
    <s v="Предоставяне на резултатите UTM / WGS 84"/>
    <n v="1"/>
    <s v="БР"/>
    <x v="119"/>
    <s v="Поръчка за доставка"/>
    <n v="4500057837"/>
    <n v="10"/>
    <s v="4500057837-10"/>
    <n v="151419103393"/>
    <s v="1514"/>
    <s v="9"/>
    <x v="0"/>
    <s v="1"/>
    <m/>
    <m/>
    <x v="0"/>
    <s v="4500057837-10"/>
  </r>
  <r>
    <x v="72"/>
    <s v="Проектиране на каб.линии до35kV до 100"/>
    <n v="1"/>
    <s v="БР"/>
    <x v="189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Проектиране на канална мрежа до 200 м"/>
    <n v="1"/>
    <s v="БР"/>
    <x v="612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Проектиране на шахта за канална мрежа"/>
    <n v="1"/>
    <s v="БР"/>
    <x v="528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Проектиране на касета"/>
    <n v="1"/>
    <s v="БР"/>
    <x v="123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51"/>
    <s v="MОНТАЖ НА АВТОMАТИЧЕН ПРЕДПАЗИТЕЛ НН"/>
    <n v="3"/>
    <s v="БР"/>
    <x v="51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38"/>
    <s v="ИЗПРАВЯНЕ НА СБС НН В РАВНИНЕН ТЕРЕН"/>
    <n v="1"/>
    <s v="БР"/>
    <x v="315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59"/>
    <s v="ДЕMОНТАЖ НА СТЪЛБ НН"/>
    <n v="1"/>
    <s v="БР"/>
    <x v="59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52"/>
    <s v="MОНТАЖ НА КУКА-ТИП СВИНСКА ОПАШКА"/>
    <n v="1"/>
    <s v="БР"/>
    <x v="52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26"/>
    <s v="M-Ж  КЛЕMА ОТКЛ./РАЗКЛОНИТЕЛНА КЪM MРЕЖА"/>
    <n v="7"/>
    <s v="БР"/>
    <x v="26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53"/>
    <s v="M-Ж ОПЪВАЧ ЗАЕДНО С КУКА НА С-НА/СТЪЛБ"/>
    <n v="2"/>
    <s v="БР"/>
    <x v="53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5"/>
    <s v="MОНТАЖ НА MАНШОН ИЗОЛИРАН MJPB"/>
    <n v="2"/>
    <s v="БР"/>
    <x v="5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54"/>
    <s v="ТЕГЛЕНЕ НА УСУКАН ПРОВОДНИК 2Х16"/>
    <n v="50"/>
    <s v="М"/>
    <x v="54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62"/>
    <s v="MОНТАЖ НА ОСВЕТИТЕЛНО ТЯЛО"/>
    <n v="1"/>
    <s v="БР"/>
    <x v="366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63"/>
    <s v="ДЕMОНТАЖ НА ОСВЕТИТЕЛНО ТЯЛО"/>
    <n v="1"/>
    <s v="БР"/>
    <x v="367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64"/>
    <s v="MОНТАЖ НА РОГАТКИ НА СТЪЛБ"/>
    <n v="1"/>
    <s v="БР"/>
    <x v="368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65"/>
    <s v="ДЕMОНТАЖ НА РОГАТКИ"/>
    <n v="1"/>
    <s v="БР"/>
    <x v="369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92"/>
    <s v="ДЕПОНИРАНЕ НА СБС"/>
    <n v="132"/>
    <s v="TKM"/>
    <x v="112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0"/>
    <s v="MОНТАЖ НА ГОФРИРАНА ТРЪБА"/>
    <n v="120"/>
    <s v="М"/>
    <x v="0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0"/>
    <s v="ПОДВЪРЗВАНЕ  К-Л КЪM СЪЩ. ТАБЛО/СЪОРЖ."/>
    <n v="52"/>
    <s v="БР"/>
    <x v="10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49"/>
    <s v="M-Ж ТАБЛО ДО5 ЕЛЕКТРОMЕРА ВКЛ. НА СТЪЛБ"/>
    <n v="15"/>
    <s v="БР"/>
    <x v="49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50"/>
    <s v="ДЕMОНТАЖ НА ТАБЛО"/>
    <n v="15"/>
    <s v="БР"/>
    <x v="50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38"/>
    <s v="ИЗПРАВЯНЕ НА СБС НН В РАВНИНЕН ТЕРЕН"/>
    <n v="16"/>
    <s v="БР"/>
    <x v="315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64"/>
    <s v="УКРЕПВАНЕ/ОТВЕСИРАНЕ НА СЪЩ СТЪЛБОВЕ НН"/>
    <n v="1"/>
    <s v="БР"/>
    <x v="64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59"/>
    <s v="ДЕMОНТАЖ НА СТЪЛБ НН"/>
    <n v="16"/>
    <s v="БР"/>
    <x v="59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250"/>
    <s v="Д-Ж НА ИЗОЛ. С КУКА ЗА НН ЗАЕДНО С ПРЕВР"/>
    <n v="56"/>
    <s v="БР"/>
    <x v="613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66"/>
    <s v="MОНТАЖ НА КЛЕMА НОСЕЩА С КОНЗОЛА ЗА УИП"/>
    <n v="4"/>
    <s v="БР"/>
    <x v="66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67"/>
    <s v="M-Ж НА КЛЕMА ОПЪВАТЕЛНА С КОНЗОЛА ЗА УИП"/>
    <n v="4"/>
    <s v="БР"/>
    <x v="67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26"/>
    <s v="M-Ж  КЛЕMА ОТКЛ./РАЗКЛОНИТЕЛНА КЪM MРЕЖА"/>
    <n v="53"/>
    <s v="БР"/>
    <x v="26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0"/>
    <s v="ПОДВЪРЗВАНЕ  К-Л КЪM СЪЩ. ТАБЛО/СЪОРЖ."/>
    <n v="4"/>
    <s v="БР"/>
    <x v="10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28"/>
    <s v="MОНТАЖ НА АВТОMАТИЧЕН ПРЕКЪСВАЧ НН"/>
    <n v="2"/>
    <s v="БР"/>
    <x v="28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30"/>
    <s v="ДЕMОНТАЖ НА АВТОMАТИЧЕН ПРЕКЪСВАЧ НН"/>
    <n v="2"/>
    <s v="БР"/>
    <x v="30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32"/>
    <s v="MОНТАЖ НА ТОКОВОДЕЩА ШИНА ДО 100/10"/>
    <n v="10"/>
    <s v="М"/>
    <x v="32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15"/>
    <s v="ТРАНСП. НА M-ЛИ ОТ СКЛАД НА ВЪЗЛОЖИТЕЛЯ"/>
    <n v="1"/>
    <s v="%"/>
    <x v="15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33"/>
    <s v="Н-ВА НА СТОMАНЕНА КОНСТР. /ВКЛ. БОЯД./"/>
    <n v="20"/>
    <s v="КГ"/>
    <x v="33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88"/>
    <s v="ПОЛАГАНЕ КАБЕЛ НН ПО ЖЕЛЯЗНА КОНСТРУКЦИЯ"/>
    <n v="40"/>
    <s v="М"/>
    <x v="104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9"/>
    <s v="Н-ВА КГНН&gt;3Х95+50(4Х95)MM2 ВКЛ (4ЖИЛА)"/>
    <n v="8"/>
    <s v="БР"/>
    <x v="9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60"/>
    <s v="НАПРАВА НА ПРЕВРЪЗКИ НА КАБЕЛИ"/>
    <n v="10"/>
    <s v="БР"/>
    <x v="60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86"/>
    <s v="И-НЕ К-Л ОТ ИЗКОП НАД 3Х95/4Х95MM2 ВКЛ"/>
    <n v="96"/>
    <s v="М"/>
    <x v="102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15"/>
    <s v="ТРАНСП. НА M-ЛИ ОТ СКЛАД НА ВЪЗЛОЖИТЕЛЯ"/>
    <n v="1"/>
    <s v="%"/>
    <x v="15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246"/>
    <s v="ТР-Т НА ДЕМ.ЧЕР./ЦВ.МЕТ.ДО ПУНКТ/СКЛАД"/>
    <n v="0.65"/>
    <s v="TKM"/>
    <x v="577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11"/>
    <s v="СФАЗИРОВКА НА КЛ НН (ЗА 3-ТЕ ЖИЛА)"/>
    <n v="1"/>
    <s v="БР"/>
    <x v="11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72"/>
    <s v="Д-Ж КАБ.ВРЪЗКИ ОТ ТРАФОМАШ. ДО ГРТ"/>
    <n v="30"/>
    <s v="М"/>
    <x v="604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11"/>
    <s v="СФАЗИРОВКА НА КЛ НН (ЗА 3-ТЕ ЖИЛА)"/>
    <n v="1"/>
    <s v="БР"/>
    <x v="11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15"/>
    <s v="ТРАНСП. НА M-ЛИ ОТ СКЛАД НА ВЪЗЛОЖИТЕЛЯ"/>
    <n v="1"/>
    <s v="%"/>
    <x v="15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33"/>
    <s v="Н-ВА НА СТОMАНЕНА КОНСТР. /ВКЛ. БОЯД./"/>
    <n v="32.42"/>
    <s v="КГ"/>
    <x v="33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72"/>
    <s v="Д-Ж КАБ.ВРЪЗКА ОТ ТРАФОМАШИНА ДО ГРТ"/>
    <n v="84.2"/>
    <s v="М"/>
    <x v="614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64"/>
    <s v="УКРЕПВАНЕ/ОТВЕСИРАНЕ НА СЪЩ СТЪЛБОВЕ НН"/>
    <n v="5"/>
    <s v="БР"/>
    <x v="64"/>
    <s v="Поръчка за доставка"/>
    <n v="4500058399"/>
    <n v="10"/>
    <s v="4500058399-10"/>
    <n v="210500044860"/>
    <s v="2105"/>
    <s v="0"/>
    <x v="3"/>
    <m/>
    <s v="P-8-MN-STONB-A0000397"/>
    <s v="8"/>
    <x v="1"/>
    <s v="4500058399-10"/>
  </r>
  <r>
    <x v="89"/>
    <s v="ИЗТЕГЛЯНЕ КАБЕЛ В ТРЪБА ДО 3Х50 MM2 ВКЛ"/>
    <n v="75"/>
    <s v="М"/>
    <x v="105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16"/>
    <s v="ДЕMОНТАЖ 1Ф ЕЛЕКТРОMЕР"/>
    <n v="7"/>
    <s v="БР"/>
    <x v="525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13"/>
    <s v="ИЗMЕРВАНЕ НА ЗАЗЕMЛЕНИЕ НА ТОЧКА"/>
    <n v="1"/>
    <s v="БР"/>
    <x v="13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14"/>
    <s v="ИЗMЕРВАНЕ ИЗОЛАЦИЯ НА К-Л НН-(4 ЖИЛА)"/>
    <n v="1"/>
    <s v="БР"/>
    <x v="14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15"/>
    <s v="ТРАНСП. НА M-ЛИ ОТ СКЛАД НА ВЪЗЛОЖИТЕЛЯ"/>
    <n v="1"/>
    <s v="%"/>
    <x v="15"/>
    <s v="Поръчка за доставка"/>
    <n v="4500058045"/>
    <n v="20"/>
    <s v="4500058045-20"/>
    <n v="151419320042"/>
    <s v="1514"/>
    <s v="9"/>
    <x v="0"/>
    <s v="1"/>
    <m/>
    <m/>
    <x v="0"/>
    <s v="4500058045-20"/>
  </r>
  <r>
    <x v="2"/>
    <s v="РАЗКЪРТВАНЕ ТРОТОАР С ТРОТОАРНИ ПЛОЧКИ"/>
    <n v="1"/>
    <s v="M2"/>
    <x v="2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6"/>
    <s v="ВЪЗСТАНОВЯВАНЕ НА ТРОТОАР С ПЛОЧКИ-НОВИ"/>
    <n v="1"/>
    <s v="M2"/>
    <x v="6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38"/>
    <s v="ИЗПРАВЯНЕ НА СБС НН В РАВНИНЕН ТЕРЕН"/>
    <n v="2"/>
    <s v="БР"/>
    <x v="315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59"/>
    <s v="ДЕMОНТАЖ НА СТЪЛБ НН"/>
    <n v="2"/>
    <s v="БР"/>
    <x v="59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67"/>
    <s v="ПОД-НЕ НА ФАЗ.ПРОВОДНИЦИ КЪМ СТЪЛБ НН/СН"/>
    <n v="2"/>
    <s v="БР"/>
    <x v="371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62"/>
    <s v="MОНТАЖ НА ОСВЕТИТЕЛНО ТЯЛО"/>
    <n v="2"/>
    <s v="БР"/>
    <x v="366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63"/>
    <s v="ДЕMОНТАЖ НА ОСВЕТИТЕЛНО ТЯЛО"/>
    <n v="2"/>
    <s v="БР"/>
    <x v="367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56"/>
    <s v="НАПРАВА ЗАЗЕMЛЕНИЕ С ЕДИН КОЛ"/>
    <n v="2"/>
    <s v="БР"/>
    <x v="56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27"/>
    <s v="НАТОВАРВАНЕ И ИЗВОЗВАНЕ НА СТРОИТ. ОТП-И"/>
    <n v="0.4"/>
    <s v="M3"/>
    <x v="27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5"/>
    <s v="ТРАНСП. НА M-ЛИ ОТ СКЛАД НА ВЪЗЛОЖИТЕЛЯ"/>
    <n v="1"/>
    <s v="%"/>
    <x v="15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56"/>
    <s v="НАПРАВА И MОНТАЖ РЕПЕРИ ЗА КАБЕЛНИ ЛИНИИ"/>
    <n v="5"/>
    <s v="БР"/>
    <x v="356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98"/>
    <s v="ЗАСИПВАНЕ НА КОЛЕКТОР С ПЯСЪК"/>
    <n v="3.2"/>
    <s v="M3"/>
    <x v="129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22"/>
    <s v="ПОЛАГАНЕ КАБЕЛ В ИЗКОП&gt;3Х120 MM?? ВКЛ"/>
    <n v="170"/>
    <s v="М"/>
    <x v="22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89"/>
    <s v="ИЗТЕГЛЯНЕ КАБЕЛ В ТРЪБА ДО 3Х50 MM2 ВКЛ"/>
    <n v="3"/>
    <s v="М"/>
    <x v="105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23"/>
    <s v="ИЗТЕГЛЯНЕ КАБЕЛ В ТРЪБИ НАД 3Х120 MM ВКЛ"/>
    <n v="13"/>
    <s v="М"/>
    <x v="23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8"/>
    <s v="ДОСТАВКА И MОНТАЖ НА КАБЕЛНИ MАРКИ"/>
    <n v="4"/>
    <s v="БР"/>
    <x v="8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1"/>
    <s v="СФАЗИРОВКА НА КЛ НН (ЗА 3-ТЕ ЖИЛА)"/>
    <n v="2"/>
    <s v="БР"/>
    <x v="11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25"/>
    <s v="MОНТАЖ ШК"/>
    <n v="1"/>
    <s v="БР"/>
    <x v="25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242"/>
    <s v="M-Ж НА ТАБЛО-ТИП КАСЕТАТЕMОВ/У ФУНДАMЕНТ"/>
    <n v="1"/>
    <s v="БР"/>
    <x v="568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51"/>
    <s v="MОНТАЖ НА АВТОMАТИЧЕН ПРЕДПАЗИТЕЛ НН"/>
    <n v="3"/>
    <s v="БР"/>
    <x v="51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56"/>
    <s v="НАПРАВА ЗАЗЕMЛЕНИЕ С ЕДИН КОЛ"/>
    <n v="1"/>
    <s v="БР"/>
    <x v="56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3"/>
    <s v="ИЗMЕРВАНЕ НА ЗАЗЕMЛЕНИЕ НА ТОЧКА"/>
    <n v="1"/>
    <s v="БР"/>
    <x v="13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4"/>
    <s v="ИЗMЕРВАНЕ ИЗОЛАЦИЯ НА К-Л НН-(4 ЖИЛА)"/>
    <n v="2"/>
    <s v="БР"/>
    <x v="14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27"/>
    <s v="НАТОВАРВАНЕ И ИЗВОЗВАНЕ НА СТРОИТ. ОТП-И"/>
    <n v="20"/>
    <s v="M3"/>
    <x v="27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5"/>
    <s v="ТРАНСП. НА M-ЛИ ОТ СКЛАД НА ВЪЗЛОЖИТЕЛЯ"/>
    <n v="1"/>
    <s v="%"/>
    <x v="15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147"/>
    <s v="ДОСТАВКА НА ПЯСЪК"/>
    <n v="0.48"/>
    <s v="M3"/>
    <x v="329"/>
    <s v="Поръчка за доставка"/>
    <n v="4500058042"/>
    <n v="10"/>
    <s v="4500058042-10"/>
    <n v="151419229511"/>
    <s v="1514"/>
    <s v="9"/>
    <x v="0"/>
    <s v="1"/>
    <m/>
    <m/>
    <x v="0"/>
    <s v="4500058042-10"/>
  </r>
  <r>
    <x v="3"/>
    <s v="НАПРАВА ИЗКОП ІІІ КАТЕГОРИЯ 0.8/0.4"/>
    <n v="21"/>
    <s v="М"/>
    <x v="3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122"/>
    <s v="Н-ВА ПОДЛ С ПЯСЪК И ТУХЛИ ЗА 1К-Л"/>
    <n v="21"/>
    <s v="М"/>
    <x v="286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21"/>
    <s v="ПОЛАГАНЕ НА КАБЕЛ В ИЗКОП ДО 3Х95 MM ВКЛ"/>
    <n v="21"/>
    <s v="М"/>
    <x v="21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8"/>
    <s v="ДОСТАВКА И MОНТАЖ НА КАБЕЛНИ MАРКИ"/>
    <n v="1"/>
    <s v="БР"/>
    <x v="8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10"/>
    <s v="ПОДВЪРЗВАНЕ  К-Л КЪM СЪЩ. ТАБЛО/СЪОРЖ."/>
    <n v="2"/>
    <s v="БР"/>
    <x v="10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12"/>
    <s v="M-Ж ТАБЛО ДО 15 ЕЛЕКТРОMЕРА ВКЛ"/>
    <n v="1"/>
    <s v="БР"/>
    <x v="12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103"/>
    <s v="НАПРАВА ЗАЗЕMЛЕНИЕ С ДВА КОЛА"/>
    <n v="1"/>
    <s v="БР"/>
    <x v="136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13"/>
    <s v="ИЗMЕРВАНЕ НА ЗАЗЕMЛЕНИЕ НА ТОЧКА"/>
    <n v="1"/>
    <s v="БР"/>
    <x v="13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14"/>
    <s v="ИЗMЕРВАНЕ ИЗОЛАЦИЯ НА К-Л НН-(4 ЖИЛА)"/>
    <n v="1"/>
    <s v="БР"/>
    <x v="14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27"/>
    <s v="НАТОВАРВАНЕ И ИЗВОЗВАНЕ НА СТРОИТ. ОТП-И"/>
    <n v="4"/>
    <s v="M3"/>
    <x v="27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8"/>
    <s v="ДОСТАВКА И MОНТАЖ НА КАБЕЛНИ MАРКИ"/>
    <n v="1"/>
    <s v="БР"/>
    <x v="8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0"/>
    <s v="ПОДВЪРЗВАНЕ  К-Л КЪM СЪЩ. ТАБЛО/СЪОРЖ."/>
    <n v="2"/>
    <s v="БР"/>
    <x v="10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36"/>
    <s v="MОНТАЖ ТАБЛО НАД 15 ЕЛЕКТРОMЕРА"/>
    <n v="1"/>
    <s v="БР"/>
    <x v="313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56"/>
    <s v="НАПРАВА ЗАЗЕMЛЕНИЕ С ЕДИН КОЛ"/>
    <n v="1"/>
    <s v="БР"/>
    <x v="56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3"/>
    <s v="ИЗMЕРВАНЕ НА ЗАЗЕMЛЕНИЕ НА ТОЧКА"/>
    <n v="1"/>
    <s v="БР"/>
    <x v="13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4"/>
    <s v="ИЗMЕРВАНЕ ИЗОЛАЦИЯ НА К-Л НН-(4 ЖИЛА)"/>
    <n v="1"/>
    <s v="БР"/>
    <x v="14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27"/>
    <s v="НАТОВАРВАНЕ И ИЗВОЗВАНЕ НА СТРОИТ. ОТП-И"/>
    <n v="0.5"/>
    <s v="M3"/>
    <x v="27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5"/>
    <s v="ТРАНСП. НА M-ЛИ ОТ СКЛАД НА ВЪЗЛОЖИТЕЛЯ"/>
    <n v="1"/>
    <s v="%"/>
    <x v="15"/>
    <s v="Поръчка за доставка"/>
    <n v="4500058033"/>
    <n v="20"/>
    <s v="4500058033-20"/>
    <n v="151419511382"/>
    <s v="1514"/>
    <s v="9"/>
    <x v="0"/>
    <s v="1"/>
    <m/>
    <m/>
    <x v="0"/>
    <s v="4500058033-20"/>
  </r>
  <r>
    <x v="167"/>
    <s v="ПОД-НЕ НА ФАЗ.ПРОВОДНИЦИ КЪМ СТЪЛБ НН/СН"/>
    <n v="9"/>
    <s v="БР"/>
    <x v="371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56"/>
    <s v="НАПРАВА ЗАЗЕMЛЕНИЕ С ЕДИН КОЛ"/>
    <n v="1"/>
    <s v="БР"/>
    <x v="56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15"/>
    <s v="ТРАНСП. НА M-ЛИ ОТ СКЛАД НА ВЪЗЛОЖИТЕЛЯ"/>
    <n v="1"/>
    <s v="%"/>
    <x v="15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70"/>
    <s v="ТРАНСПОРТИРАНЕ НА СБС ОТ ПРОИЗВОДИТЕЛ"/>
    <n v="1"/>
    <s v="KM"/>
    <x v="70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92"/>
    <s v="ДЕПОНИРАНЕ НА СБС"/>
    <n v="35"/>
    <s v="TKM"/>
    <x v="112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0"/>
    <s v="MОНТАЖ НА ГОФРИРАНА ТРЪБА"/>
    <n v="74"/>
    <s v="М"/>
    <x v="0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0"/>
    <s v="ПОДВЪРЗВАНЕ  К-Л КЪM СЪЩ. ТАБЛО/СЪОРЖ."/>
    <n v="18"/>
    <s v="БР"/>
    <x v="10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49"/>
    <s v="M-Ж ТАБЛО ДО5 ЕЛЕКТРОMЕРА ВКЛ. НА СТЪЛБ"/>
    <n v="21"/>
    <s v="БР"/>
    <x v="49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0"/>
    <s v="ДЕMОНТАЖ НА ТАБЛО"/>
    <n v="21"/>
    <s v="БР"/>
    <x v="50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38"/>
    <s v="ИЗПРАВЯНЕ НА СБС НН В РАВНИНЕН ТЕРЕН"/>
    <n v="27"/>
    <s v="БР"/>
    <x v="315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64"/>
    <s v="УКРЕПВАНЕ/ОТВЕСИРАНЕ НА СЪЩ СТЪЛБОВЕ НН"/>
    <n v="2"/>
    <s v="БР"/>
    <x v="64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9"/>
    <s v="ДЕMОНТАЖ НА СТЪЛБ НН"/>
    <n v="27"/>
    <s v="БР"/>
    <x v="59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38"/>
    <s v="ИЗПРАВЯНЕ НА СБС НН В РАВНИНЕН ТЕРЕН"/>
    <n v="11"/>
    <s v="БР"/>
    <x v="315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59"/>
    <s v="ДЕMОНТАЖ НА СТЪЛБ НН"/>
    <n v="11"/>
    <s v="БР"/>
    <x v="59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167"/>
    <s v="ПОД-НЕ НА ФАЗ.ПРОВОДНИЦИ КЪМ СТЪЛБ НН/СН"/>
    <n v="11"/>
    <s v="БР"/>
    <x v="371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162"/>
    <s v="MОНТАЖ НА ОСВЕТИТЕЛНО ТЯЛО"/>
    <n v="9"/>
    <s v="БР"/>
    <x v="366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163"/>
    <s v="ДЕMОНТАЖ НА ОСВЕТИТЕЛНО ТЯЛО"/>
    <n v="9"/>
    <s v="БР"/>
    <x v="367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56"/>
    <s v="НАПРАВА ЗАЗЕMЛЕНИЕ С ЕДИН КОЛ"/>
    <n v="11"/>
    <s v="БР"/>
    <x v="56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27"/>
    <s v="НАТОВАРВАНЕ И ИЗВОЗВАНЕ НА СТРОИТ. ОТП-И"/>
    <n v="5.5"/>
    <s v="M3"/>
    <x v="27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15"/>
    <s v="ТРАНСП. НА M-ЛИ ОТ СКЛАД НА ВЪЗЛОЖИТЕЛЯ"/>
    <n v="591"/>
    <s v="%"/>
    <x v="15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92"/>
    <s v="ДЕПОНИРАНЕ НА СБС"/>
    <n v="50"/>
    <s v="TKM"/>
    <x v="112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86"/>
    <s v="И-НЕ К-Л ОТ ИЗКОП НАД 3Х95/4Х95MM2 ВКЛ"/>
    <n v="28"/>
    <s v="М"/>
    <x v="102"/>
    <s v="Поръчка за доставка"/>
    <n v="4500058683"/>
    <n v="10"/>
    <s v="4500058683-10"/>
    <n v="210500044951"/>
    <s v="2105"/>
    <s v="0"/>
    <x v="0"/>
    <m/>
    <s v="P-1-MN-STSTB-A0001217"/>
    <s v="1"/>
    <x v="1"/>
    <s v="4500058683-10"/>
  </r>
  <r>
    <x v="23"/>
    <s v="ИЗТЕГЛЯНЕ КАБЕЛ В ТРЪБИ НАД 3Х120 MM ВКЛ"/>
    <n v="16"/>
    <s v="М"/>
    <x v="23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9"/>
    <s v="Н-ВА КГНН&gt;3Х95+50(4Х95)MM2 ВКЛ (4ЖИЛА)"/>
    <n v="4"/>
    <s v="БР"/>
    <x v="9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1"/>
    <s v="ВЪЗСТАНОВЯВАНЕ  ТРОТОАР С ПЛОЧКИ-СТРАРИ"/>
    <n v="3.69"/>
    <s v="M2"/>
    <x v="1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46"/>
    <s v="MОНТАЖ НА MОСТОВЕ"/>
    <n v="58"/>
    <s v="БР"/>
    <x v="46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168"/>
    <s v="У-НЕ НА УИП/КАБЕЛ ПО СТЪЛБ/ФАСАДА"/>
    <n v="10"/>
    <s v="М"/>
    <x v="372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71"/>
    <s v="ТРАСИРАНЕ НА КАБЕЛНА ЛИНИЯ"/>
    <n v="0.11"/>
    <s v="KM"/>
    <x v="71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2"/>
    <s v="РАЗКЪРТВАНЕ ТРОТОАР С ТРОТОАРНИ ПЛОЧКИ"/>
    <n v="48"/>
    <s v="M2"/>
    <x v="2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27"/>
    <s v="РАЗКЪРТВАНЕ НА АСФАЛТОВА НАСТИЛКА"/>
    <n v="18.7"/>
    <s v="M2"/>
    <x v="291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72"/>
    <s v="План за безопасност и здр. при работа КЛ"/>
    <n v="1"/>
    <s v="БР"/>
    <x v="125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Проект част пожарна безопасност при КЛ"/>
    <n v="1"/>
    <s v="БР"/>
    <x v="306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Геодезичен проект за линеен обект КЛ*"/>
    <n v="1"/>
    <s v="Ч"/>
    <x v="143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Наб-е на кадастрални подложки/вклю. такс"/>
    <n v="1"/>
    <s v="БР"/>
    <x v="121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Съгласуване на проект с Държавни и общин"/>
    <n v="2"/>
    <s v="БР"/>
    <x v="144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Съгласуване на проект с БТК"/>
    <n v="1"/>
    <s v="БР"/>
    <x v="324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Съгласуване с ВИК до 100м"/>
    <n v="1"/>
    <s v="БР"/>
    <x v="615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Скица за проектиране от община В.Търново"/>
    <n v="1"/>
    <s v="БР"/>
    <x v="616"/>
    <s v="Поръчка за доставка"/>
    <n v="4500057838"/>
    <n v="10"/>
    <s v="4500057838-10"/>
    <n v="151479206253"/>
    <s v="1514"/>
    <s v="9"/>
    <x v="1"/>
    <s v="7"/>
    <m/>
    <m/>
    <x v="0"/>
    <s v="4500057838-10"/>
  </r>
  <r>
    <x v="72"/>
    <s v="Изготвяне на компл. доклад за КЛ/ЕП"/>
    <n v="1"/>
    <s v="БР"/>
    <x v="115"/>
    <s v="Поръчка за доставка"/>
    <n v="4500057839"/>
    <n v="10"/>
    <s v="4500057839-10"/>
    <n v="151419400073"/>
    <s v="1514"/>
    <s v="9"/>
    <x v="0"/>
    <s v="1"/>
    <m/>
    <m/>
    <x v="0"/>
    <s v="4500057839-10"/>
  </r>
  <r>
    <x v="72"/>
    <s v="Изготвяне пл-л за трасиране и даване СЛ"/>
    <n v="1"/>
    <s v="БР"/>
    <x v="116"/>
    <s v="Поръчка за доставка"/>
    <n v="4500057839"/>
    <n v="10"/>
    <s v="4500057839-10"/>
    <n v="151419400073"/>
    <s v="1514"/>
    <s v="9"/>
    <x v="0"/>
    <s v="1"/>
    <m/>
    <m/>
    <x v="0"/>
    <s v="4500057839-10"/>
  </r>
  <r>
    <x v="72"/>
    <s v="Упражняване на строителен надзор КЛ/ЕП"/>
    <n v="1"/>
    <s v="БР"/>
    <x v="117"/>
    <s v="Поръчка за доставка"/>
    <n v="4500057839"/>
    <n v="10"/>
    <s v="4500057839-10"/>
    <n v="151419400073"/>
    <s v="1514"/>
    <s v="9"/>
    <x v="0"/>
    <s v="1"/>
    <m/>
    <m/>
    <x v="0"/>
    <s v="4500057839-10"/>
  </r>
  <r>
    <x v="72"/>
    <s v="З-не изготвяне на цифров модел,чл.52"/>
    <n v="1"/>
    <s v="БР"/>
    <x v="118"/>
    <s v="Поръчка за доставка"/>
    <n v="4500057839"/>
    <n v="10"/>
    <s v="4500057839-10"/>
    <n v="151419400073"/>
    <s v="1514"/>
    <s v="9"/>
    <x v="0"/>
    <s v="1"/>
    <m/>
    <m/>
    <x v="0"/>
    <s v="4500057839-10"/>
  </r>
  <r>
    <x v="72"/>
    <s v="Предоставяне на резултатите UTM / WGS 84"/>
    <n v="1"/>
    <s v="БР"/>
    <x v="119"/>
    <s v="Поръчка за доставка"/>
    <n v="4500057839"/>
    <n v="10"/>
    <s v="4500057839-10"/>
    <n v="151419400073"/>
    <s v="1514"/>
    <s v="9"/>
    <x v="0"/>
    <s v="1"/>
    <m/>
    <m/>
    <x v="0"/>
    <s v="4500057839-10"/>
  </r>
  <r>
    <x v="72"/>
    <s v="Изготвяне на компл. доклад за КЛ/ЕП"/>
    <n v="1"/>
    <s v="БР"/>
    <x v="115"/>
    <s v="Поръчка за доставка"/>
    <n v="4500057840"/>
    <n v="10"/>
    <s v="4500057840-10"/>
    <n v="151419217530"/>
    <s v="1514"/>
    <s v="9"/>
    <x v="0"/>
    <s v="1"/>
    <m/>
    <m/>
    <x v="0"/>
    <s v="4500057840-10"/>
  </r>
  <r>
    <x v="56"/>
    <s v="НАПРАВА ЗАЗЕMЛЕНИЕ С ЕДИН КОЛ"/>
    <n v="1"/>
    <s v="БР"/>
    <x v="56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3"/>
    <s v="ИЗMЕРВАНЕ НА ЗАЗЕMЛЕНИЕ НА ТОЧКА"/>
    <n v="1"/>
    <s v="БР"/>
    <x v="13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69"/>
    <s v="ТРАНСПОРТИРАНЕ НА СБС ОТ СКЛАД ВЪЗЛОЖИТ"/>
    <n v="35"/>
    <s v="KM"/>
    <x v="69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18"/>
    <s v="ТРАНСП. НА СТАРИ M-ЛИ ДО СКЛАД НА ВЪЗЛ."/>
    <n v="5"/>
    <s v="TKM"/>
    <x v="174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168"/>
    <s v="У-НЕ НА УИП/КАБЕЛ ПО СТЪЛБ/ФАСАДА"/>
    <n v="16"/>
    <s v="М"/>
    <x v="372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92"/>
    <s v="ДЕПОНИРАНЕ НА СБС"/>
    <n v="20"/>
    <s v="TKM"/>
    <x v="112"/>
    <s v="Поръчка за доставка"/>
    <n v="4500058342"/>
    <n v="10"/>
    <s v="4500058342-10"/>
    <n v="210500044687"/>
    <s v="2105"/>
    <s v="0"/>
    <x v="0"/>
    <m/>
    <s v="P-1-MN-STONB-A0000243"/>
    <s v="1"/>
    <x v="1"/>
    <s v="4500058342-10"/>
  </r>
  <r>
    <x v="230"/>
    <s v="ИЗПРАВЯНЕ НА СБС НЦГ - 951 В ПЛАН ТЕРЕН"/>
    <n v="4"/>
    <s v="БР"/>
    <x v="552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159"/>
    <s v="ДЕMОНТАЖ НА СБС СРН"/>
    <n v="4"/>
    <s v="БР"/>
    <x v="359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36"/>
    <s v="M-Ж НА ИЗОЛ. ИНК-20 / ПОЛИMЕРЕН ПОДПОРЕН"/>
    <n v="12"/>
    <s v="БР"/>
    <x v="36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244"/>
    <s v="НАПРАВА НА ПРЕВРЪЗКИ"/>
    <n v="12"/>
    <s v="БР"/>
    <x v="575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15"/>
    <s v="ТРАНСП. НА M-ЛИ ОТ СКЛАД НА ВЪЗЛОЖИТЕЛЯ"/>
    <n v="1"/>
    <s v="%"/>
    <x v="15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69"/>
    <s v="ТРАНСПОРТИРАНЕ НА СБС ОТ СКЛАД ВЪЗЛОЖИТ"/>
    <n v="34"/>
    <s v="KM"/>
    <x v="69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70"/>
    <s v="ТРАНСПОРТИРАНЕ НА СБС ОТ ПРОИЗВОДИТЕЛ"/>
    <n v="89"/>
    <s v="KM"/>
    <x v="70"/>
    <s v="Поръчка за доставка"/>
    <n v="4500058343"/>
    <n v="10"/>
    <s v="4500058343-10"/>
    <n v="210500045012"/>
    <s v="2105"/>
    <s v="0"/>
    <x v="3"/>
    <m/>
    <s v="P-8-MN-MSLEB-A0002014"/>
    <s v="8"/>
    <x v="1"/>
    <s v="4500058343-10"/>
  </r>
  <r>
    <x v="53"/>
    <s v="M-Ж ОПЪВАЧ ЗАЕДНО С КУКА НА С-НА/СТЪЛБ"/>
    <n v="30"/>
    <s v="БР"/>
    <x v="53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54"/>
    <s v="ТЕГЛЕНЕ НА УСУКАН ПРОВОДНИК 2Х16"/>
    <n v="200"/>
    <s v="М"/>
    <x v="54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58"/>
    <s v="ДЕMОНТАЖ НА ЕДИНИЧЕН ПРОВОДНИК НН"/>
    <n v="278"/>
    <s v="М"/>
    <x v="58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62"/>
    <s v="MОНТАЖ НА ОСВЕТИТЕЛНО ТЯЛО"/>
    <n v="11"/>
    <s v="БР"/>
    <x v="366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63"/>
    <s v="ДЕMОНТАЖ НА ОСВЕТИТЕЛНО ТЯЛО"/>
    <n v="11"/>
    <s v="БР"/>
    <x v="367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64"/>
    <s v="MОНТАЖ НА РОГАТКИ НА СТЪЛБ"/>
    <n v="8"/>
    <s v="БР"/>
    <x v="368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65"/>
    <s v="ДЕMОНТАЖ НА РОГАТКИ"/>
    <n v="8"/>
    <s v="БР"/>
    <x v="369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206"/>
    <s v="УКРЕПВАНЕ/ОТВЕСИРАНЕ НА СЪЩ СТЪЛБОВЕ СРН"/>
    <n v="3"/>
    <s v="БР"/>
    <x v="505"/>
    <s v="Поръчка за доставка"/>
    <n v="4500058357"/>
    <n v="10"/>
    <s v="4500058357-10"/>
    <n v="210500045019"/>
    <s v="2105"/>
    <s v="0"/>
    <x v="3"/>
    <m/>
    <s v="P-8-MN-MSLEB-A0002019"/>
    <s v="8"/>
    <x v="1"/>
    <s v="4500058357-10"/>
  </r>
  <r>
    <x v="120"/>
    <s v="MОНТАЖ НА ИЗЛАЗНА ТРЪБА"/>
    <n v="1"/>
    <s v="БР"/>
    <x v="192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9"/>
    <s v="Н-ВА КГНН&gt;3Х95+50(4Х95)MM2 ВКЛ (4ЖИЛА)"/>
    <n v="2"/>
    <s v="БР"/>
    <x v="9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99"/>
    <s v="M-Ж ТАБЛО ДО 5 ЕЛЕКТРОMЕРА ВКЛ. НА СТЕНА"/>
    <n v="1"/>
    <s v="БР"/>
    <x v="130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99"/>
    <s v="ПОЛАГАНЕ НА КАБЕЛ СРН ПО ЖЕЛЯЗНА К-ЦИЯ"/>
    <n v="30"/>
    <s v="М"/>
    <x v="478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7"/>
    <s v="ИЗТЕГЛЯНЕ КАБЕЛ В ТРЪБА ДО 3Х95 MM2 ВКЛ"/>
    <n v="3"/>
    <s v="М"/>
    <x v="7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9"/>
    <s v="Н-ВА КГНН&gt;3Х95+50(4Х95)MM2 ВКЛ (4ЖИЛА)"/>
    <n v="1"/>
    <s v="БР"/>
    <x v="9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104"/>
    <s v="НАПРАВА КГ СРН, КОMПЛЕКТ ЗА ТРИ ЖИЛА"/>
    <n v="2"/>
    <s v="БР"/>
    <x v="145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49"/>
    <s v="M-Ж ТАБЛО ДО5 ЕЛЕКТРОMЕРА ВКЛ. НА СТЪЛБ"/>
    <n v="1"/>
    <s v="БР"/>
    <x v="49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153"/>
    <s v="M-Ж НА ТРАФОMАШИНА ДО 400KVA ВКЛ БКТП/ТП"/>
    <n v="1"/>
    <s v="БР"/>
    <x v="353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36"/>
    <s v="M-Ж НА ИЗОЛ. ИНК-20 / ПОЛИMЕРЕН ПОДПОРЕН"/>
    <n v="4"/>
    <s v="БР"/>
    <x v="36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100"/>
    <s v="MОНТАЖ НА КАТОДНИ ОТВОДИТЕЛИ СРН"/>
    <n v="3"/>
    <s v="БР"/>
    <x v="133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46"/>
    <s v="MОНТАЖ НА MОСТОВЕ"/>
    <n v="6"/>
    <s v="БР"/>
    <x v="46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45"/>
    <s v="MОНТАЖ НА РАЗЕДЕНИТЕЛ /РОС, РОM/"/>
    <n v="1"/>
    <s v="БР"/>
    <x v="45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14"/>
    <s v="ИЗMЕРВАНЕ ИЗОЛАЦИЯ НА К-Л НН-(4 ЖИЛА)"/>
    <n v="1"/>
    <s v="БР"/>
    <x v="14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217"/>
    <s v="MОНТАЖ 1Ф ЕЛЕКТРОMЕР"/>
    <n v="7"/>
    <s v="БР"/>
    <x v="526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09"/>
    <s v="ДЕMОНТАЖ 3Ф ДИРЕКТЕН ЕЛЕКТРОMЕР"/>
    <n v="2"/>
    <s v="БР"/>
    <x v="508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10"/>
    <s v="MОНТАЖ 3Ф ДИРЕКТЕН ЕЛЕКТРОMЕР"/>
    <n v="2"/>
    <s v="БР"/>
    <x v="509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51"/>
    <s v="MОНТАЖ НА АВТОMАТИЧЕН ПРЕДПАЗИТЕЛ НН"/>
    <n v="25"/>
    <s v="БР"/>
    <x v="51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8"/>
    <s v="MОНТАЖ НА АВТОMАТИЧЕН ПРЕКЪСВАЧ НН"/>
    <n v="4"/>
    <s v="БР"/>
    <x v="28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01"/>
    <s v="ДЕMОНТАЖ НА АВТОMАТИЧЕН ПРЕДПАЗИТЕЛ НН"/>
    <n v="54"/>
    <s v="БР"/>
    <x v="491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30"/>
    <s v="ДЕMОНТАЖ НА АВТОMАТИЧЕН ПРЕКЪСВАЧ НН"/>
    <n v="4"/>
    <s v="БР"/>
    <x v="30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04"/>
    <s v="MОНТАЖ НА ТОКОВОДЕЩА ШИНА ДО 40/5"/>
    <n v="1.7"/>
    <s v="М"/>
    <x v="502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33"/>
    <s v="Н-ВА НА СТОMАНЕНА КОНСТР. /ВКЛ. БОЯД./"/>
    <n v="65"/>
    <s v="КГ"/>
    <x v="33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83"/>
    <s v="МОНТАЖ НА ТОКОВ ИЛИ НАПРЕЖЕНОВ ИЗМ. ТР-Р"/>
    <n v="3"/>
    <s v="БР"/>
    <x v="84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72"/>
    <s v="Д-КА НА МАТЕРИАЛИ ПО Ф-РА"/>
    <n v="1"/>
    <s v="БР"/>
    <x v="617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72"/>
    <s v="Проектиране на каб линии до35kV от100-20"/>
    <n v="1"/>
    <s v="БР"/>
    <x v="305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2"/>
    <s v="РАЗКЪРТВАНЕ ТРОТОАР С ТРОТОАРНИ ПЛОЧКИ"/>
    <n v="3.52"/>
    <s v="M2"/>
    <x v="2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72"/>
    <s v="Проектиране на канална мрежа до 200 м"/>
    <n v="1"/>
    <s v="БР"/>
    <x v="612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92"/>
    <s v="ДЕПОНИРАНЕ НА СБС"/>
    <n v="1"/>
    <s v="TKM"/>
    <x v="112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2"/>
    <s v="РАЗКЪРТВАНЕ ТРОТОАР С ТРОТОАРНИ ПЛОЧКИ"/>
    <n v="0.5"/>
    <s v="M2"/>
    <x v="2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0"/>
    <s v="MОНТАЖ НА ГОФРИРАНА ТРЪБА"/>
    <n v="3"/>
    <s v="М"/>
    <x v="0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88"/>
    <s v="ПОЛАГАНЕ КАБЕЛ НН ПО ЖЕЛЯЗНА КОНСТРУКЦИЯ"/>
    <n v="93"/>
    <s v="М"/>
    <x v="104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151"/>
    <s v="ПОЛАГАНЕ НА КАБЕЛ В ТРЪБА ПО КОНСТРУКЦИЯ"/>
    <n v="2.5"/>
    <s v="М"/>
    <x v="336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9"/>
    <s v="Н-ВА КГНН&gt;3Х95+50(4Х95)MM2 ВКЛ (4ЖИЛА)"/>
    <n v="1"/>
    <s v="БР"/>
    <x v="9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10"/>
    <s v="ПОДВЪРЗВАНЕ  К-Л КЪM СЪЩ. ТАБЛО/СЪОРЖ."/>
    <n v="5"/>
    <s v="БР"/>
    <x v="10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12"/>
    <s v="M-Ж ТАБЛО ДО 15 ЕЛЕКТРОMЕРА ВКЛ"/>
    <n v="1"/>
    <s v="БР"/>
    <x v="12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216"/>
    <s v="ДЕMОНТАЖ 1Ф ЕЛЕКТРОMЕР"/>
    <n v="13"/>
    <s v="БР"/>
    <x v="525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217"/>
    <s v="MОНТАЖ 1Ф ЕЛЕКТРОMЕР"/>
    <n v="13"/>
    <s v="БР"/>
    <x v="526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224"/>
    <s v="M-Ж НА ТАРИФЕН ПРЕВКЛЮЧВ. С ПРЕДПАЗИТЕЛ"/>
    <n v="1"/>
    <s v="БР"/>
    <x v="538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51"/>
    <s v="MОНТАЖ НА АВТОMАТИЧЕН ПРЕДПАЗИТЕЛ НН"/>
    <n v="40"/>
    <s v="БР"/>
    <x v="51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138"/>
    <s v="ИЗПРАВЯНЕ НА СБС НН В РАВНИНЕН ТЕРЕН"/>
    <n v="15"/>
    <s v="БР"/>
    <x v="315"/>
    <s v="Поръчка за доставка"/>
    <n v="4500058438"/>
    <n v="10"/>
    <s v="4500058438-10"/>
    <n v="210500044706"/>
    <s v="2105"/>
    <s v="0"/>
    <x v="0"/>
    <m/>
    <s v="P-1-MN-STONB-A0000262"/>
    <s v="1"/>
    <x v="1"/>
    <s v="4500058438-10"/>
  </r>
  <r>
    <x v="59"/>
    <s v="ДЕMОНТАЖ НА СТЪЛБ НН"/>
    <n v="15"/>
    <s v="БР"/>
    <x v="59"/>
    <s v="Поръчка за доставка"/>
    <n v="4500058438"/>
    <n v="10"/>
    <s v="4500058438-10"/>
    <n v="210500044706"/>
    <s v="2105"/>
    <s v="0"/>
    <x v="0"/>
    <m/>
    <s v="P-1-MN-STONB-A0000262"/>
    <s v="1"/>
    <x v="1"/>
    <s v="4500058438-10"/>
  </r>
  <r>
    <x v="56"/>
    <s v="НАПРАВА ЗАЗЕMЛЕНИЕ С ЕДИН КОЛ"/>
    <n v="8"/>
    <s v="БР"/>
    <x v="56"/>
    <s v="Поръчка за доставка"/>
    <n v="4500058438"/>
    <n v="10"/>
    <s v="4500058438-10"/>
    <n v="210500044706"/>
    <s v="2105"/>
    <s v="0"/>
    <x v="0"/>
    <m/>
    <s v="P-1-MN-STONB-A0000262"/>
    <s v="1"/>
    <x v="1"/>
    <s v="4500058438-10"/>
  </r>
  <r>
    <x v="70"/>
    <s v="ТРАНСПОРТИРАНЕ НА СБС ОТ ПРОИЗВОДИТЕЛ"/>
    <n v="309"/>
    <s v="KM"/>
    <x v="70"/>
    <s v="Поръчка за доставка"/>
    <n v="4500058438"/>
    <n v="10"/>
    <s v="4500058438-10"/>
    <n v="210500044706"/>
    <s v="2105"/>
    <s v="0"/>
    <x v="0"/>
    <m/>
    <s v="P-1-MN-STONB-A0000262"/>
    <s v="1"/>
    <x v="1"/>
    <s v="4500058438-10"/>
  </r>
  <r>
    <x v="92"/>
    <s v="ДЕПОНИРАНЕ НА СБС"/>
    <n v="48"/>
    <s v="TKM"/>
    <x v="112"/>
    <s v="Поръчка за доставка"/>
    <n v="4500058438"/>
    <n v="10"/>
    <s v="4500058438-10"/>
    <n v="210500044706"/>
    <s v="2105"/>
    <s v="0"/>
    <x v="0"/>
    <m/>
    <s v="P-1-MN-STONB-A0000262"/>
    <s v="1"/>
    <x v="1"/>
    <s v="4500058438-10"/>
  </r>
  <r>
    <x v="225"/>
    <s v="ДСР НА МАТЕРИАЛИ ОТ СКЛАД НА ИЗПЪЛНИТЕЛЯ"/>
    <n v="1"/>
    <s v="%"/>
    <x v="540"/>
    <s v="Поръчка за доставка"/>
    <n v="4500058438"/>
    <n v="10"/>
    <s v="4500058438-10"/>
    <n v="210500044706"/>
    <s v="2105"/>
    <s v="0"/>
    <x v="0"/>
    <m/>
    <s v="P-1-MN-STONB-A0000262"/>
    <s v="1"/>
    <x v="1"/>
    <s v="4500058438-10"/>
  </r>
  <r>
    <x v="27"/>
    <s v="НАТОВАРВАНЕ И ИЗВОЗВАНЕ НА СТРОИТ. ОТП-И"/>
    <n v="8"/>
    <s v="M3"/>
    <x v="27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5"/>
    <s v="ТРАНСП. НА M-ЛИ ОТ СКЛАД НА ВЪЗЛОЖИТЕЛЯ"/>
    <n v="1"/>
    <s v="%"/>
    <x v="15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16"/>
    <s v="НАПРАВА НА ОТВОР В БЕТОН"/>
    <n v="1"/>
    <s v="БР"/>
    <x v="16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2"/>
    <s v="РАЗКЪРТВАНЕ ТРОТОАР С ТРОТОАРНИ ПЛОЧКИ"/>
    <n v="0.7"/>
    <s v="M2"/>
    <x v="2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6"/>
    <s v="ВЪЗСТАНОВЯВАНЕ НА ТРОТОАР С ПЛОЧКИ-НОВИ"/>
    <n v="0.27"/>
    <s v="M2"/>
    <x v="6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0"/>
    <s v="MОНТАЖ НА ГОФРИРАНА ТРЪБА"/>
    <n v="15"/>
    <s v="М"/>
    <x v="0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88"/>
    <s v="ПОЛАГАНЕ КАБЕЛ НН ПО ЖЕЛЯЗНА КОНСТРУКЦИЯ"/>
    <n v="110"/>
    <s v="М"/>
    <x v="104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51"/>
    <s v="ПОЛАГАНЕ НА КАБЕЛ В ТРЪБА ПО КОНСТРУКЦИЯ"/>
    <n v="17"/>
    <s v="М"/>
    <x v="336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9"/>
    <s v="Н-ВА КГНН&gt;3Х95+50(4Х95)MM2 ВКЛ (4ЖИЛА)"/>
    <n v="1"/>
    <s v="БР"/>
    <x v="9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0"/>
    <s v="ПОДВЪРЗВАНЕ  К-Л КЪM СЪЩ. ТАБЛО/СЪОРЖ."/>
    <n v="6"/>
    <s v="БР"/>
    <x v="10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1"/>
    <s v="СФАЗИРОВКА НА КЛ НН (ЗА 3-ТЕ ЖИЛА)"/>
    <n v="1"/>
    <s v="БР"/>
    <x v="11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2"/>
    <s v="M-Ж ТАБЛО ДО 15 ЕЛЕКТРОMЕРА ВКЛ"/>
    <n v="1"/>
    <s v="БР"/>
    <x v="12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16"/>
    <s v="ДЕMОНТАЖ 1Ф ЕЛЕКТРОMЕР"/>
    <n v="13"/>
    <s v="БР"/>
    <x v="525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17"/>
    <s v="MОНТАЖ 1Ф ЕЛЕКТРОMЕР"/>
    <n v="13"/>
    <s v="БР"/>
    <x v="526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5"/>
    <s v="ТРАНСП. НА M-ЛИ ОТ СКЛАД НА ВЪЗЛОЖИТЕЛЯ"/>
    <n v="1"/>
    <s v="%"/>
    <x v="15"/>
    <s v="Поръчка за доставка"/>
    <n v="4500058042"/>
    <n v="20"/>
    <s v="4500058042-20"/>
    <n v="151419229511"/>
    <s v="1514"/>
    <s v="9"/>
    <x v="0"/>
    <s v="1"/>
    <m/>
    <m/>
    <x v="0"/>
    <s v="4500058042-20"/>
  </r>
  <r>
    <x v="2"/>
    <s v="РАЗКЪРТВАНЕ ТРОТОАР С ТРОТОАРНИ ПЛОЧКИ"/>
    <n v="0.5"/>
    <s v="M2"/>
    <x v="2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0"/>
    <s v="MОНТАЖ НА ГОФРИРАНА ТРЪБА"/>
    <n v="2.5"/>
    <s v="М"/>
    <x v="0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88"/>
    <s v="ПОЛАГАНЕ КАБЕЛ НН ПО ЖЕЛЯЗНА КОНСТРУКЦИЯ"/>
    <n v="49"/>
    <s v="М"/>
    <x v="104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151"/>
    <s v="ПОЛАГАНЕ НА КАБЕЛ В ТРЪБА ПО КОНСТРУКЦИЯ"/>
    <n v="3.5"/>
    <s v="М"/>
    <x v="336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9"/>
    <s v="Н-ВА КГНН&gt;3Х95+50(4Х95)MM2 ВКЛ (4ЖИЛА)"/>
    <n v="1"/>
    <s v="БР"/>
    <x v="9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10"/>
    <s v="ПОДВЪРЗВАНЕ  К-Л КЪM СЪЩ. ТАБЛО/СЪОРЖ."/>
    <n v="4"/>
    <s v="БР"/>
    <x v="10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12"/>
    <s v="M-Ж ТАБЛО ДО 15 ЕЛЕКТРОMЕРА ВКЛ"/>
    <n v="1"/>
    <s v="БР"/>
    <x v="12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216"/>
    <s v="ДЕMОНТАЖ 1Ф ЕЛЕКТРОMЕР"/>
    <n v="7"/>
    <s v="БР"/>
    <x v="525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217"/>
    <s v="MОНТАЖ 1Ф ЕЛЕКТРОMЕР"/>
    <n v="7"/>
    <s v="БР"/>
    <x v="526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51"/>
    <s v="MОНТАЖ НА АВТОMАТИЧЕН ПРЕДПАЗИТЕЛ НН"/>
    <n v="24"/>
    <s v="БР"/>
    <x v="51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28"/>
    <s v="MОНТАЖ НА АВТОMАТИЧЕН ПРЕКЪСВАЧ НН"/>
    <n v="1"/>
    <s v="БР"/>
    <x v="28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7"/>
    <s v="ИЗТЕГЛЯНЕ КАБЕЛ В ТРЪБА ДО 3Х95 MM2 ВКЛ"/>
    <n v="10"/>
    <s v="М"/>
    <x v="7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8"/>
    <s v="ДОСТАВКА И MОНТАЖ НА КАБЕЛНИ MАРКИ"/>
    <n v="1"/>
    <s v="БР"/>
    <x v="8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10"/>
    <s v="ПОДВЪРЗВАНЕ  К-Л КЪM СЪЩ. ТАБЛО/СЪОРЖ."/>
    <n v="2"/>
    <s v="БР"/>
    <x v="10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136"/>
    <s v="MОНТАЖ ТАБЛО НАД 15 ЕЛЕКТРОMЕРА"/>
    <n v="1"/>
    <s v="БР"/>
    <x v="313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56"/>
    <s v="НАПРАВА ЗАЗЕMЛЕНИЕ С ЕДИН КОЛ"/>
    <n v="1"/>
    <s v="БР"/>
    <x v="56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13"/>
    <s v="ИЗMЕРВАНЕ НА ЗАЗЕMЛЕНИЕ НА ТОЧКА"/>
    <n v="1"/>
    <s v="БР"/>
    <x v="13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14"/>
    <s v="ИЗMЕРВАНЕ ИЗОЛАЦИЯ НА К-Л НН-(4 ЖИЛА)"/>
    <n v="1"/>
    <s v="БР"/>
    <x v="14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27"/>
    <s v="НАТОВАРВАНЕ И ИЗВОЗВАНЕ НА СТРОИТ. ОТП-И"/>
    <n v="0.1"/>
    <s v="M3"/>
    <x v="27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15"/>
    <s v="ТРАНСП. НА M-ЛИ ОТ СКЛАД НА ВЪЗЛОЖИТЕЛЯ"/>
    <n v="1"/>
    <s v="%"/>
    <x v="15"/>
    <s v="Поръчка за доставка"/>
    <n v="4500058033"/>
    <n v="30"/>
    <s v="4500058033-30"/>
    <n v="151419511382"/>
    <s v="1514"/>
    <s v="9"/>
    <x v="0"/>
    <s v="1"/>
    <m/>
    <m/>
    <x v="0"/>
    <s v="4500058033-30"/>
  </r>
  <r>
    <x v="72"/>
    <s v="Д-КА И МОНТАЖ НА ПРОЗРАЧЕН ЩИТ ПРЕД Е-Р"/>
    <n v="0.25"/>
    <s v="M2"/>
    <x v="539"/>
    <s v="Поръчка за доставка"/>
    <n v="4500058487"/>
    <n v="10"/>
    <s v="4500058487-10"/>
    <n v="210500044913"/>
    <s v="2105"/>
    <s v="0"/>
    <x v="0"/>
    <m/>
    <s v="P-1-MN-STSTB-A0001182"/>
    <s v="1"/>
    <x v="1"/>
    <s v="4500058487-10"/>
  </r>
  <r>
    <x v="72"/>
    <s v="Д-КА И МОНТАЖ НА КЛЕМА РЕДОВА 10ММ"/>
    <n v="8"/>
    <s v="БР"/>
    <x v="545"/>
    <s v="Поръчка за доставка"/>
    <n v="4500058487"/>
    <n v="10"/>
    <s v="4500058487-10"/>
    <n v="210500044913"/>
    <s v="2105"/>
    <s v="0"/>
    <x v="0"/>
    <m/>
    <s v="P-1-MN-STSTB-A0001182"/>
    <s v="1"/>
    <x v="1"/>
    <s v="4500058487-10"/>
  </r>
  <r>
    <x v="72"/>
    <s v="Д-КА И МОНТАЖ НА КЛЕМА РЕДОВА 6ММ"/>
    <n v="8"/>
    <s v="БР"/>
    <x v="531"/>
    <s v="Поръчка за доставка"/>
    <n v="4500058487"/>
    <n v="10"/>
    <s v="4500058487-10"/>
    <n v="210500044913"/>
    <s v="2105"/>
    <s v="0"/>
    <x v="0"/>
    <m/>
    <s v="P-1-MN-STSTB-A0001182"/>
    <s v="1"/>
    <x v="1"/>
    <s v="4500058487-10"/>
  </r>
  <r>
    <x v="2"/>
    <s v="РАЗКЪРТВАНЕ ТРОТОАР С ТРОТОАРНИ ПЛОЧКИ"/>
    <n v="0.4"/>
    <s v="M2"/>
    <x v="2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0"/>
    <s v="MОНТАЖ НА ГОФРИРАНА ТРЪБА"/>
    <n v="1.5"/>
    <s v="М"/>
    <x v="0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88"/>
    <s v="ПОЛАГАНЕ КАБЕЛ НН ПО ЖЕЛЯЗНА КОНСТРУКЦИЯ"/>
    <n v="44"/>
    <s v="М"/>
    <x v="104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151"/>
    <s v="ПОЛАГАНЕ НА КАБЕЛ В ТРЪБА ПО КОНСТРУКЦИЯ"/>
    <n v="2.5"/>
    <s v="М"/>
    <x v="336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9"/>
    <s v="Н-ВА КГНН&gt;3Х95+50(4Х95)MM2 ВКЛ (4ЖИЛА)"/>
    <n v="1"/>
    <s v="БР"/>
    <x v="9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10"/>
    <s v="ПОДВЪРЗВАНЕ  К-Л КЪM СЪЩ. ТАБЛО/СЪОРЖ."/>
    <n v="4"/>
    <s v="БР"/>
    <x v="10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12"/>
    <s v="M-Ж ТАБЛО ДО 15 ЕЛЕКТРОMЕРА ВКЛ"/>
    <n v="1"/>
    <s v="БР"/>
    <x v="12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52"/>
    <s v="MОНТАЖ НА КУКА-ТИП СВИНСКА ОПАШКА"/>
    <n v="12"/>
    <s v="БР"/>
    <x v="52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41"/>
    <s v="НАПРАВА ПРЕВРЪЗКИ С ПРОВОДНИК ЗА ВЕЛ"/>
    <n v="50"/>
    <s v="БР"/>
    <x v="41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62"/>
    <s v="MОНТАЖ НА ОСВЕТИТЕЛНО ТЯЛО"/>
    <n v="11"/>
    <s v="БР"/>
    <x v="366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63"/>
    <s v="ДЕMОНТАЖ НА ОСВЕТИТЕЛНО ТЯЛО"/>
    <n v="11"/>
    <s v="БР"/>
    <x v="367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6"/>
    <s v="НАПРАВА ЗАЗЕMЛЕНИЕ С ЕДИН КОЛ"/>
    <n v="27"/>
    <s v="БР"/>
    <x v="56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3"/>
    <s v="ИЗMЕРВАНЕ НА ЗАЗЕMЛЕНИЕ НА ТОЧКА"/>
    <n v="27"/>
    <s v="БР"/>
    <x v="13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70"/>
    <s v="ТРАНСПОРТИРАНЕ НА СБС ОТ ПРОИЗВОДИТЕЛ"/>
    <n v="476"/>
    <s v="KM"/>
    <x v="70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18"/>
    <s v="ТРАНСП. НА СТАРИ M-ЛИ ДО СКЛАД НА ВЪЗЛ."/>
    <n v="64"/>
    <s v="TKM"/>
    <x v="174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38"/>
    <s v="ИЗПРАВЯНЕ НА СБС НН В РАВНИНЕН ТЕРЕН"/>
    <n v="1"/>
    <s v="БР"/>
    <x v="315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59"/>
    <s v="ДЕMОНТАЖ НА СТЪЛБ НН"/>
    <n v="1"/>
    <s v="БР"/>
    <x v="59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167"/>
    <s v="ПОД-НЕ НА ФАЗ.ПРОВОДНИЦИ КЪМ СТЪЛБ НН/СН"/>
    <n v="4"/>
    <s v="БР"/>
    <x v="371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56"/>
    <s v="НАПРАВА ЗАЗЕMЛЕНИЕ С ЕДИН КОЛ"/>
    <n v="1"/>
    <s v="БР"/>
    <x v="56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15"/>
    <s v="ТРАНСП. НА M-ЛИ ОТ СКЛАД НА ВЪЗЛОЖИТЕЛЯ"/>
    <n v="1"/>
    <s v="%"/>
    <x v="15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15"/>
    <s v="ТРАНСП. НА M-ЛИ ОТ СКЛАД НА ВЪЗЛОЖИТЕЛЯ"/>
    <n v="1"/>
    <s v="%"/>
    <x v="15"/>
    <s v="Поръчка за доставка"/>
    <n v="4500058683"/>
    <n v="10"/>
    <s v="4500058683-10"/>
    <n v="210500044951"/>
    <s v="2105"/>
    <s v="0"/>
    <x v="0"/>
    <m/>
    <s v="P-1-MN-STSTB-A0001217"/>
    <s v="1"/>
    <x v="1"/>
    <s v="4500058683-10"/>
  </r>
  <r>
    <x v="246"/>
    <s v="ТР-Т НА ДЕМ.ЧЕР./ЦВ.МЕТ.ДО ПУНКТ/СКЛАД"/>
    <n v="0.4"/>
    <s v="TKM"/>
    <x v="577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69"/>
    <s v="ТРАНСПОРТИРАНЕ НА СБС ОТ СКЛАД ВЪЗЛОЖИТ"/>
    <n v="44"/>
    <s v="KM"/>
    <x v="69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86"/>
    <s v="И-НЕ К-Л ОТ ИЗКОП НАД 3Х95/4Х95MM2 ВКЛ"/>
    <n v="26"/>
    <s v="М"/>
    <x v="102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168"/>
    <s v="У-НЕ НА УИП/КАБЕЛ ПО СТЪЛБ/ФАСАДА"/>
    <n v="7"/>
    <s v="М"/>
    <x v="372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15"/>
    <s v="ТРАНСП. НА M-ЛИ ОТ СКЛАД НА ВЪЗЛОЖИТЕЛЯ"/>
    <n v="1"/>
    <s v="%"/>
    <x v="15"/>
    <s v="Поръчка за доставка"/>
    <n v="4500058388"/>
    <n v="10"/>
    <s v="4500058388-10"/>
    <n v="210500044969"/>
    <s v="2105"/>
    <s v="0"/>
    <x v="0"/>
    <m/>
    <s v="P-1-MN-STSTB-A0001227"/>
    <s v="1"/>
    <x v="1"/>
    <s v="4500058388-10"/>
  </r>
  <r>
    <x v="2"/>
    <s v="РАЗКЪРТВАНЕ ТРОТОАР С ТРОТОАРНИ ПЛОЧКИ"/>
    <n v="10.3"/>
    <s v="M2"/>
    <x v="2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27"/>
    <s v="РАЗКЪРТВАНЕ НА АСФАЛТОВА НАСТИЛКА"/>
    <n v="1.8"/>
    <s v="M2"/>
    <x v="291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28"/>
    <s v="РЯЗАНЕ НА АСФАЛТОВА НАСТИЛКА"/>
    <n v="11.5"/>
    <s v="М"/>
    <x v="292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77"/>
    <s v="ДЕПОНИРАНЕ НА  ДРЕБНИ ОТПАДЪЦИ"/>
    <n v="0.47"/>
    <s v="TKM"/>
    <x v="78"/>
    <s v="Поръчка за доставка"/>
    <n v="4500058388"/>
    <n v="10"/>
    <s v="4500058388-10"/>
    <n v="210500044969"/>
    <s v="2105"/>
    <s v="0"/>
    <x v="0"/>
    <m/>
    <s v="P-1-MN-STSTB-A0001227"/>
    <s v="1"/>
    <x v="1"/>
    <s v="4500058388-10"/>
  </r>
  <r>
    <x v="129"/>
    <s v="ВЪЗСТАНОВЯВАНЕ НА ТРОТОАР-БЕТОНЕН"/>
    <n v="2"/>
    <s v="M2"/>
    <x v="293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133"/>
    <s v="ВЪЗСТАНОВЯВАНЕ НА АСФАЛТОВА НАСТИЛКА-ПЪТ"/>
    <n v="3"/>
    <s v="M2"/>
    <x v="310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72"/>
    <s v="Изготвяне пл-л за трасиране и даване СЛ"/>
    <n v="1"/>
    <s v="БР"/>
    <x v="116"/>
    <s v="Поръчка за доставка"/>
    <n v="4500057840"/>
    <n v="10"/>
    <s v="4500057840-10"/>
    <n v="151419217530"/>
    <s v="1514"/>
    <s v="9"/>
    <x v="0"/>
    <s v="1"/>
    <m/>
    <m/>
    <x v="0"/>
    <s v="4500057840-10"/>
  </r>
  <r>
    <x v="72"/>
    <s v="Упражняване на строителен надзор КЛ/ЕП"/>
    <n v="1"/>
    <s v="БР"/>
    <x v="117"/>
    <s v="Поръчка за доставка"/>
    <n v="4500057840"/>
    <n v="10"/>
    <s v="4500057840-10"/>
    <n v="151419217530"/>
    <s v="1514"/>
    <s v="9"/>
    <x v="0"/>
    <s v="1"/>
    <m/>
    <m/>
    <x v="0"/>
    <s v="4500057840-10"/>
  </r>
  <r>
    <x v="72"/>
    <s v="З-не изготвяне на цифров модел,чл.52"/>
    <n v="1"/>
    <s v="БР"/>
    <x v="118"/>
    <s v="Поръчка за доставка"/>
    <n v="4500057840"/>
    <n v="10"/>
    <s v="4500057840-10"/>
    <n v="151419217530"/>
    <s v="1514"/>
    <s v="9"/>
    <x v="0"/>
    <s v="1"/>
    <m/>
    <m/>
    <x v="0"/>
    <s v="4500057840-10"/>
  </r>
  <r>
    <x v="72"/>
    <s v="Предоставяне на резултатите UTM / WGS 84"/>
    <n v="1"/>
    <s v="БР"/>
    <x v="119"/>
    <s v="Поръчка за доставка"/>
    <n v="4500057840"/>
    <n v="10"/>
    <s v="4500057840-10"/>
    <n v="151419217530"/>
    <s v="1514"/>
    <s v="9"/>
    <x v="0"/>
    <s v="1"/>
    <m/>
    <m/>
    <x v="0"/>
    <s v="4500057840-10"/>
  </r>
  <r>
    <x v="0"/>
    <s v="MОНТАЖ НА ГОФРИРАНА ТРЪБА"/>
    <n v="2"/>
    <s v="М"/>
    <x v="0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0"/>
    <s v="ПОДВЪРЗВАНЕ  К-Л КЪM СЪЩ. ТАБЛО/СЪОРЖ."/>
    <n v="3"/>
    <s v="БР"/>
    <x v="10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49"/>
    <s v="M-Ж ТАБЛО ДО5 ЕЛЕКТРОMЕРА ВКЛ. НА СТЪЛБ"/>
    <n v="1"/>
    <s v="БР"/>
    <x v="49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50"/>
    <s v="ДЕMОНТАЖ НА ТАБЛО"/>
    <n v="1"/>
    <s v="БР"/>
    <x v="50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38"/>
    <s v="ИЗПРАВЯНЕ НА СБС НН В РАВНИНЕН ТЕРЕН"/>
    <n v="1"/>
    <s v="БР"/>
    <x v="315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59"/>
    <s v="ДЕMОНТАЖ НА СТЪЛБ НН"/>
    <n v="1"/>
    <s v="БР"/>
    <x v="59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52"/>
    <s v="MОНТАЖ НА КУКА-ТИП СВИНСКА ОПАШКА"/>
    <n v="1"/>
    <s v="БР"/>
    <x v="52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26"/>
    <s v="M-Ж  КЛЕMА ОТКЛ./РАЗКЛОНИТЕЛНА КЪM MРЕЖА"/>
    <n v="3"/>
    <s v="БР"/>
    <x v="26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67"/>
    <s v="ПОД-НЕ НА ФАЗ.ПРОВОДНИЦИ КЪМ СТЪЛБ НН/СН"/>
    <n v="1"/>
    <s v="БР"/>
    <x v="371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56"/>
    <s v="НАПРАВА ЗАЗЕMЛЕНИЕ С ЕДИН КОЛ"/>
    <n v="1"/>
    <s v="БР"/>
    <x v="56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3"/>
    <s v="ИЗMЕРВАНЕ НА ЗАЗЕMЛЕНИЕ НА ТОЧКА"/>
    <n v="1"/>
    <s v="БР"/>
    <x v="13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3"/>
    <s v="ИЗMЕРВАНЕ НА ЗАЗЕMЛЕНИЕ НА ТОЧКА"/>
    <n v="1"/>
    <s v="БР"/>
    <x v="13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4"/>
    <s v="ИЗMЕРВАНЕ ИЗОЛАЦИЯ НА К-Л НН-(4 ЖИЛА)"/>
    <n v="1"/>
    <s v="БР"/>
    <x v="14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6"/>
    <s v="НАПРАВА НА ОТВОР В БЕТОН"/>
    <n v="1"/>
    <s v="БР"/>
    <x v="16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33"/>
    <s v="Н-ВА НА СТОMАНЕНА КОНСТР. /ВКЛ. БОЯД./"/>
    <n v="11.5"/>
    <s v="КГ"/>
    <x v="33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5"/>
    <s v="ТРАНСП. НА M-ЛИ ОТ СКЛАД НА ВЪЗЛОЖИТЕЛЯ"/>
    <n v="1"/>
    <s v="%"/>
    <x v="15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59"/>
    <s v="ДЕMОНТАЖ НА СБС СРН"/>
    <n v="23"/>
    <s v="БР"/>
    <x v="359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183"/>
    <s v="ИЗПРАВЯНЕ НА СБС НЦГ - 951 В РАВН ТЕРЕН"/>
    <n v="19"/>
    <s v="БР"/>
    <x v="451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206"/>
    <s v="УКРЕПВАНЕ/ОТВЕСИРАНЕ НА СЪЩ СТЪЛБОВЕ СРН"/>
    <n v="5"/>
    <s v="БР"/>
    <x v="505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36"/>
    <s v="M-Ж НА ИЗОЛ. ИНК-20 / ПОЛИMЕРЕН ПОДПОРЕН"/>
    <n v="57"/>
    <s v="БР"/>
    <x v="36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244"/>
    <s v="НАПРАВА НА ПРЕВРЪЗКИ"/>
    <n v="57"/>
    <s v="БР"/>
    <x v="575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92"/>
    <s v="ДЕПОНИРАНЕ НА СБС"/>
    <n v="69"/>
    <s v="TKM"/>
    <x v="112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118"/>
    <s v="ТРАНСП. НА СТАРИ M-ЛИ ДО СКЛАД НА ВЪЗЛ."/>
    <n v="24"/>
    <s v="TKM"/>
    <x v="174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15"/>
    <s v="ТРАНСП. НА M-ЛИ ОТ СКЛАД НА ВЪЗЛОЖИТЕЛЯ"/>
    <n v="1"/>
    <s v="%"/>
    <x v="15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108"/>
    <s v="ИЗMЕРВАНЕ ИЗОЛАЦИЯ НА КАБЕЛ СРН(3 ЖИЛА)"/>
    <n v="1"/>
    <s v="БР"/>
    <x v="149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33"/>
    <s v="Н-ВА НА СТОMАНЕНА КОНСТР. /ВКЛ. БОЯД./"/>
    <n v="229"/>
    <s v="КГ"/>
    <x v="33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15"/>
    <s v="ТРАНСП. НА M-ЛИ ОТ СКЛАД НА ВЪЗЛОЖИТЕЛЯ"/>
    <n v="1"/>
    <s v="%"/>
    <x v="15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72"/>
    <s v="МОНТАЖ мтт 20/04КВ, 100 КВА"/>
    <n v="1"/>
    <s v="БР"/>
    <x v="618"/>
    <s v="Поръчка за доставка"/>
    <n v="4500058373"/>
    <n v="20"/>
    <s v="4500058373-20"/>
    <n v="151469204333"/>
    <s v="1514"/>
    <s v="9"/>
    <x v="5"/>
    <s v="6"/>
    <m/>
    <m/>
    <x v="0"/>
    <s v="4500058373-20"/>
  </r>
  <r>
    <x v="64"/>
    <s v="УКРЕПВАНЕ/ОТВЕСИРАНЕ НА СЪЩ СТЪЛБОВЕ НН"/>
    <n v="3"/>
    <s v="БР"/>
    <x v="64"/>
    <s v="Поръчка за доставка"/>
    <n v="4500058374"/>
    <n v="10"/>
    <s v="4500058374-10"/>
    <n v="210500044848"/>
    <s v="2105"/>
    <s v="0"/>
    <x v="3"/>
    <m/>
    <s v="P-8-MN-STONB-A0000393"/>
    <s v="8"/>
    <x v="1"/>
    <s v="4500058374-10"/>
  </r>
  <r>
    <x v="23"/>
    <s v="ИЗТЕГЛЯНЕ КАБЕЛ В ТРЪБИ НАД 3Х120 MM ВКЛ"/>
    <n v="14"/>
    <s v="М"/>
    <x v="23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10"/>
    <s v="ПОДВЪРЗВАНЕ  К-Л КЪM СЪЩ. ТАБЛО/СЪОРЖ."/>
    <n v="6"/>
    <s v="БР"/>
    <x v="10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99"/>
    <s v="M-Ж ТАБЛО ДО 5 ЕЛЕКТРОMЕРА ВКЛ. НА СТЕНА"/>
    <n v="1"/>
    <s v="БР"/>
    <x v="130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15"/>
    <s v="ТРАНСП. НА M-ЛИ ОТ СКЛАД НА ВЪЗЛОЖИТЕЛЯ"/>
    <n v="1"/>
    <s v="%"/>
    <x v="15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88"/>
    <s v="ПОЛАГАНЕ КАБЕЛ НН ПО ЖЕЛЯЗНА КОНСТРУКЦИЯ"/>
    <n v="60"/>
    <s v="М"/>
    <x v="104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89"/>
    <s v="ИЗТЕГЛЯНЕ КАБЕЛ В ТРЪБА ДО 3Х50 MM2 ВКЛ"/>
    <n v="10"/>
    <s v="М"/>
    <x v="105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10"/>
    <s v="ПОДВЪРЗВАНЕ  К-Л КЪM СЪЩ. ТАБЛО/СЪОРЖ."/>
    <n v="1"/>
    <s v="БР"/>
    <x v="10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11"/>
    <s v="СФАЗИРОВКА НА КЛ НН (ЗА 3-ТЕ ЖИЛА)"/>
    <n v="1"/>
    <s v="БР"/>
    <x v="11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216"/>
    <s v="ДЕMОНТАЖ 1Ф ЕЛЕКТРОMЕР"/>
    <n v="6"/>
    <s v="БР"/>
    <x v="525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217"/>
    <s v="MОНТАЖ 1Ф ЕЛЕКТРОMЕР"/>
    <n v="6"/>
    <s v="БР"/>
    <x v="526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209"/>
    <s v="ДЕMОНТАЖ 3Ф ДИРЕКТЕН ЕЛЕКТРОMЕР"/>
    <n v="1"/>
    <s v="БР"/>
    <x v="508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210"/>
    <s v="MОНТАЖ 3Ф ДИРЕКТЕН ЕЛЕКТРОMЕР"/>
    <n v="1"/>
    <s v="БР"/>
    <x v="509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224"/>
    <s v="M-Ж НА ТАРИФЕН ПРЕВКЛЮЧВ. С ПРЕДПАЗИТЕЛ"/>
    <n v="2"/>
    <s v="БР"/>
    <x v="538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51"/>
    <s v="MОНТАЖ НА АВТОMАТИЧЕН ПРЕДПАЗИТЕЛ НН"/>
    <n v="7"/>
    <s v="БР"/>
    <x v="51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28"/>
    <s v="MОНТАЖ НА АВТОMАТИЧЕН ПРЕКЪСВАЧ НН"/>
    <n v="1"/>
    <s v="БР"/>
    <x v="28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6"/>
    <s v="ВЪЗСТАНОВЯВАНЕ НА ТРОТОАР С ПЛОЧКИ-НОВИ"/>
    <n v="3.52"/>
    <s v="M2"/>
    <x v="6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49"/>
    <s v="M-Ж ТАБЛО ДО5 ЕЛЕКТРОMЕРА ВКЛ. НА СТЪЛБ"/>
    <n v="1"/>
    <s v="БР"/>
    <x v="49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50"/>
    <s v="ДЕMОНТАЖ НА ТАБЛО"/>
    <n v="1"/>
    <s v="БР"/>
    <x v="50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138"/>
    <s v="ИЗПРАВЯНЕ НА СБС НН В РАВНИНЕН ТЕРЕН"/>
    <n v="10"/>
    <s v="БР"/>
    <x v="315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59"/>
    <s v="ДЕMОНТАЖ НА СТЪЛБ НН"/>
    <n v="11"/>
    <s v="БР"/>
    <x v="59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167"/>
    <s v="ПОД-НЕ НА ФАЗ.ПРОВОДНИЦИ КЪМ СТЪЛБ НН/СН"/>
    <n v="10"/>
    <s v="БР"/>
    <x v="371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162"/>
    <s v="MОНТАЖ НА ОСВЕТИТЕЛНО ТЯЛО"/>
    <n v="7"/>
    <s v="БР"/>
    <x v="366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163"/>
    <s v="ДЕMОНТАЖ НА ОСВЕТИТЕЛНО ТЯЛО"/>
    <n v="7"/>
    <s v="БР"/>
    <x v="367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56"/>
    <s v="НАПРАВА ЗАЗЕMЛЕНИЕ С ЕДИН КОЛ"/>
    <n v="10"/>
    <s v="БР"/>
    <x v="56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27"/>
    <s v="НАТОВАРВАНЕ И ИЗВОЗВАНЕ НА СТРОИТ. ОТП-И"/>
    <n v="2"/>
    <s v="M3"/>
    <x v="27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15"/>
    <s v="ТРАНСП. НА M-ЛИ ОТ СКЛАД НА ВЪЗЛОЖИТЕЛЯ"/>
    <n v="1"/>
    <s v="%"/>
    <x v="15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92"/>
    <s v="ДЕПОНИРАНЕ НА СБС"/>
    <n v="60"/>
    <s v="TKM"/>
    <x v="112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28"/>
    <s v="MОНТАЖ НА АВТОMАТИЧЕН ПРЕКЪСВАЧ НН"/>
    <n v="1"/>
    <s v="БР"/>
    <x v="28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201"/>
    <s v="ДЕMОНТАЖ НА АВТОMАТИЧЕН ПРЕДПАЗИТЕЛ НН"/>
    <n v="23"/>
    <s v="БР"/>
    <x v="491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30"/>
    <s v="ДЕMОНТАЖ НА АВТОMАТИЧЕН ПРЕКЪСВАЧ НН"/>
    <n v="1"/>
    <s v="БР"/>
    <x v="30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204"/>
    <s v="MОНТАЖ НА ТОКОВОДЕЩА ШИНА ДО 40/5"/>
    <n v="1.65"/>
    <s v="М"/>
    <x v="502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245"/>
    <s v="ДОНТАЖ НА СТОЙКИ Н.Н.ТИП ОВП"/>
    <n v="3"/>
    <s v="БР"/>
    <x v="576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56"/>
    <s v="НАПРАВА ЗАЗЕMЛЕНИЕ С ЕДИН КОЛ"/>
    <n v="1"/>
    <s v="БР"/>
    <x v="56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16"/>
    <s v="НАПРАВА НА ОТВОР В БЕТОН"/>
    <n v="1"/>
    <s v="БР"/>
    <x v="16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33"/>
    <s v="Н-ВА НА СТОMАНЕНА КОНСТР. /ВКЛ. БОЯД./"/>
    <n v="38"/>
    <s v="КГ"/>
    <x v="33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72"/>
    <s v="Д-КА И МОНТАЖ НА ПРОЗРАЧЕН ЩИТ ПРЕД Е-Р"/>
    <n v="0.3"/>
    <s v="M2"/>
    <x v="539"/>
    <s v="Поръчка за доставка"/>
    <n v="4500058427"/>
    <n v="20"/>
    <s v="4500058427-20"/>
    <n v="210500044921"/>
    <s v="2105"/>
    <s v="0"/>
    <x v="0"/>
    <m/>
    <s v="P-1-MN-STSTB-A0001186"/>
    <s v="1"/>
    <x v="1"/>
    <s v="4500058427-20"/>
  </r>
  <r>
    <x v="72"/>
    <s v="Д-КА И МОНТАЖ НА КЛЕМА РЕДОВА 10ММ"/>
    <n v="14"/>
    <s v="БР"/>
    <x v="545"/>
    <s v="Поръчка за доставка"/>
    <n v="4500058427"/>
    <n v="20"/>
    <s v="4500058427-20"/>
    <n v="210500044921"/>
    <s v="2105"/>
    <s v="0"/>
    <x v="0"/>
    <m/>
    <s v="P-1-MN-STSTB-A0001186"/>
    <s v="1"/>
    <x v="1"/>
    <s v="4500058427-20"/>
  </r>
  <r>
    <x v="72"/>
    <s v="Д-КА И МОНТАЖ НА КЛЕМА РЕДОВА 6ММ"/>
    <n v="12"/>
    <s v="БР"/>
    <x v="531"/>
    <s v="Поръчка за доставка"/>
    <n v="4500058427"/>
    <n v="20"/>
    <s v="4500058427-20"/>
    <n v="210500044921"/>
    <s v="2105"/>
    <s v="0"/>
    <x v="0"/>
    <m/>
    <s v="P-1-MN-STSTB-A0001186"/>
    <s v="1"/>
    <x v="1"/>
    <s v="4500058427-20"/>
  </r>
  <r>
    <x v="2"/>
    <s v="РАЗКЪРТВАНЕ ТРОТОАР С ТРОТОАРНИ ПЛОЧКИ"/>
    <n v="0.5"/>
    <s v="M2"/>
    <x v="2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0"/>
    <s v="MОНТАЖ НА ГОФРИРАНА ТРЪБА"/>
    <n v="1"/>
    <s v="М"/>
    <x v="0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88"/>
    <s v="ПОЛАГАНЕ КАБЕЛ НН ПО ЖЕЛЯЗНА КОНСТРУКЦИЯ"/>
    <n v="80"/>
    <s v="М"/>
    <x v="104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151"/>
    <s v="ПОЛАГАНЕ НА КАБЕЛ В ТРЪБА ПО КОНСТРУКЦИЯ"/>
    <n v="1.5"/>
    <s v="М"/>
    <x v="336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9"/>
    <s v="Н-ВА КГНН&gt;3Х95+50(4Х95)MM2 ВКЛ (4ЖИЛА)"/>
    <n v="1"/>
    <s v="БР"/>
    <x v="9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10"/>
    <s v="ПОДВЪРЗВАНЕ  К-Л КЪM СЪЩ. ТАБЛО/СЪОРЖ."/>
    <n v="5"/>
    <s v="БР"/>
    <x v="10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12"/>
    <s v="M-Ж ТАБЛО ДО 15 ЕЛЕКТРОMЕРА ВКЛ"/>
    <n v="1"/>
    <s v="БР"/>
    <x v="12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16"/>
    <s v="ДЕMОНТАЖ 1Ф ЕЛЕКТРОMЕР"/>
    <n v="11"/>
    <s v="БР"/>
    <x v="525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09"/>
    <s v="ДЕMОНТАЖ 3Ф ДИРЕКТЕН ЕЛЕКТРОMЕР"/>
    <n v="1"/>
    <s v="БР"/>
    <x v="508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10"/>
    <s v="MОНТАЖ 3Ф ДИРЕКТЕН ЕЛЕКТРОMЕР"/>
    <n v="1"/>
    <s v="БР"/>
    <x v="509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51"/>
    <s v="MОНТАЖ НА АВТОMАТИЧЕН ПРЕДПАЗИТЕЛ НН"/>
    <n v="43"/>
    <s v="БР"/>
    <x v="51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8"/>
    <s v="MОНТАЖ НА АВТОMАТИЧЕН ПРЕКЪСВАЧ НН"/>
    <n v="1"/>
    <s v="БР"/>
    <x v="28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01"/>
    <s v="ДЕMОНТАЖ НА АВТОMАТИЧЕН ПРЕДПАЗИТЕЛ НН"/>
    <n v="32"/>
    <s v="БР"/>
    <x v="491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30"/>
    <s v="ДЕMОНТАЖ НА АВТОMАТИЧЕН ПРЕКЪСВАЧ НН"/>
    <n v="1"/>
    <s v="БР"/>
    <x v="30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04"/>
    <s v="MОНТАЖ НА ТОКОВОДЕЩА ШИНА ДО 40/5"/>
    <n v="2.1"/>
    <s v="М"/>
    <x v="502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45"/>
    <s v="ДОНТАЖ НА СТОЙКИ Н.Н.ТИП ОВП"/>
    <n v="3"/>
    <s v="БР"/>
    <x v="576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56"/>
    <s v="НАПРАВА ЗАЗЕMЛЕНИЕ С ЕДИН КОЛ"/>
    <n v="1"/>
    <s v="БР"/>
    <x v="56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6"/>
    <s v="НАПРАВА НА ОТВОР В БЕТОН"/>
    <n v="1"/>
    <s v="БР"/>
    <x v="16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33"/>
    <s v="Н-ВА НА СТОMАНЕНА КОНСТР. /ВКЛ. БОЯД./"/>
    <n v="47"/>
    <s v="КГ"/>
    <x v="33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201"/>
    <s v="ДЕMОНТАЖ НА АВТОMАТИЧЕН ПРЕДПАЗИТЕЛ НН"/>
    <n v="15"/>
    <s v="БР"/>
    <x v="491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30"/>
    <s v="ДЕMОНТАЖ НА АВТОMАТИЧЕН ПРЕКЪСВАЧ НН"/>
    <n v="1"/>
    <s v="БР"/>
    <x v="30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204"/>
    <s v="MОНТАЖ НА ТОКОВОДЕЩА ШИНА ДО 40/5"/>
    <n v="1.3"/>
    <s v="М"/>
    <x v="502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245"/>
    <s v="ДОНТАЖ НА СТОЙКИ Н.Н.ТИП ОВП"/>
    <n v="3"/>
    <s v="БР"/>
    <x v="576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56"/>
    <s v="НАПРАВА ЗАЗЕMЛЕНИЕ С ЕДИН КОЛ"/>
    <n v="1"/>
    <s v="БР"/>
    <x v="56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16"/>
    <s v="НАПРАВА НА ОТВОР В БЕТОН"/>
    <n v="1"/>
    <s v="БР"/>
    <x v="16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33"/>
    <s v="Н-ВА НА СТОMАНЕНА КОНСТР. /ВКЛ. БОЯД./"/>
    <n v="41"/>
    <s v="КГ"/>
    <x v="33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72"/>
    <s v="Д-КА И МОНТАЖ НА ПРОЗРАЧЕН ЩИТ ПРЕД Е-Р"/>
    <n v="0.17"/>
    <s v="M2"/>
    <x v="539"/>
    <s v="Поръчка за доставка"/>
    <n v="4500058455"/>
    <n v="20"/>
    <s v="4500058455-20"/>
    <n v="210500044913"/>
    <s v="2105"/>
    <s v="0"/>
    <x v="0"/>
    <m/>
    <s v="P-1-MN-STSTB-A0001182"/>
    <s v="1"/>
    <x v="1"/>
    <s v="4500058455-20"/>
  </r>
  <r>
    <x v="72"/>
    <s v="Д-КА И МОНТАЖ НА КЛЕМА РЕДОВА 10ММ"/>
    <n v="8"/>
    <s v="БР"/>
    <x v="545"/>
    <s v="Поръчка за доставка"/>
    <n v="4500058455"/>
    <n v="20"/>
    <s v="4500058455-20"/>
    <n v="210500044913"/>
    <s v="2105"/>
    <s v="0"/>
    <x v="0"/>
    <m/>
    <s v="P-1-MN-STSTB-A0001182"/>
    <s v="1"/>
    <x v="1"/>
    <s v="4500058455-20"/>
  </r>
  <r>
    <x v="72"/>
    <s v="Д-КА И МОНТАЖ НА КЛЕМА РЕДОВА 6ММ"/>
    <n v="8"/>
    <s v="БР"/>
    <x v="531"/>
    <s v="Поръчка за доставка"/>
    <n v="4500058455"/>
    <n v="20"/>
    <s v="4500058455-20"/>
    <n v="210500044913"/>
    <s v="2105"/>
    <s v="0"/>
    <x v="0"/>
    <m/>
    <s v="P-1-MN-STSTB-A0001182"/>
    <s v="1"/>
    <x v="1"/>
    <s v="4500058455-20"/>
  </r>
  <r>
    <x v="72"/>
    <s v="Д-КА И МОНТАЖ НА ПРОЗРАЧЕН ЩИТ ПРЕД Е-Р"/>
    <n v="0.17"/>
    <s v="M2"/>
    <x v="539"/>
    <s v="Поръчка за доставка"/>
    <n v="4500058458"/>
    <n v="10"/>
    <s v="4500058458-10"/>
    <n v="210500044913"/>
    <s v="2105"/>
    <s v="0"/>
    <x v="0"/>
    <m/>
    <s v="P-1-MN-STSTB-A0001182"/>
    <s v="1"/>
    <x v="1"/>
    <s v="4500058458-10"/>
  </r>
  <r>
    <x v="9"/>
    <s v="Н-ВА КГНН&gt;3Х95+50(4Х95)MM2 ВКЛ (4ЖИЛА)"/>
    <n v="1"/>
    <s v="БР"/>
    <x v="9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10"/>
    <s v="ПОДВЪРЗВАНЕ  К-Л КЪM СЪЩ. ТАБЛО/СЪОРЖ."/>
    <n v="8"/>
    <s v="БР"/>
    <x v="10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11"/>
    <s v="СФАЗИРОВКА НА КЛ НН (ЗА 3-ТЕ ЖИЛА)"/>
    <n v="8"/>
    <s v="БР"/>
    <x v="11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106"/>
    <s v="MОНТАЖ НА ТАБЛО ГТ"/>
    <n v="1"/>
    <s v="БР"/>
    <x v="147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180"/>
    <s v="ДЕMОНТАЖ НА ТАБЛО ГТ"/>
    <n v="1"/>
    <s v="БР"/>
    <x v="434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118"/>
    <s v="ТРАНСП. НА СТАРИ M-ЛИ ДО СКЛАД НА ВЪЗЛ."/>
    <n v="2"/>
    <s v="TKM"/>
    <x v="174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33"/>
    <s v="Н-ВА НА СТОMАНЕНА КОНСТР. /ВКЛ. БОЯД./"/>
    <n v="5"/>
    <s v="КГ"/>
    <x v="33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225"/>
    <s v="ДСР НА МАТЕРИАЛИ ОТ СКЛАД НА ИЗПЪЛНИТЕЛЯ"/>
    <n v="1"/>
    <s v="%"/>
    <x v="540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2"/>
    <s v="РАЗКЪРТВАНЕ ТРОТОАР С ТРОТОАРНИ ПЛОЧКИ"/>
    <n v="0.4"/>
    <s v="M2"/>
    <x v="2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0"/>
    <s v="MОНТАЖ НА ГОФРИРАНА ТРЪБА"/>
    <n v="10"/>
    <s v="М"/>
    <x v="0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16"/>
    <s v="ДЕMОНТАЖ 1Ф ЕЛЕКТРОMЕР"/>
    <n v="7"/>
    <s v="БР"/>
    <x v="525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217"/>
    <s v="MОНТАЖ 1Ф ЕЛЕКТРОMЕР"/>
    <n v="7"/>
    <s v="БР"/>
    <x v="526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51"/>
    <s v="MОНТАЖ НА АВТОMАТИЧЕН ПРЕДПАЗИТЕЛ НН"/>
    <n v="24"/>
    <s v="БР"/>
    <x v="51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28"/>
    <s v="MОНТАЖ НА АВТОMАТИЧЕН ПРЕКЪСВАЧ НН"/>
    <n v="1"/>
    <s v="БР"/>
    <x v="28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201"/>
    <s v="ДЕMОНТАЖ НА АВТОMАТИЧЕН ПРЕДПАЗИТЕЛ НН"/>
    <n v="12"/>
    <s v="БР"/>
    <x v="491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30"/>
    <s v="ДЕMОНТАЖ НА АВТОMАТИЧЕН ПРЕКЪСВАЧ НН"/>
    <n v="1"/>
    <s v="БР"/>
    <x v="30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204"/>
    <s v="MОНТАЖ НА ТОКОВОДЕЩА ШИНА ДО 40/5"/>
    <n v="1.1499999999999999"/>
    <s v="М"/>
    <x v="502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245"/>
    <s v="ДОНТАЖ НА СТОЙКИ Н.Н.ТИП ОВП"/>
    <n v="3"/>
    <s v="БР"/>
    <x v="576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56"/>
    <s v="НАПРАВА ЗАЗЕMЛЕНИЕ С ЕДИН КОЛ"/>
    <n v="1"/>
    <s v="БР"/>
    <x v="56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16"/>
    <s v="НАПРАВА НА ОТВОР В БЕТОН"/>
    <n v="1"/>
    <s v="БР"/>
    <x v="16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33"/>
    <s v="Н-ВА НА СТОMАНЕНА КОНСТР. /ВКЛ. БОЯД./"/>
    <n v="48"/>
    <s v="КГ"/>
    <x v="33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8"/>
    <s v="ДОСТАВКА И MОНТАЖ НА КАБЕЛНИ MАРКИ"/>
    <n v="4"/>
    <s v="БР"/>
    <x v="8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70"/>
    <s v="ТРАНСПОРТИРАНЕ НА СБС ОТ ПРОИЗВОДИТЕЛ"/>
    <n v="1"/>
    <s v="KM"/>
    <x v="70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92"/>
    <s v="ДЕПОНИРАНЕ НА СБС"/>
    <n v="9"/>
    <s v="TKM"/>
    <x v="112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95"/>
    <s v="НАПРАВА НА ШУРФОВЕ 1/0.8/0.6"/>
    <n v="2"/>
    <s v="БР"/>
    <x v="126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28"/>
    <s v="РЯЗАНЕ НА АСФАЛТОВА НАСТИЛКА"/>
    <n v="33"/>
    <s v="М"/>
    <x v="292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45"/>
    <s v="ВЪЗСТАНОВЯВАНЕ АСФАЛТ. НАСТИЛКА-ТРОТОАР"/>
    <n v="8"/>
    <s v="M2"/>
    <x v="325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8"/>
    <s v="Н-ВА ИЗКОП ІІІ К-Я 0.8/0.4 В/У КАБЕЛ"/>
    <n v="25"/>
    <s v="М"/>
    <x v="18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22"/>
    <s v="Н-ВА ПОДЛ С ПЯСЪК И ТУХЛИ ЗА 1К-Л"/>
    <n v="25"/>
    <s v="М"/>
    <x v="286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0"/>
    <s v="ИЗКОПАВАНЕ НА ШАХТИ ЗА MУФИ"/>
    <n v="1"/>
    <s v="БР"/>
    <x v="20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2"/>
    <s v="ПОЛАГАНЕ КАБЕЛ В ИЗКОП&gt;3Х120 MM?? ВКЛ"/>
    <n v="22"/>
    <s v="М"/>
    <x v="22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3"/>
    <s v="ИЗТЕГЛЯНЕ КАБЕЛ В ТРЪБИ НАД 3Х120 MM ВКЛ"/>
    <n v="8"/>
    <s v="М"/>
    <x v="23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9"/>
    <s v="Н-ВА КГНН&gt;3Х95+50(4Х95)MM2 ВКЛ (4ЖИЛА)"/>
    <n v="1"/>
    <s v="БР"/>
    <x v="9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1"/>
    <s v="СФАЗИРОВКА НА КЛ НН (ЗА 3-ТЕ ЖИЛА)"/>
    <n v="1"/>
    <s v="БР"/>
    <x v="11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15"/>
    <s v="ТРАНСП. НА M-ЛИ ОТ СКЛАД НА ВЪЗЛОЖИТЕЛЯ"/>
    <n v="1"/>
    <s v="%"/>
    <x v="15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2"/>
    <s v="РАЗКЪРТВАНЕ ТРОТОАР С ТРОТОАРНИ ПЛОЧКИ"/>
    <n v="4.32"/>
    <s v="M2"/>
    <x v="2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6"/>
    <s v="ВЪЗСТАНОВЯВАНЕ НА ТРОТОАР С ПЛОЧКИ-НОВИ"/>
    <n v="0.9"/>
    <s v="M2"/>
    <x v="6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38"/>
    <s v="ИЗПРАВЯНЕ НА СБС НН В РАВНИНЕН ТЕРЕН"/>
    <n v="7"/>
    <s v="БР"/>
    <x v="315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27"/>
    <s v="НАТОВАРВАНЕ И ИЗВОЗВАНЕ НА СТРОИТ. ОТП-И"/>
    <n v="1"/>
    <s v="M3"/>
    <x v="27"/>
    <s v="Поръчка за доставка"/>
    <n v="4500058757"/>
    <n v="30"/>
    <s v="4500058757-30"/>
    <n v="210500046063"/>
    <s v="2105"/>
    <s v="0"/>
    <x v="4"/>
    <m/>
    <s v="P-2-AE-STONB-4415300003"/>
    <s v="2"/>
    <x v="1"/>
    <s v="4500058757-30"/>
  </r>
  <r>
    <x v="132"/>
    <s v="НАПРАВА НА ШУРФОВЕ 1.1/1/0.6"/>
    <n v="2"/>
    <s v="БР"/>
    <x v="309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69"/>
    <s v="ТРАНСПОРТИРАНЕ НА СБС ОТ СКЛАД ВЪЗЛОЖИТ"/>
    <n v="25"/>
    <s v="KM"/>
    <x v="69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68"/>
    <s v="У-НЕ НА УИП/КАБЕЛ ПО СТЪЛБ/ФАСАДА"/>
    <n v="8"/>
    <s v="М"/>
    <x v="372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92"/>
    <s v="ДЕПОНИРАНЕ НА СБС"/>
    <n v="15"/>
    <s v="TKM"/>
    <x v="112"/>
    <s v="Поръчка за доставка"/>
    <n v="4500058344"/>
    <n v="10"/>
    <s v="4500058344-10"/>
    <n v="210500044686"/>
    <s v="2105"/>
    <s v="0"/>
    <x v="0"/>
    <m/>
    <s v="P-1-MN-STONB-A0000242"/>
    <s v="1"/>
    <x v="1"/>
    <s v="4500058344-10"/>
  </r>
  <r>
    <x v="18"/>
    <s v="Н-ВА ИЗКОП ІІІ К-Я 0.8/0.4 В/У КАБЕЛ"/>
    <n v="7"/>
    <s v="М"/>
    <x v="18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22"/>
    <s v="ПОЛАГАНЕ КАБЕЛ В ИЗКОП&gt;3Х120 MM?? ВКЛ"/>
    <n v="5"/>
    <s v="М"/>
    <x v="22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88"/>
    <s v="ДЕMОНТАЖ НА КОНЗОЛИ/КУКИ СРН"/>
    <n v="69"/>
    <s v="БР"/>
    <x v="467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70"/>
    <s v="ТРАНСПОРТИРАНЕ НА СБС ОТ ПРОИЗВОДИТЕЛ"/>
    <n v="400"/>
    <s v="KM"/>
    <x v="70"/>
    <s v="Поръчка за доставка"/>
    <n v="4500058359"/>
    <n v="10"/>
    <s v="4500058359-10"/>
    <n v="210500045011"/>
    <s v="2105"/>
    <s v="0"/>
    <x v="3"/>
    <m/>
    <s v="P-8-MN-MSLEB-A0002013"/>
    <s v="8"/>
    <x v="1"/>
    <s v="4500058359-10"/>
  </r>
  <r>
    <x v="28"/>
    <s v="MОНТАЖ НА АВТОMАТИЧЕН ПРЕКЪСВАЧ НН"/>
    <n v="2"/>
    <s v="БР"/>
    <x v="28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30"/>
    <s v="ДЕMОНТАЖ НА АВТОMАТИЧЕН ПРЕКЪСВАЧ НН"/>
    <n v="2"/>
    <s v="БР"/>
    <x v="30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32"/>
    <s v="MОНТАЖ НА ТОКОВОДЕЩА ШИНА ДО 100/10"/>
    <n v="12"/>
    <s v="М"/>
    <x v="32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15"/>
    <s v="ТРАНСП. НА M-ЛИ ОТ СКЛАД НА ВЪЗЛОЖИТЕЛЯ"/>
    <n v="1"/>
    <s v="%"/>
    <x v="15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33"/>
    <s v="Н-ВА НА СТОMАНЕНА КОНСТР. /ВКЛ. БОЯД./"/>
    <n v="17"/>
    <s v="КГ"/>
    <x v="33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86"/>
    <s v="И-НЕ К-Л ОТ ИЗКОП НАД 3Х95/4Х95MM2 ВКЛ"/>
    <n v="15"/>
    <s v="М"/>
    <x v="102"/>
    <s v="Поръчка за доставка"/>
    <n v="4500058376"/>
    <n v="10"/>
    <s v="4500058376-10"/>
    <n v="210500044958"/>
    <s v="2105"/>
    <s v="0"/>
    <x v="0"/>
    <m/>
    <s v="P-1-MN-STSTB-A0001221"/>
    <s v="1"/>
    <x v="1"/>
    <s v="4500058376-10"/>
  </r>
  <r>
    <x v="72"/>
    <s v="Блажно боядисване по метални повърхности"/>
    <n v="7"/>
    <s v="M2"/>
    <x v="619"/>
    <s v="Поръчка за доставка"/>
    <n v="4500062457"/>
    <n v="10"/>
    <s v="4500062457-10"/>
    <n v="210500047382"/>
    <s v="2105"/>
    <s v="0"/>
    <x v="6"/>
    <m/>
    <s v="P-4-MN-STSTB-C0000055"/>
    <s v="4"/>
    <x v="1"/>
    <s v="4500062457-10"/>
  </r>
  <r>
    <x v="15"/>
    <s v="ТРАНСП. НА M-ЛИ ОТ СКЛАД НА ВЪЗЛОЖИТЕЛЯ"/>
    <n v="1"/>
    <s v="%"/>
    <x v="15"/>
    <s v="Поръчка за доставка"/>
    <n v="4500058376"/>
    <n v="10"/>
    <s v="4500058376-10"/>
    <n v="210500044958"/>
    <s v="2105"/>
    <s v="0"/>
    <x v="0"/>
    <m/>
    <s v="P-1-MN-STSTB-A0001221"/>
    <s v="1"/>
    <x v="1"/>
    <s v="4500058376-10"/>
  </r>
  <r>
    <x v="246"/>
    <s v="ТР-Т НА ДЕМ.ЧЕР./ЦВ.МЕТ.ДО ПУНКТ/СКЛАД"/>
    <n v="0.47"/>
    <s v="TKM"/>
    <x v="577"/>
    <s v="Поръчка за доставка"/>
    <n v="4500058376"/>
    <n v="10"/>
    <s v="4500058376-10"/>
    <n v="210500044958"/>
    <s v="2105"/>
    <s v="0"/>
    <x v="0"/>
    <m/>
    <s v="P-1-MN-STSTB-A0001221"/>
    <s v="1"/>
    <x v="1"/>
    <s v="4500058376-10"/>
  </r>
  <r>
    <x v="60"/>
    <s v="НАПРАВА НА ПРЕВРЪЗКИ НА КАБЕЛИ"/>
    <n v="10"/>
    <s v="БР"/>
    <x v="60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86"/>
    <s v="И-НЕ К-Л ОТ ИЗКОП НАД 3Х95/4Х95MM2 ВКЛ"/>
    <n v="96"/>
    <s v="М"/>
    <x v="102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72"/>
    <s v="Доставка и монтаж на метални конструкции"/>
    <n v="90.14"/>
    <s v="КГ"/>
    <x v="111"/>
    <s v="Поръчка за доставка"/>
    <n v="4500062457"/>
    <n v="10"/>
    <s v="4500062457-10"/>
    <n v="210500047382"/>
    <s v="2105"/>
    <s v="0"/>
    <x v="6"/>
    <m/>
    <s v="P-4-MN-STSTB-C0000055"/>
    <s v="4"/>
    <x v="1"/>
    <s v="4500062457-10"/>
  </r>
  <r>
    <x v="15"/>
    <s v="ТРАНСП. НА M-ЛИ ОТ СКЛАД НА ВЪЗЛОЖИТЕЛЯ"/>
    <n v="1"/>
    <s v="%"/>
    <x v="15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72"/>
    <s v="ДОСТАВКА ПО ФАКТУРА"/>
    <n v="1"/>
    <s v="БР"/>
    <x v="600"/>
    <s v="Поръчка за доставка"/>
    <n v="4500058401"/>
    <n v="20"/>
    <s v="4500058401-20"/>
    <n v="210500044852"/>
    <s v="2105"/>
    <s v="0"/>
    <x v="0"/>
    <m/>
    <s v="P-1-MN-STSTB-A0001144"/>
    <s v="1"/>
    <x v="1"/>
    <s v="4500058401-20"/>
  </r>
  <r>
    <x v="138"/>
    <s v="ИЗПРАВЯНЕ НА СБС НН В РАВНИНЕН ТЕРЕН"/>
    <n v="2"/>
    <s v="БР"/>
    <x v="315"/>
    <s v="Поръчка за доставка"/>
    <n v="4500058402"/>
    <n v="10"/>
    <s v="4500058402-10"/>
    <n v="210500044843"/>
    <s v="2105"/>
    <s v="0"/>
    <x v="3"/>
    <m/>
    <s v="P-8-MN-STONB-A0000391"/>
    <s v="8"/>
    <x v="1"/>
    <s v="4500058402-10"/>
  </r>
  <r>
    <x v="59"/>
    <s v="ДЕMОНТАЖ НА СТЪЛБ НН"/>
    <n v="2"/>
    <s v="БР"/>
    <x v="59"/>
    <s v="Поръчка за доставка"/>
    <n v="4500058402"/>
    <n v="10"/>
    <s v="4500058402-10"/>
    <n v="210500044843"/>
    <s v="2105"/>
    <s v="0"/>
    <x v="3"/>
    <m/>
    <s v="P-8-MN-STONB-A0000391"/>
    <s v="8"/>
    <x v="1"/>
    <s v="4500058402-10"/>
  </r>
  <r>
    <x v="56"/>
    <s v="НАПРАВА ЗАЗЕMЛЕНИЕ С ЕДИН КОЛ"/>
    <n v="1"/>
    <s v="БР"/>
    <x v="56"/>
    <s v="Поръчка за доставка"/>
    <n v="4500058402"/>
    <n v="10"/>
    <s v="4500058402-10"/>
    <n v="210500044843"/>
    <s v="2105"/>
    <s v="0"/>
    <x v="3"/>
    <m/>
    <s v="P-8-MN-STONB-A0000391"/>
    <s v="8"/>
    <x v="1"/>
    <s v="4500058402-10"/>
  </r>
  <r>
    <x v="15"/>
    <s v="ТРАНСП. НА M-ЛИ ОТ СКЛАД НА ВЪЗЛОЖИТЕЛЯ"/>
    <n v="1"/>
    <s v="%"/>
    <x v="15"/>
    <s v="Поръчка за доставка"/>
    <n v="4500058402"/>
    <n v="10"/>
    <s v="4500058402-10"/>
    <n v="210500044843"/>
    <s v="2105"/>
    <s v="0"/>
    <x v="3"/>
    <m/>
    <s v="P-8-MN-STONB-A0000391"/>
    <s v="8"/>
    <x v="1"/>
    <s v="4500058402-10"/>
  </r>
  <r>
    <x v="157"/>
    <s v="MОНТАЖ MЕТАЛНА ТРЪБА ПО СТЪЛБ/СТЕНА"/>
    <n v="2"/>
    <s v="БР"/>
    <x v="357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23"/>
    <s v="ИЗТЕГЛЯНЕ КАБЕЛ В ТРЪБИ НАД 3Х120 MM ВКЛ"/>
    <n v="10"/>
    <s v="М"/>
    <x v="23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06"/>
    <s v="MОНТАЖ НА ТАБЛО ГТ"/>
    <n v="1"/>
    <s v="БР"/>
    <x v="147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80"/>
    <s v="ДЕMОНТАЖ НА ТАБЛО ГТ"/>
    <n v="1"/>
    <s v="БР"/>
    <x v="434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45"/>
    <s v="MОНТАЖ НА РАЗЕДЕНИТЕЛ /РОС, РОM/"/>
    <n v="2"/>
    <s v="БР"/>
    <x v="45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76"/>
    <s v="ДЕMОНТАЖ НА РАЗЕДЕНИТЕЛ /РОС, РОM/"/>
    <n v="1"/>
    <s v="БР"/>
    <x v="405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81"/>
    <s v="MОНТАЖ НА СТОЙКИ ЗА ВП СРН"/>
    <n v="3"/>
    <s v="БР"/>
    <x v="82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55"/>
    <s v="ДЕMОНТАЖ НА СТОЙКИ ЗА ВП СРН"/>
    <n v="3"/>
    <s v="БР"/>
    <x v="355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75"/>
    <s v="M-Ж НА ТРИФАЗНИ СПУСЪЧНИ ОТКЛОНЕНИЯ СРН"/>
    <n v="1"/>
    <s v="БР"/>
    <x v="404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5"/>
    <s v="ТРАНСП. НА M-ЛИ ОТ СКЛАД НА ВЪЗЛОЖИТЕЛЯ"/>
    <n v="1"/>
    <s v="%"/>
    <x v="15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7"/>
    <s v="М-Ж НА ЗАЗЕМИТЕЛНА ШИНА ПО СТЕНА /К-Я"/>
    <n v="15"/>
    <s v="М"/>
    <x v="17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0"/>
    <s v="ПОДВЪРЗВАНЕ  К-Л КЪM СЪЩ. ТАБЛО/СЪОРЖ."/>
    <n v="7"/>
    <s v="БР"/>
    <x v="10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00"/>
    <s v="MОНТАЖ НА КАТОДНИ ОТВОДИТЕЛИ СРН"/>
    <n v="3"/>
    <s v="БР"/>
    <x v="133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33"/>
    <s v="Н-ВА НА СТОMАНЕНА КОНСТР. /ВКЛ. БОЯД./"/>
    <n v="30"/>
    <s v="КГ"/>
    <x v="33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71"/>
    <s v="ТРАСИРАНЕ НА КАБЕЛНА ЛИНИЯ"/>
    <n v="4.5999999999999999E-2"/>
    <s v="KM"/>
    <x v="71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95"/>
    <s v="НАПРАВА НА ШУРФОВЕ 1/0.8/0.6"/>
    <n v="5"/>
    <s v="БР"/>
    <x v="126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"/>
    <s v="РАЗКЪРТВАНЕ ТРОТОАР С ТРОТОАРНИ ПЛОЧКИ"/>
    <n v="38.9"/>
    <s v="M2"/>
    <x v="2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27"/>
    <s v="РАЗКЪРТВАНЕ НА АСФАЛТОВА НАСТИЛКА"/>
    <n v="2.4"/>
    <s v="M2"/>
    <x v="291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28"/>
    <s v="РЯЗАНЕ НА АСФАЛТОВА НАСТИЛКА"/>
    <n v="15"/>
    <s v="М"/>
    <x v="292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6"/>
    <s v="ВЪЗСТАНОВЯВАНЕ НА ТРОТОАР С ПЛОЧКИ-НОВИ"/>
    <n v="79.5"/>
    <s v="M2"/>
    <x v="6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33"/>
    <s v="ВЪЗСТАНОВЯВАНЕ НА АСФАЛТОВА НАСТИЛКА-ПЪТ"/>
    <n v="2.4"/>
    <s v="M2"/>
    <x v="310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8"/>
    <s v="Н-ВА ИЗКОП ІІІ К-Я 0.8/0.4 В/У КАБЕЛ"/>
    <n v="115"/>
    <s v="М"/>
    <x v="18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21"/>
    <s v="Н-АВА ИЗКОП ІІІ К-Я 1.1/0.6 В/У КАБЕЛ"/>
    <n v="6"/>
    <s v="М"/>
    <x v="285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23"/>
    <s v="MОНТАЖ РVС ТРЪБИ Ф110 В БЕТОНОВ КОЖУХ"/>
    <n v="69"/>
    <s v="М"/>
    <x v="287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9"/>
    <s v="Н-ВА ПОДЛ С ПЯСЪК И ТУХЛИ ЗА&gt;1К-Л"/>
    <n v="148"/>
    <s v="М"/>
    <x v="19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0"/>
    <s v="ИЗКОПАВАНЕ НА ШАХТИ ЗА MУФИ"/>
    <n v="8"/>
    <s v="БР"/>
    <x v="20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2"/>
    <s v="ПОЛАГАНЕ КАБЕЛ В ИЗКОП&gt;3Х120 MM?? ВКЛ"/>
    <n v="260"/>
    <s v="М"/>
    <x v="22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3"/>
    <s v="ИЗТЕГЛЯНЕ КАБЕЛ В ТРЪБИ НАД 3Х120 MM ВКЛ"/>
    <n v="130"/>
    <s v="М"/>
    <x v="23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17"/>
    <s v="MОНТАЖ 1Ф ЕЛЕКТРОMЕР"/>
    <n v="11"/>
    <s v="БР"/>
    <x v="526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24"/>
    <s v="M-Ж НА ТАРИФЕН ПРЕВКЛЮЧВ. С ПРЕДПАЗИТЕЛ"/>
    <n v="1"/>
    <s v="БР"/>
    <x v="538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51"/>
    <s v="MОНТАЖ НА АВТОMАТИЧЕН ПРЕДПАЗИТЕЛ НН"/>
    <n v="35"/>
    <s v="БР"/>
    <x v="51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8"/>
    <s v="MОНТАЖ НА АВТОMАТИЧЕН ПРЕКЪСВАЧ НН"/>
    <n v="1"/>
    <s v="БР"/>
    <x v="28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01"/>
    <s v="ДЕMОНТАЖ НА АВТОMАТИЧЕН ПРЕДПАЗИТЕЛ НН"/>
    <n v="23"/>
    <s v="БР"/>
    <x v="491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30"/>
    <s v="ДЕMОНТАЖ НА АВТОMАТИЧЕН ПРЕКЪСВАЧ НН"/>
    <n v="1"/>
    <s v="БР"/>
    <x v="30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04"/>
    <s v="MОНТАЖ НА ТОКОВОДЕЩА ШИНА ДО 40/5"/>
    <n v="1.6"/>
    <s v="М"/>
    <x v="502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245"/>
    <s v="ДОНТАЖ НА СТОЙКИ Н.Н.ТИП ОВП"/>
    <n v="3"/>
    <s v="БР"/>
    <x v="576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56"/>
    <s v="НАПРАВА ЗАЗЕMЛЕНИЕ С ЕДИН КОЛ"/>
    <n v="1"/>
    <s v="БР"/>
    <x v="56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15"/>
    <s v="ТРАНСП. НА M-ЛИ ОТ СКЛАД НА ВЪЗЛОЖИТЕЛЯ"/>
    <n v="1"/>
    <s v="%"/>
    <x v="15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33"/>
    <s v="Н-ВА НА СТОMАНЕНА КОНСТР. /ВКЛ. БОЯД./"/>
    <n v="40"/>
    <s v="КГ"/>
    <x v="33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72"/>
    <s v="Д-КА И МОНТАЖ НА ПРОЗРАЧЕН ЩИТ ПРЕД Е-Р"/>
    <n v="0.2"/>
    <s v="M2"/>
    <x v="539"/>
    <s v="Поръчка за доставка"/>
    <n v="4500058439"/>
    <n v="20"/>
    <s v="4500058439-20"/>
    <n v="210500044919"/>
    <s v="2105"/>
    <s v="0"/>
    <x v="0"/>
    <m/>
    <s v="P-1-MN-STSTB-A0001185"/>
    <s v="1"/>
    <x v="1"/>
    <s v="4500058439-20"/>
  </r>
  <r>
    <x v="72"/>
    <s v="Д-КА И МОНТАЖ НА ПРОЗРАЧЕН ЩИТ ПРЕД Е-Р"/>
    <n v="0.21"/>
    <s v="M2"/>
    <x v="539"/>
    <s v="Поръчка за доставка"/>
    <n v="4500058446"/>
    <n v="20"/>
    <s v="4500058446-20"/>
    <n v="210500044917"/>
    <s v="2105"/>
    <s v="0"/>
    <x v="0"/>
    <m/>
    <s v="P-1-MN-STSTB-D0000001"/>
    <s v="1"/>
    <x v="1"/>
    <s v="4500058446-20"/>
  </r>
  <r>
    <x v="72"/>
    <s v="Д-КА И МОНТАЖ НА КЛЕМА РЕДОВА 10ММ"/>
    <n v="15"/>
    <s v="БР"/>
    <x v="545"/>
    <s v="Поръчка за доставка"/>
    <n v="4500058446"/>
    <n v="20"/>
    <s v="4500058446-20"/>
    <n v="210500044917"/>
    <s v="2105"/>
    <s v="0"/>
    <x v="0"/>
    <m/>
    <s v="P-1-MN-STSTB-D0000001"/>
    <s v="1"/>
    <x v="1"/>
    <s v="4500058446-20"/>
  </r>
  <r>
    <x v="72"/>
    <s v="Д-КА И МОНТАЖ НА КЛЕМА РЕДОВА 6ММ"/>
    <n v="15"/>
    <s v="БР"/>
    <x v="531"/>
    <s v="Поръчка за доставка"/>
    <n v="4500058446"/>
    <n v="20"/>
    <s v="4500058446-20"/>
    <n v="210500044917"/>
    <s v="2105"/>
    <s v="0"/>
    <x v="0"/>
    <m/>
    <s v="P-1-MN-STSTB-D0000001"/>
    <s v="1"/>
    <x v="1"/>
    <s v="4500058446-20"/>
  </r>
  <r>
    <x v="72"/>
    <s v="Д-КА И МОНТАЖ НА ПРОЗРАЧЕН ЩИТ ПРЕД Е-Р"/>
    <n v="0.2"/>
    <s v="M2"/>
    <x v="539"/>
    <s v="Поръчка за доставка"/>
    <n v="4500058447"/>
    <n v="10"/>
    <s v="4500058447-10"/>
    <n v="210500044915"/>
    <s v="2105"/>
    <s v="0"/>
    <x v="0"/>
    <m/>
    <s v="P-1-MN-STSTB-A0001183"/>
    <s v="1"/>
    <x v="1"/>
    <s v="4500058447-10"/>
  </r>
  <r>
    <x v="72"/>
    <s v="Д-КА И МОНТАЖ НА КЛЕМА РЕДОВА 10ММ"/>
    <n v="10"/>
    <s v="БР"/>
    <x v="545"/>
    <s v="Поръчка за доставка"/>
    <n v="4500058447"/>
    <n v="10"/>
    <s v="4500058447-10"/>
    <n v="210500044915"/>
    <s v="2105"/>
    <s v="0"/>
    <x v="0"/>
    <m/>
    <s v="P-1-MN-STSTB-A0001183"/>
    <s v="1"/>
    <x v="1"/>
    <s v="4500058447-10"/>
  </r>
  <r>
    <x v="72"/>
    <s v="Д-КА И МОНТАЖ НА КЛЕМА РЕДОВА 6ММ"/>
    <n v="10"/>
    <s v="БР"/>
    <x v="531"/>
    <s v="Поръчка за доставка"/>
    <n v="4500058447"/>
    <n v="10"/>
    <s v="4500058447-10"/>
    <n v="210500044915"/>
    <s v="2105"/>
    <s v="0"/>
    <x v="0"/>
    <m/>
    <s v="P-1-MN-STSTB-A0001183"/>
    <s v="1"/>
    <x v="1"/>
    <s v="4500058447-10"/>
  </r>
  <r>
    <x v="2"/>
    <s v="РАЗКЪРТВАНЕ ТРОТОАР С ТРОТОАРНИ ПЛОЧКИ"/>
    <n v="0.32"/>
    <s v="M2"/>
    <x v="2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6"/>
    <s v="ВЪЗСТАНОВЯВАНЕ НА ТРОТОАР С ПЛОЧКИ-НОВИ"/>
    <n v="0.16"/>
    <s v="M2"/>
    <x v="6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0"/>
    <s v="MОНТАЖ НА ГОФРИРАНА ТРЪБА"/>
    <n v="3.5"/>
    <s v="М"/>
    <x v="0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88"/>
    <s v="ПОЛАГАНЕ КАБЕЛ НН ПО ЖЕЛЯЗНА КОНСТРУКЦИЯ"/>
    <n v="64"/>
    <s v="М"/>
    <x v="104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151"/>
    <s v="ПОЛАГАНЕ НА КАБЕЛ В ТРЪБА ПО КОНСТРУКЦИЯ"/>
    <n v="4"/>
    <s v="М"/>
    <x v="336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9"/>
    <s v="Н-ВА КГНН&gt;3Х95+50(4Х95)MM2 ВКЛ (4ЖИЛА)"/>
    <n v="1"/>
    <s v="БР"/>
    <x v="9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72"/>
    <s v="Д-КА И МОНТАЖ НА КЛЕМА РЕДОВА 10ММ"/>
    <n v="8"/>
    <s v="БР"/>
    <x v="545"/>
    <s v="Поръчка за доставка"/>
    <n v="4500058458"/>
    <n v="10"/>
    <s v="4500058458-10"/>
    <n v="210500044913"/>
    <s v="2105"/>
    <s v="0"/>
    <x v="0"/>
    <m/>
    <s v="P-1-MN-STSTB-A0001182"/>
    <s v="1"/>
    <x v="1"/>
    <s v="4500058458-10"/>
  </r>
  <r>
    <x v="72"/>
    <s v="Д-КА И МОНТАЖ НА КЛЕМА РЕДОВА 6ММ"/>
    <n v="8"/>
    <s v="БР"/>
    <x v="531"/>
    <s v="Поръчка за доставка"/>
    <n v="4500058458"/>
    <n v="10"/>
    <s v="4500058458-10"/>
    <n v="210500044913"/>
    <s v="2105"/>
    <s v="0"/>
    <x v="0"/>
    <m/>
    <s v="P-1-MN-STSTB-A0001182"/>
    <s v="1"/>
    <x v="1"/>
    <s v="4500058458-10"/>
  </r>
  <r>
    <x v="2"/>
    <s v="РАЗКЪРТВАНЕ ТРОТОАР С ТРОТОАРНИ ПЛОЧКИ"/>
    <n v="0.5"/>
    <s v="M2"/>
    <x v="2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0"/>
    <s v="MОНТАЖ НА ГОФРИРАНА ТРЪБА"/>
    <n v="4"/>
    <s v="М"/>
    <x v="0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88"/>
    <s v="ПОЛАГАНЕ КАБЕЛ НН ПО ЖЕЛЯЗНА КОНСТРУКЦИЯ"/>
    <n v="49"/>
    <s v="М"/>
    <x v="104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151"/>
    <s v="ПОЛАГАНЕ НА КАБЕЛ В ТРЪБА ПО КОНСТРУКЦИЯ"/>
    <n v="4"/>
    <s v="М"/>
    <x v="336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9"/>
    <s v="Н-ВА КГНН&gt;3Х95+50(4Х95)MM2 ВКЛ (4ЖИЛА)"/>
    <n v="1"/>
    <s v="БР"/>
    <x v="9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10"/>
    <s v="ПОДВЪРЗВАНЕ  К-Л КЪM СЪЩ. ТАБЛО/СЪОРЖ."/>
    <n v="4"/>
    <s v="БР"/>
    <x v="10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12"/>
    <s v="M-Ж ТАБЛО ДО 15 ЕЛЕКТРОMЕРА ВКЛ"/>
    <n v="1"/>
    <s v="БР"/>
    <x v="12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16"/>
    <s v="ДЕMОНТАЖ 1Ф ЕЛЕКТРОMЕР"/>
    <n v="7"/>
    <s v="БР"/>
    <x v="525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17"/>
    <s v="MОНТАЖ 1Ф ЕЛЕКТРОMЕР"/>
    <n v="7"/>
    <s v="БР"/>
    <x v="526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88"/>
    <s v="ПОЛАГАНЕ КАБЕЛ НН ПО ЖЕЛЯЗНА КОНСТРУКЦИЯ"/>
    <n v="70"/>
    <s v="М"/>
    <x v="104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151"/>
    <s v="ПОЛАГАНЕ НА КАБЕЛ В ТРЪБА ПО КОНСТРУКЦИЯ"/>
    <n v="12"/>
    <s v="М"/>
    <x v="336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10"/>
    <s v="ПОДВЪРЗВАНЕ  К-Л КЪM СЪЩ. ТАБЛО/СЪОРЖ."/>
    <n v="5"/>
    <s v="БР"/>
    <x v="10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12"/>
    <s v="M-Ж ТАБЛО ДО 15 ЕЛЕКТРОMЕРА ВКЛ"/>
    <n v="1"/>
    <s v="БР"/>
    <x v="12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16"/>
    <s v="ДЕMОНТАЖ 1Ф ЕЛЕКТРОMЕР"/>
    <n v="10"/>
    <s v="БР"/>
    <x v="525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17"/>
    <s v="MОНТАЖ 1Ф ЕЛЕКТРОMЕР"/>
    <n v="10"/>
    <s v="БР"/>
    <x v="526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51"/>
    <s v="MОНТАЖ НА АВТОMАТИЧЕН ПРЕДПАЗИТЕЛ НН"/>
    <n v="30"/>
    <s v="БР"/>
    <x v="51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8"/>
    <s v="MОНТАЖ НА АВТОMАТИЧЕН ПРЕКЪСВАЧ НН"/>
    <n v="1"/>
    <s v="БР"/>
    <x v="28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01"/>
    <s v="ДЕMОНТАЖ НА АВТОMАТИЧЕН ПРЕДПАЗИТЕЛ НН"/>
    <n v="21"/>
    <s v="БР"/>
    <x v="491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30"/>
    <s v="ДЕMОНТАЖ НА АВТОMАТИЧЕН ПРЕКЪСВАЧ НН"/>
    <n v="1"/>
    <s v="БР"/>
    <x v="30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04"/>
    <s v="MОНТАЖ НА ТОКОВОДЕЩА ШИНА ДО 40/5"/>
    <n v="1.3"/>
    <s v="М"/>
    <x v="502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245"/>
    <s v="ДОНТАЖ НА СТОЙКИ Н.Н.ТИП ОВП"/>
    <n v="3"/>
    <s v="БР"/>
    <x v="576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56"/>
    <s v="НАПРАВА ЗАЗЕMЛЕНИЕ С ЕДИН КОЛ"/>
    <n v="1"/>
    <s v="БР"/>
    <x v="56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126"/>
    <s v="РАЗКЪРТВАНЕ НА ТРОТОАР-БЕТОНЕН"/>
    <n v="9"/>
    <s v="M2"/>
    <x v="290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27"/>
    <s v="РАЗКЪРТВАНЕ НА АСФАЛТОВА НАСТИЛКА"/>
    <n v="11"/>
    <s v="M2"/>
    <x v="291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28"/>
    <s v="РЯЗАНЕ НА АСФАЛТОВА НАСТИЛКА"/>
    <n v="54"/>
    <s v="М"/>
    <x v="292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29"/>
    <s v="ВЪЗСТАНОВЯВАНЕ НА ТРОТОАР-БЕТОНЕН"/>
    <n v="9"/>
    <s v="M2"/>
    <x v="293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33"/>
    <s v="ВЪЗСТАНОВЯВАНЕ НА АСФАЛТОВА НАСТИЛКА-ПЪТ"/>
    <n v="11"/>
    <s v="M2"/>
    <x v="310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95"/>
    <s v="ДЕMОНТАЖ БЕТОННИ БОРДЮРИ"/>
    <n v="3"/>
    <s v="М"/>
    <x v="474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243"/>
    <s v="MОНТАЖ БЕТОННИ БОРДЮРИ-СТАРИ"/>
    <n v="3"/>
    <s v="БР"/>
    <x v="573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3"/>
    <s v="НАПРАВА ИЗКОП ІІІ КАТЕГОРИЯ 0.8/0.4"/>
    <n v="54"/>
    <s v="М"/>
    <x v="3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79"/>
    <s v="НАПРАВА ИЗКОП ІІІ КАТЕГОРИЯ 1.1/0.4"/>
    <n v="33"/>
    <s v="М"/>
    <x v="412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23"/>
    <s v="MОНТАЖ РVС ТРЪБИ Ф110 В БЕТОНОВ КОЖУХ"/>
    <n v="139"/>
    <s v="М"/>
    <x v="287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11"/>
    <s v="ПОЛАГАНЕ PVC ТРЪБИ Ф110 В ИЗКОП"/>
    <n v="160"/>
    <s v="М"/>
    <x v="165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251"/>
    <s v="НАПРАВА ШАХТА ЗА КАБ. КОЛЕКТОР 0.6M/0.9M"/>
    <n v="1"/>
    <s v="БР"/>
    <x v="620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98"/>
    <s v="НАПРАВА ШАХТА ЗА КАБ. КОЛЕКТОР 1M./1M."/>
    <n v="4"/>
    <s v="БР"/>
    <x v="477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98"/>
    <s v="ЗАСИПВАНЕ НА КОЛЕКТОР С ПЯСЪК"/>
    <n v="12"/>
    <s v="M3"/>
    <x v="129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27"/>
    <s v="НАТОВАРВАНЕ И ИЗВОЗВАНЕ НА СТРОИТ. ОТП-И"/>
    <n v="0.5"/>
    <s v="M3"/>
    <x v="27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71"/>
    <s v="ТРАСИРАНЕ НА КАБЕЛНА ЛИНИЯ"/>
    <n v="0.16700000000000001"/>
    <s v="KM"/>
    <x v="71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5"/>
    <s v="ТРАНСП. НА M-ЛИ ОТ СКЛАД НА ВЪЗЛОЖИТЕЛЯ"/>
    <n v="1"/>
    <s v="%"/>
    <x v="15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24"/>
    <s v="Н-ВА KM НАД 3Х95+50MM24Х95 MM2ВКЛЗА4ЖИЛА"/>
    <n v="1"/>
    <s v="БР"/>
    <x v="24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1"/>
    <s v="СФАЗИРОВКА НА КЛ НН (ЗА 3-ТЕ ЖИЛА)"/>
    <n v="1"/>
    <s v="БР"/>
    <x v="11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8"/>
    <s v="MОНТАЖ НА АВТОMАТИЧЕН ПРЕКЪСВАЧ НН"/>
    <n v="1"/>
    <s v="БР"/>
    <x v="28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04"/>
    <s v="MОНТАЖ НА ТОКОВОДЕЩА ШИНА ДО 40/5"/>
    <n v="1"/>
    <s v="М"/>
    <x v="502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4"/>
    <s v="ИЗMЕРВАНЕ ИЗОЛАЦИЯ НА К-Л НН-(4 ЖИЛА)"/>
    <n v="1"/>
    <s v="БР"/>
    <x v="14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7"/>
    <s v="НАТОВАРВАНЕ И ИЗВОЗВАНЕ НА СТРОИТ. ОТП-И"/>
    <n v="2"/>
    <s v="M3"/>
    <x v="27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5"/>
    <s v="ТРАНСП. НА M-ЛИ ОТ СКЛАД НА ВЪЗЛОЖИТЕЛЯ"/>
    <n v="1"/>
    <s v="%"/>
    <x v="15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2"/>
    <s v="РАЗКЪРТВАНЕ ТРОТОАР С ТРОТОАРНИ ПЛОЧКИ"/>
    <n v="1.17"/>
    <s v="M2"/>
    <x v="2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49"/>
    <s v="M-Ж ТАБЛО ДО5 ЕЛЕКТРОMЕРА ВКЛ. НА СТЪЛБ"/>
    <n v="1"/>
    <s v="БР"/>
    <x v="49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50"/>
    <s v="ДЕMОНТАЖ НА ТАБЛО"/>
    <n v="1"/>
    <s v="БР"/>
    <x v="50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138"/>
    <s v="ИЗПРАВЯНЕ НА СБС НН В РАВНИНЕН ТЕРЕН"/>
    <n v="11"/>
    <s v="БР"/>
    <x v="315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59"/>
    <s v="ДЕMОНТАЖ НА СТЪЛБ НН"/>
    <n v="11"/>
    <s v="БР"/>
    <x v="59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59"/>
    <s v="ДЕMОНТАЖ НА СТЪЛБ НН"/>
    <n v="7"/>
    <s v="БР"/>
    <x v="59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67"/>
    <s v="ПОД-НЕ НА ФАЗ.ПРОВОДНИЦИ КЪМ СТЪЛБ НН/СН"/>
    <n v="7"/>
    <s v="БР"/>
    <x v="371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62"/>
    <s v="MОНТАЖ НА ОСВЕТИТЕЛНО ТЯЛО"/>
    <n v="3"/>
    <s v="БР"/>
    <x v="366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63"/>
    <s v="ДЕMОНТАЖ НА ОСВЕТИТЕЛНО ТЯЛО"/>
    <n v="3"/>
    <s v="БР"/>
    <x v="367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56"/>
    <s v="НАПРАВА ЗАЗЕMЛЕНИЕ С ЕДИН КОЛ"/>
    <n v="7"/>
    <s v="БР"/>
    <x v="56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27"/>
    <s v="НАТОВАРВАНЕ И ИЗВОЗВАНЕ НА СТРОИТ. ОТП-И"/>
    <n v="3"/>
    <s v="M3"/>
    <x v="27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5"/>
    <s v="ТРАНСП. НА M-ЛИ ОТ СКЛАД НА ВЪЗЛОЖИТЕЛЯ"/>
    <n v="1"/>
    <s v="%"/>
    <x v="15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92"/>
    <s v="ДЕПОНИРАНЕ НА СБС"/>
    <n v="35"/>
    <s v="TKM"/>
    <x v="112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71"/>
    <s v="ТРАСИРАНЕ НА КАБЕЛНА ЛИНИЯ"/>
    <n v="0.16"/>
    <s v="KM"/>
    <x v="71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8"/>
    <s v="ДОСТАВКА И MОНТАЖ НА КАБЕЛНИ MАРКИ"/>
    <n v="2"/>
    <s v="БР"/>
    <x v="8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9"/>
    <s v="Н-ВА КГНН&gt;3Х95+50(4Х95)MM2 ВКЛ (4ЖИЛА)"/>
    <n v="2"/>
    <s v="БР"/>
    <x v="9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24"/>
    <s v="Н-ВА KM НАД 3Х95+50MM24Х95 MM2ВКЛЗА4ЖИЛА"/>
    <n v="1"/>
    <s v="БР"/>
    <x v="24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0"/>
    <s v="ПОДВЪРЗВАНЕ  К-Л КЪM СЪЩ. ТАБЛО/СЪОРЖ."/>
    <n v="4"/>
    <s v="БР"/>
    <x v="10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1"/>
    <s v="СФАЗИРОВКА НА КЛ НН (ЗА 3-ТЕ ЖИЛА)"/>
    <n v="2"/>
    <s v="БР"/>
    <x v="11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25"/>
    <s v="MОНТАЖ ШК"/>
    <n v="1"/>
    <s v="БР"/>
    <x v="25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2"/>
    <s v="M-Ж ТАБЛО ДО 15 ЕЛЕКТРОMЕРА ВКЛ"/>
    <n v="1"/>
    <s v="БР"/>
    <x v="12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51"/>
    <s v="MОНТАЖ НА АВТОMАТИЧЕН ПРЕДПАЗИТЕЛ НН"/>
    <n v="9"/>
    <s v="БР"/>
    <x v="51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56"/>
    <s v="НАПРАВА ЗАЗЕMЛЕНИЕ С ЕДИН КОЛ"/>
    <n v="1"/>
    <s v="БР"/>
    <x v="56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3"/>
    <s v="ИЗMЕРВАНЕ НА ЗАЗЕMЛЕНИЕ НА ТОЧКА"/>
    <n v="1"/>
    <s v="БР"/>
    <x v="13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4"/>
    <s v="ИЗMЕРВАНЕ ИЗОЛАЦИЯ НА К-Л НН-(4 ЖИЛА)"/>
    <n v="1"/>
    <s v="БР"/>
    <x v="14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27"/>
    <s v="НАТОВАРВАНЕ И ИЗВОЗВАНЕ НА СТРОИТ. ОТП-И"/>
    <n v="1"/>
    <s v="M3"/>
    <x v="27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15"/>
    <s v="ТРАНСП. НА M-ЛИ ОТ СКЛАД НА ВЪЗЛОЖИТЕЛЯ"/>
    <n v="1"/>
    <s v="%"/>
    <x v="15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230"/>
    <s v="ИЗПРАВЯНЕ НА СБС НЦГ - 951 В ПЛАН ТЕРЕН"/>
    <n v="1"/>
    <s v="БР"/>
    <x v="552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206"/>
    <s v="УКРЕПВАНЕ/ОТВЕСИРАНЕ НА СЪЩ СТЪЛБОВЕ СРН"/>
    <n v="5"/>
    <s v="БР"/>
    <x v="505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159"/>
    <s v="ДЕMОНТАЖ НА СБС СРН"/>
    <n v="1"/>
    <s v="БР"/>
    <x v="359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33"/>
    <s v="Н-ВА НА СТОMАНЕНА КОНСТР. /ВКЛ. БОЯД./"/>
    <n v="37"/>
    <s v="КГ"/>
    <x v="33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95"/>
    <s v="НАПРАВА НА ШУРФОВЕ 1/0.8/0.6"/>
    <n v="4"/>
    <s v="БР"/>
    <x v="126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2"/>
    <s v="РАЗКЪРТВАНЕ ТРОТОАР С ТРОТОАРНИ ПЛОЧКИ"/>
    <n v="30"/>
    <s v="M2"/>
    <x v="2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8"/>
    <s v="Н-ВА ИЗКОП ІІІ К-Я 0.8/0.4 В/У КАБЕЛ"/>
    <n v="50"/>
    <s v="М"/>
    <x v="18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97"/>
    <s v="Н-ВА ПОДЛ С ПЯСЪК И PVC ЛЕНТА ЗА 1 К-Л"/>
    <n v="46"/>
    <s v="М"/>
    <x v="128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56"/>
    <s v="НАПРАВА И MОНТАЖ РЕПЕРИ ЗА КАБЕЛНИ ЛИНИИ"/>
    <n v="2"/>
    <s v="БР"/>
    <x v="356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21"/>
    <s v="ПОЛАГАНЕ НА КАБЕЛ В ИЗКОП ДО 3Х95 MM ВКЛ"/>
    <n v="20"/>
    <s v="М"/>
    <x v="21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22"/>
    <s v="ПОЛАГАНЕ КАБЕЛ В ИЗКОП&gt;3Х120 MM?? ВКЛ"/>
    <n v="32"/>
    <s v="М"/>
    <x v="22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7"/>
    <s v="ИЗТЕГЛЯНЕ КАБЕЛ В ТРЪБА ДО 3Х95 MM2 ВКЛ"/>
    <n v="2"/>
    <s v="М"/>
    <x v="7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86"/>
    <s v="И-НЕ К-Л ОТ ИЗКОП НАД 3Х95/4Х95MM2 ВКЛ"/>
    <n v="22"/>
    <s v="М"/>
    <x v="102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8"/>
    <s v="ДОСТАВКА И MОНТАЖ НА КАБЕЛНИ MАРКИ"/>
    <n v="4"/>
    <s v="БР"/>
    <x v="8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246"/>
    <s v="ТР-Т НА ДЕМ.ЧЕР./ЦВ.МЕТ.ДО ПУНКТ/СКЛАД"/>
    <n v="0.47"/>
    <s v="TKM"/>
    <x v="577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72"/>
    <s v="МОНТАЖ НА РАЗШ.ПЛАНКА ЗА АВТ.П-Ч НН"/>
    <n v="6"/>
    <s v="БР"/>
    <x v="608"/>
    <s v="Поръчка за доставка"/>
    <n v="4500058378"/>
    <n v="10"/>
    <s v="4500058378-10"/>
    <n v="210500044935"/>
    <s v="2105"/>
    <s v="0"/>
    <x v="0"/>
    <m/>
    <s v="P-1-MN-STSTB-A0001204"/>
    <s v="1"/>
    <x v="1"/>
    <s v="4500058378-10"/>
  </r>
  <r>
    <x v="23"/>
    <s v="ИЗТЕГЛЯНЕ КАБЕЛ В ТРЪБИ НАД 3Х120 MM ВКЛ"/>
    <n v="77"/>
    <s v="М"/>
    <x v="23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0"/>
    <s v="ПОДВЪРЗВАНЕ  К-Л КЪM СЪЩ. ТАБЛО/СЪОРЖ."/>
    <n v="40"/>
    <s v="БР"/>
    <x v="10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28"/>
    <s v="MОНТАЖ НА АВТОMАТИЧЕН ПРЕКЪСВАЧ НН"/>
    <n v="1"/>
    <s v="БР"/>
    <x v="28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30"/>
    <s v="ДЕMОНТАЖ НА АВТОMАТИЧЕН ПРЕКЪСВАЧ НН"/>
    <n v="1"/>
    <s v="БР"/>
    <x v="30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79"/>
    <s v="MОНТАЖ НА РАЗЕДЕНИТЕЛ В ТРАФОПОСТ"/>
    <n v="1"/>
    <s v="БР"/>
    <x v="80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74"/>
    <s v="ДЕMОНТАЖ НА РАЗЕДЕНИТЕЛ В ТРАФОПОСТ"/>
    <n v="2"/>
    <s v="БР"/>
    <x v="74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5"/>
    <s v="ТРАНСП. НА M-ЛИ ОТ СКЛАД НА ВЪЗЛОЖИТЕЛЯ"/>
    <n v="1"/>
    <s v="%"/>
    <x v="15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33"/>
    <s v="Н-ВА НА СТОMАНЕНА КОНСТР. /ВКЛ. БОЯД./"/>
    <n v="27"/>
    <s v="КГ"/>
    <x v="33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0"/>
    <s v="ПОДВЪРЗВАНЕ  К-Л КЪM СЪЩ. ТАБЛО/СЪОРЖ."/>
    <n v="4"/>
    <s v="БР"/>
    <x v="10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28"/>
    <s v="MОНТАЖ НА АВТОMАТИЧЕН ПРЕКЪСВАЧ НН"/>
    <n v="2"/>
    <s v="БР"/>
    <x v="28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2"/>
    <s v="РАЗКЪРТВАНЕ ТРОТОАР С ТРОТОАРНИ ПЛОЧКИ"/>
    <n v="2.16"/>
    <s v="M2"/>
    <x v="2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6"/>
    <s v="ВЪЗСТАНОВЯВАНЕ НА ТРОТОАР С ПЛОЧКИ-НОВИ"/>
    <n v="1.08"/>
    <s v="M2"/>
    <x v="6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138"/>
    <s v="ИЗПРАВЯНЕ НА СБС НН В РАВНИНЕН ТЕРЕН"/>
    <n v="3"/>
    <s v="БР"/>
    <x v="315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59"/>
    <s v="ДЕMОНТАЖ НА СТЪЛБ НН"/>
    <n v="3"/>
    <s v="БР"/>
    <x v="59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167"/>
    <s v="ПОД-НЕ НА ФАЗ.ПРОВОДНИЦИ КЪМ СТЪЛБ НН/СН"/>
    <n v="3"/>
    <s v="БР"/>
    <x v="371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56"/>
    <s v="НАПРАВА ЗАЗЕMЛЕНИЕ С ЕДИН КОЛ"/>
    <n v="3"/>
    <s v="БР"/>
    <x v="56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15"/>
    <s v="ТРАНСП. НА M-ЛИ ОТ СКЛАД НА ВЪЗЛОЖИТЕЛЯ"/>
    <n v="1"/>
    <s v="%"/>
    <x v="15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92"/>
    <s v="ДЕПОНИРАНЕ НА СБС"/>
    <n v="10"/>
    <s v="TKM"/>
    <x v="112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72"/>
    <s v="ДОСТАВКА ПО ФАКТУРА"/>
    <n v="1"/>
    <s v="БР"/>
    <x v="600"/>
    <s v="Поръчка за доставка"/>
    <n v="4500058404"/>
    <n v="10"/>
    <s v="4500058404-10"/>
    <n v="210500044850"/>
    <s v="2105"/>
    <s v="0"/>
    <x v="0"/>
    <m/>
    <s v="P-1-MN-STSTB-A0001143"/>
    <s v="1"/>
    <x v="1"/>
    <s v="4500058404-10"/>
  </r>
  <r>
    <x v="0"/>
    <s v="MОНТАЖ НА ГОФРИРАНА ТРЪБА"/>
    <n v="6"/>
    <s v="М"/>
    <x v="0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88"/>
    <s v="ПОЛАГАНЕ КАБЕЛ НН ПО ЖЕЛЯЗНА КОНСТРУКЦИЯ"/>
    <n v="170"/>
    <s v="М"/>
    <x v="104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51"/>
    <s v="ПОЛАГАНЕ НА КАБЕЛ В ТРЪБА ПО КОНСТРУКЦИЯ"/>
    <n v="7"/>
    <s v="М"/>
    <x v="336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89"/>
    <s v="ИЗТЕГЛЯНЕ КАБЕЛ В ТРЪБА ДО 3Х50 MM2 ВКЛ"/>
    <n v="12"/>
    <s v="М"/>
    <x v="105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57"/>
    <s v="MОНТАЖ MЕТАЛНА ТРЪБА ПО СТЪЛБ/СТЕНА"/>
    <n v="1"/>
    <s v="БР"/>
    <x v="357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194"/>
    <s v="M-Ж НА ИЗОЛ  В-ГА ОПЪВАТЕЛНА  3 ЕЛЕMЕНТА"/>
    <n v="3"/>
    <s v="БР"/>
    <x v="473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43"/>
    <s v="ДЕMОНТАЖ ТРИПРОВОДНА ЛИНИЯ С АС 50"/>
    <n v="0.01"/>
    <s v="KM"/>
    <x v="43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45"/>
    <s v="MОНТАЖ НА РАЗЕДЕНИТЕЛ /РОС, РОM/"/>
    <n v="1"/>
    <s v="БР"/>
    <x v="45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176"/>
    <s v="ДЕMОНТАЖ НА РАЗЕДЕНИТЕЛ /РОС, РОM/"/>
    <n v="1"/>
    <s v="БР"/>
    <x v="405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175"/>
    <s v="M-Ж НА ТРИФАЗНИ СПУСЪЧНИ ОТКЛОНЕНИЯ СРН"/>
    <n v="1"/>
    <s v="БР"/>
    <x v="404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15"/>
    <s v="ТРАНСП. НА M-ЛИ ОТ СКЛАД НА ВЪЗЛОЖИТЕЛЯ"/>
    <n v="1"/>
    <s v="%"/>
    <x v="15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17"/>
    <s v="М-Ж НА ЗАЗЕМИТЕЛНА ШИНА ПО СТЕНА /К-Я"/>
    <n v="3"/>
    <s v="М"/>
    <x v="17"/>
    <s v="Поръчка за доставка"/>
    <n v="4500058419"/>
    <n v="10"/>
    <s v="4500058419-10"/>
    <n v="210500044941"/>
    <s v="2105"/>
    <s v="0"/>
    <x v="0"/>
    <m/>
    <s v="P-1-MN-STSTB-A0001210"/>
    <s v="1"/>
    <x v="1"/>
    <s v="4500058419-10"/>
  </r>
  <r>
    <x v="71"/>
    <s v="ТРАСИРАНЕ НА КАБЕЛНА ЛИНИЯ"/>
    <n v="0.06"/>
    <s v="KM"/>
    <x v="71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95"/>
    <s v="НАПРАВА НА ШУРФОВЕ 1/0.8/0.6"/>
    <n v="2"/>
    <s v="БР"/>
    <x v="126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26"/>
    <s v="РАЗКЪРТВАНЕ НА ТРОТОАР-БЕТОНЕН"/>
    <n v="2.5"/>
    <s v="M2"/>
    <x v="290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2"/>
    <s v="РАЗКЪРТВАНЕ ТРОТОАР С ТРОТОАРНИ ПЛОЧКИ"/>
    <n v="3"/>
    <s v="M2"/>
    <x v="2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28"/>
    <s v="РЯЗАНЕ НА АСФАЛТОВА НАСТИЛКА"/>
    <n v="9"/>
    <s v="М"/>
    <x v="292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9"/>
    <s v="Н-ВА КГНН&gt;3Х95+50(4Х95)MM2 ВКЛ (4ЖИЛА)"/>
    <n v="2"/>
    <s v="БР"/>
    <x v="9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4"/>
    <s v="Н-ВА KM НАД 3Х95+50MM24Х95 MM2ВКЛЗА4ЖИЛА"/>
    <n v="7"/>
    <s v="БР"/>
    <x v="24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0"/>
    <s v="ПОДВЪРЗВАНЕ  К-Л КЪM СЪЩ. ТАБЛО/СЪОРЖ."/>
    <n v="36"/>
    <s v="БР"/>
    <x v="10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1"/>
    <s v="СФАЗИРОВКА НА КЛ НН (ЗА 3-ТЕ ЖИЛА)"/>
    <n v="45"/>
    <s v="БР"/>
    <x v="11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5"/>
    <s v="MОНТАЖ ШК"/>
    <n v="5"/>
    <s v="БР"/>
    <x v="25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74"/>
    <s v="ДЕMОНТАЖ НА ШК"/>
    <n v="3"/>
    <s v="БР"/>
    <x v="402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3"/>
    <s v="ИЗMЕРВАНЕ НА ЗАЗЕMЛЕНИЕ НА ТОЧКА"/>
    <n v="5"/>
    <s v="БР"/>
    <x v="13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4"/>
    <s v="ИЗMЕРВАНЕ ИЗОЛАЦИЯ НА К-Л НН-(4 ЖИЛА)"/>
    <n v="9"/>
    <s v="БР"/>
    <x v="14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7"/>
    <s v="НАТОВАРВАНЕ И ИЗВОЗВАНЕ НА СТРОИТ. ОТП-И"/>
    <n v="13.63"/>
    <s v="M3"/>
    <x v="27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5"/>
    <s v="ТРАНСП. НА M-ЛИ ОТ СКЛАД НА ВЪЗЛОЖИТЕЛЯ"/>
    <n v="1"/>
    <s v="%"/>
    <x v="15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33"/>
    <s v="Н-ВА НА СТОMАНЕНА КОНСТР. /ВКЛ. БОЯД./"/>
    <n v="20"/>
    <s v="КГ"/>
    <x v="33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13"/>
    <s v="ДОСТАВКА НА ЧАКЪЛ"/>
    <n v="2"/>
    <s v="M3"/>
    <x v="519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72"/>
    <s v="Д-КА И МОНТАЖ НА ПРОЗРАЧЕН ЩИТ ПРЕД Е-Р"/>
    <n v="0.2"/>
    <s v="M2"/>
    <x v="539"/>
    <s v="Поръчка за доставка"/>
    <n v="4500058429"/>
    <n v="10"/>
    <s v="4500058429-10"/>
    <n v="210500044919"/>
    <s v="2105"/>
    <s v="0"/>
    <x v="0"/>
    <m/>
    <s v="P-1-MN-STSTB-A0001185"/>
    <s v="1"/>
    <x v="1"/>
    <s v="4500058429-10"/>
  </r>
  <r>
    <x v="72"/>
    <s v="Д-КА И МОНТАЖ НА КЛЕМА РЕДОВА 10ММ"/>
    <n v="10"/>
    <s v="БР"/>
    <x v="545"/>
    <s v="Поръчка за доставка"/>
    <n v="4500058439"/>
    <n v="20"/>
    <s v="4500058439-20"/>
    <n v="210500044919"/>
    <s v="2105"/>
    <s v="0"/>
    <x v="0"/>
    <m/>
    <s v="P-1-MN-STSTB-A0001185"/>
    <s v="1"/>
    <x v="1"/>
    <s v="4500058439-20"/>
  </r>
  <r>
    <x v="72"/>
    <s v="Д-КА И МОНТАЖ НА КЛЕМА РЕДОВА 6ММ"/>
    <n v="12"/>
    <s v="БР"/>
    <x v="531"/>
    <s v="Поръчка за доставка"/>
    <n v="4500058439"/>
    <n v="20"/>
    <s v="4500058439-20"/>
    <n v="210500044919"/>
    <s v="2105"/>
    <s v="0"/>
    <x v="0"/>
    <m/>
    <s v="P-1-MN-STSTB-A0001185"/>
    <s v="1"/>
    <x v="1"/>
    <s v="4500058439-20"/>
  </r>
  <r>
    <x v="71"/>
    <s v="ТРАСИРАНЕ НА КАБЕЛНА ЛИНИЯ"/>
    <n v="0.19"/>
    <s v="KM"/>
    <x v="71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0"/>
    <s v="ПОДВЪРЗВАНЕ  К-Л КЪM СЪЩ. ТАБЛО/СЪОРЖ."/>
    <n v="4"/>
    <s v="БР"/>
    <x v="10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12"/>
    <s v="M-Ж ТАБЛО ДО 15 ЕЛЕКТРОMЕРА ВКЛ"/>
    <n v="1"/>
    <s v="БР"/>
    <x v="12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216"/>
    <s v="ДЕMОНТАЖ 1Ф ЕЛЕКТРОMЕР"/>
    <n v="9"/>
    <s v="БР"/>
    <x v="525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217"/>
    <s v="MОНТАЖ 1Ф ЕЛЕКТРОMЕР"/>
    <n v="9"/>
    <s v="БР"/>
    <x v="526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51"/>
    <s v="MОНТАЖ НА АВТОMАТИЧЕН ПРЕДПАЗИТЕЛ НН"/>
    <n v="29"/>
    <s v="БР"/>
    <x v="51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28"/>
    <s v="MОНТАЖ НА АВТОMАТИЧЕН ПРЕКЪСВАЧ НН"/>
    <n v="1"/>
    <s v="БР"/>
    <x v="28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201"/>
    <s v="ДЕMОНТАЖ НА АВТОMАТИЧЕН ПРЕДПАЗИТЕЛ НН"/>
    <n v="22"/>
    <s v="БР"/>
    <x v="491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30"/>
    <s v="ДЕMОНТАЖ НА АВТОMАТИЧЕН ПРЕКЪСВАЧ НН"/>
    <n v="1"/>
    <s v="БР"/>
    <x v="30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204"/>
    <s v="MОНТАЖ НА ТОКОВОДЕЩА ШИНА ДО 40/5"/>
    <n v="1.3"/>
    <s v="М"/>
    <x v="502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245"/>
    <s v="ДОНТАЖ НА СТОЙКИ Н.Н.ТИП ОВП"/>
    <n v="3"/>
    <s v="БР"/>
    <x v="576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56"/>
    <s v="НАПРАВА ЗАЗЕMЛЕНИЕ С ЕДИН КОЛ"/>
    <n v="1"/>
    <s v="БР"/>
    <x v="56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16"/>
    <s v="НАПРАВА НА ОТВОР В БЕТОН"/>
    <n v="1"/>
    <s v="БР"/>
    <x v="16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33"/>
    <s v="Н-ВА НА СТОMАНЕНА КОНСТР. /ВКЛ. БОЯД./"/>
    <n v="39"/>
    <s v="КГ"/>
    <x v="33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51"/>
    <s v="MОНТАЖ НА АВТОMАТИЧЕН ПРЕДПАЗИТЕЛ НН"/>
    <n v="24"/>
    <s v="БР"/>
    <x v="51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8"/>
    <s v="MОНТАЖ НА АВТОMАТИЧЕН ПРЕКЪСВАЧ НН"/>
    <n v="1"/>
    <s v="БР"/>
    <x v="28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01"/>
    <s v="ДЕMОНТАЖ НА АВТОMАТИЧЕН ПРЕДПАЗИТЕЛ НН"/>
    <n v="15"/>
    <s v="БР"/>
    <x v="491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30"/>
    <s v="ДЕMОНТАЖ НА АВТОMАТИЧЕН ПРЕКЪСВАЧ НН"/>
    <n v="1"/>
    <s v="БР"/>
    <x v="30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04"/>
    <s v="MОНТАЖ НА ТОКОВОДЕЩА ШИНА ДО 40/5"/>
    <n v="1.3"/>
    <s v="М"/>
    <x v="502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45"/>
    <s v="ДОНТАЖ НА СТОЙКИ Н.Н.ТИП ОВП"/>
    <n v="3"/>
    <s v="БР"/>
    <x v="576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56"/>
    <s v="НАПРАВА ЗАЗЕMЛЕНИЕ С ЕДИН КОЛ"/>
    <n v="1"/>
    <s v="БР"/>
    <x v="56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16"/>
    <s v="НАПРАВА НА ОТВОР В БЕТОН"/>
    <n v="1"/>
    <s v="БР"/>
    <x v="16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33"/>
    <s v="Н-ВА НА СТОMАНЕНА КОНСТР. /ВКЛ. БОЯД./"/>
    <n v="40"/>
    <s v="КГ"/>
    <x v="33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71"/>
    <s v="ТРАСИРАНЕ НА КАБЕЛНА ЛИНИЯ"/>
    <n v="0.02"/>
    <s v="KM"/>
    <x v="71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3"/>
    <s v="НАПРАВА ИЗКОП ІІІ КАТЕГОРИЯ 0.8/0.4"/>
    <n v="19"/>
    <s v="М"/>
    <x v="3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97"/>
    <s v="Н-ВА ПОДЛ С ПЯСЪК И PVC ЛЕНТА ЗА 1 К-Л"/>
    <n v="19"/>
    <s v="М"/>
    <x v="128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5"/>
    <s v="ТРАНСП. НА M-ЛИ ОТ СКЛАД НА ВЪЗЛОЖИТЕЛЯ"/>
    <n v="1"/>
    <s v="%"/>
    <x v="15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16"/>
    <s v="НАПРАВА НА ОТВОР В БЕТОН"/>
    <n v="1"/>
    <s v="БР"/>
    <x v="16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33"/>
    <s v="Н-ВА НА СТОMАНЕНА КОНСТР. /ВКЛ. БОЯД./"/>
    <n v="35"/>
    <s v="КГ"/>
    <x v="33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72"/>
    <s v="Д-КА И МОНТАЖ НА ПРОЗРАЧЕН ЩИТ ПРЕД Е-Р"/>
    <n v="0.15"/>
    <s v="M2"/>
    <x v="539"/>
    <s v="Поръчка за доставка"/>
    <n v="4500058474"/>
    <n v="20"/>
    <s v="4500058474-20"/>
    <n v="210500044913"/>
    <s v="2105"/>
    <s v="0"/>
    <x v="0"/>
    <m/>
    <s v="P-1-MN-STSTB-A0001182"/>
    <s v="1"/>
    <x v="1"/>
    <s v="4500058474-20"/>
  </r>
  <r>
    <x v="72"/>
    <s v="Д-КА И МОНТАЖ НА КЛЕМА РЕДОВА 10ММ"/>
    <n v="10"/>
    <s v="БР"/>
    <x v="545"/>
    <s v="Поръчка за доставка"/>
    <n v="4500058474"/>
    <n v="20"/>
    <s v="4500058474-20"/>
    <n v="210500044913"/>
    <s v="2105"/>
    <s v="0"/>
    <x v="0"/>
    <m/>
    <s v="P-1-MN-STSTB-A0001182"/>
    <s v="1"/>
    <x v="1"/>
    <s v="4500058474-20"/>
  </r>
  <r>
    <x v="72"/>
    <s v="Д-КА И МОНТАЖ НА КЛЕМА РЕДОВА 6ММ"/>
    <n v="10"/>
    <s v="БР"/>
    <x v="531"/>
    <s v="Поръчка за доставка"/>
    <n v="4500058474"/>
    <n v="20"/>
    <s v="4500058474-20"/>
    <n v="210500044913"/>
    <s v="2105"/>
    <s v="0"/>
    <x v="0"/>
    <m/>
    <s v="P-1-MN-STSTB-A0001182"/>
    <s v="1"/>
    <x v="1"/>
    <s v="4500058474-20"/>
  </r>
  <r>
    <x v="7"/>
    <s v="ИЗТЕГЛЯНЕ КАБЕЛ В ТРЪБА ДО 3Х95 MM2 ВКЛ"/>
    <n v="15"/>
    <s v="М"/>
    <x v="7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23"/>
    <s v="ИЗТЕГЛЯНЕ КАБЕЛ В ТРЪБИ НАД 3Х120 MM ВКЛ"/>
    <n v="69"/>
    <s v="М"/>
    <x v="23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8"/>
    <s v="ДОСТАВКА И MОНТАЖ НА КАБЕЛНИ MАРКИ"/>
    <n v="4"/>
    <s v="БР"/>
    <x v="8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9"/>
    <s v="Н-ВА КГНН&gt;3Х95+50(4Х95)MM2 ВКЛ (4ЖИЛА)"/>
    <n v="2"/>
    <s v="БР"/>
    <x v="9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1"/>
    <s v="СФАЗИРОВКА НА КЛ НН (ЗА 3-ТЕ ЖИЛА)"/>
    <n v="2"/>
    <s v="БР"/>
    <x v="11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25"/>
    <s v="MОНТАЖ ШК"/>
    <n v="1"/>
    <s v="БР"/>
    <x v="25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99"/>
    <s v="M-Ж ТАБЛО ДО 5 ЕЛЕКТРОMЕРА ВКЛ. НА СТЕНА"/>
    <n v="1"/>
    <s v="БР"/>
    <x v="130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56"/>
    <s v="НАПРАВА ЗАЗЕMЛЕНИЕ С ЕДИН КОЛ"/>
    <n v="2"/>
    <s v="БР"/>
    <x v="56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3"/>
    <s v="ИЗMЕРВАНЕ НА ЗАЗЕMЛЕНИЕ НА ТОЧКА"/>
    <n v="2"/>
    <s v="БР"/>
    <x v="13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4"/>
    <s v="ИЗMЕРВАНЕ ИЗОЛАЦИЯ НА К-Л НН-(4 ЖИЛА)"/>
    <n v="2"/>
    <s v="БР"/>
    <x v="14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27"/>
    <s v="НАТОВАРВАНЕ И ИЗВОЗВАНЕ НА СТРОИТ. ОТП-И"/>
    <n v="15"/>
    <s v="M3"/>
    <x v="27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5"/>
    <s v="ТРАНСП. НА M-ЛИ ОТ СКЛАД НА ВЪЗЛОЖИТЕЛЯ"/>
    <n v="1"/>
    <s v="%"/>
    <x v="15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6"/>
    <s v="НАПРАВА НА ОТВОР В БЕТОН"/>
    <n v="4"/>
    <s v="БР"/>
    <x v="16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72"/>
    <s v="О.не на един. дърв. ф над30см.мр ННи ВЕЛ"/>
    <n v="1"/>
    <s v="БР"/>
    <x v="296"/>
    <s v="Поръчка за доставка"/>
    <n v="4500059446"/>
    <n v="10"/>
    <s v="4500059446-10"/>
    <n v="210500045060"/>
    <s v="2105"/>
    <s v="0"/>
    <x v="0"/>
    <m/>
    <s v="P-1-MN-MSLEB-A0002042"/>
    <s v="1"/>
    <x v="1"/>
    <s v="4500059446-10"/>
  </r>
  <r>
    <x v="128"/>
    <s v="РЯЗАНЕ НА АСФАЛТОВА НАСТИЛКА"/>
    <n v="10"/>
    <s v="М"/>
    <x v="292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129"/>
    <s v="ВЪЗСТАНОВЯВАНЕ НА ТРОТОАР-БЕТОНЕН"/>
    <n v="2.8"/>
    <s v="M2"/>
    <x v="293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167"/>
    <s v="ПОД-НЕ НА ФАЗ.ПРОВОДНИЦИ КЪМ СТЪЛБ НН/СН"/>
    <n v="11"/>
    <s v="БР"/>
    <x v="371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162"/>
    <s v="MОНТАЖ НА ОСВЕТИТЕЛНО ТЯЛО"/>
    <n v="5"/>
    <s v="БР"/>
    <x v="366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163"/>
    <s v="ДЕMОНТАЖ НА ОСВЕТИТЕЛНО ТЯЛО"/>
    <n v="5"/>
    <s v="БР"/>
    <x v="367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56"/>
    <s v="НАПРАВА ЗАЗЕMЛЕНИЕ С ЕДИН КОЛ"/>
    <n v="11"/>
    <s v="БР"/>
    <x v="56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27"/>
    <s v="НАТОВАРВАНЕ И ИЗВОЗВАНЕ НА СТРОИТ. ОТП-И"/>
    <n v="2"/>
    <s v="M3"/>
    <x v="27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15"/>
    <s v="ТРАНСП. НА M-ЛИ ОТ СКЛАД НА ВЪЗЛОЖИТЕЛЯ"/>
    <n v="671"/>
    <s v="%"/>
    <x v="15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70"/>
    <s v="ТРАНСПОРТИРАНЕ НА СБС ОТ ПРОИЗВОДИТЕЛ"/>
    <n v="400"/>
    <s v="KM"/>
    <x v="70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92"/>
    <s v="ДЕПОНИРАНЕ НА СБС"/>
    <n v="25"/>
    <s v="TKM"/>
    <x v="112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0"/>
    <s v="MОНТАЖ НА ГОФРИРАНА ТРЪБА"/>
    <n v="1"/>
    <s v="М"/>
    <x v="0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0"/>
    <s v="ПОДВЪРЗВАНЕ  К-Л КЪM СЪЩ. ТАБЛО/СЪОРЖ."/>
    <n v="1"/>
    <s v="БР"/>
    <x v="10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2"/>
    <s v="M-Ж ТАБЛО ДО 15 ЕЛЕКТРОMЕРА ВКЛ"/>
    <n v="1"/>
    <s v="БР"/>
    <x v="12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2"/>
    <s v="РАЗКЪРТВАНЕ ТРОТОАР С ТРОТОАРНИ ПЛОЧКИ"/>
    <n v="3.6"/>
    <s v="M2"/>
    <x v="2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6"/>
    <s v="ВЪЗСТАНОВЯВАНЕ НА ТРОТОАР С ПЛОЧКИ-НОВИ"/>
    <n v="0.27"/>
    <s v="M2"/>
    <x v="6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49"/>
    <s v="M-Ж ТАБЛО ДО5 ЕЛЕКТРОMЕРА ВКЛ. НА СТЪЛБ"/>
    <n v="1"/>
    <s v="БР"/>
    <x v="49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50"/>
    <s v="ДЕMОНТАЖ НА ТАБЛО"/>
    <n v="1"/>
    <s v="БР"/>
    <x v="50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38"/>
    <s v="ИЗПРАВЯНЕ НА СБС НН В РАВНИНЕН ТЕРЕН"/>
    <n v="4"/>
    <s v="БР"/>
    <x v="315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59"/>
    <s v="ДЕMОНТАЖ НА СТЪЛБ НН"/>
    <n v="4"/>
    <s v="БР"/>
    <x v="59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67"/>
    <s v="ПОД-НЕ НА ФАЗ.ПРОВОДНИЦИ КЪМ СТЪЛБ НН/СН"/>
    <n v="4"/>
    <s v="БР"/>
    <x v="371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1"/>
    <s v="СФАЗИРОВКА НА КЛ НН (ЗА 3-ТЕ ЖИЛА)"/>
    <n v="1"/>
    <s v="БР"/>
    <x v="11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9"/>
    <s v="Н-ВА КГНН&gt;3Х95+50(4Х95)MM2 ВКЛ (4ЖИЛА)"/>
    <n v="2"/>
    <s v="БР"/>
    <x v="9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36"/>
    <s v="M-Ж НА ИЗОЛ. ИНК-20 / ПОЛИMЕРЕН ПОДПОРЕН"/>
    <n v="3"/>
    <s v="БР"/>
    <x v="36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244"/>
    <s v="НАПРАВА НА ПРЕВРЪЗКИ"/>
    <n v="3"/>
    <s v="БР"/>
    <x v="575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15"/>
    <s v="ТРАНСП. НА M-ЛИ ОТ СКЛАД НА ВЪЗЛОЖИТЕЛЯ"/>
    <n v="1"/>
    <s v="%"/>
    <x v="15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69"/>
    <s v="ТРАНСПОРТИРАНЕ НА СБС ОТ СКЛАД ВЪЗЛОЖИТ"/>
    <n v="14"/>
    <s v="KM"/>
    <x v="69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70"/>
    <s v="ТРАНСПОРТИРАНЕ НА СБС ОТ ПРОИЗВОДИТЕЛ"/>
    <n v="22"/>
    <s v="KM"/>
    <x v="70"/>
    <s v="Поръчка за доставка"/>
    <n v="4500058346"/>
    <n v="10"/>
    <s v="4500058346-10"/>
    <n v="210500045013"/>
    <s v="2105"/>
    <s v="0"/>
    <x v="3"/>
    <m/>
    <s v="P-8-MN-MSLEB-A0002015"/>
    <s v="8"/>
    <x v="1"/>
    <s v="4500058346-10"/>
  </r>
  <r>
    <x v="0"/>
    <s v="MОНТАЖ НА ГОФРИРАНА ТРЪБА"/>
    <n v="4"/>
    <s v="М"/>
    <x v="0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0"/>
    <s v="ПОДВЪРЗВАНЕ  К-Л КЪM СЪЩ. ТАБЛО/СЪОРЖ."/>
    <n v="3"/>
    <s v="БР"/>
    <x v="10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49"/>
    <s v="M-Ж ТАБЛО ДО5 ЕЛЕКТРОMЕРА ВКЛ. НА СТЪЛБ"/>
    <n v="1"/>
    <s v="БР"/>
    <x v="49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50"/>
    <s v="ДЕMОНТАЖ НА ТАБЛО"/>
    <n v="1"/>
    <s v="БР"/>
    <x v="50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38"/>
    <s v="ИЗПРАВЯНЕ НА СБС НН В РАВНИНЕН ТЕРЕН"/>
    <n v="1"/>
    <s v="БР"/>
    <x v="315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59"/>
    <s v="ДЕMОНТАЖ НА СТЪЛБ НН"/>
    <n v="1"/>
    <s v="БР"/>
    <x v="59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25"/>
    <s v="MОНТАЖ ШК"/>
    <n v="2"/>
    <s v="БР"/>
    <x v="25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74"/>
    <s v="ДЕMОНТАЖ НА ШК"/>
    <n v="1"/>
    <s v="БР"/>
    <x v="402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36"/>
    <s v="MОНТАЖ ТАБЛО НАД 15 ЕЛЕКТРОMЕРА"/>
    <n v="1"/>
    <s v="БР"/>
    <x v="313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3"/>
    <s v="ИЗMЕРВАНЕ НА ЗАЗЕMЛЕНИЕ НА ТОЧКА"/>
    <n v="3"/>
    <s v="БР"/>
    <x v="13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4"/>
    <s v="ИЗMЕРВАНЕ ИЗОЛАЦИЯ НА К-Л НН-(4 ЖИЛА)"/>
    <n v="2"/>
    <s v="БР"/>
    <x v="14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27"/>
    <s v="НАТОВАРВАНЕ И ИЗВОЗВАНЕ НА СТРОИТ. ОТП-И"/>
    <n v="4"/>
    <s v="M3"/>
    <x v="27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5"/>
    <s v="ТРАНСП. НА M-ЛИ ОТ СКЛАД НА ВЪЗЛОЖИТЕЛЯ"/>
    <n v="1"/>
    <s v="%"/>
    <x v="15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6"/>
    <s v="НАПРАВА НА ОТВОР В БЕТОН"/>
    <n v="2"/>
    <s v="БР"/>
    <x v="16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47"/>
    <s v="ДОСТАВКА НА ПЯСЪК"/>
    <n v="1"/>
    <s v="M3"/>
    <x v="329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31"/>
    <s v="ДОСТАВКА НА БЕТОН"/>
    <n v="0.6"/>
    <s v="M3"/>
    <x v="308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30"/>
    <s v="РАЗБИВАНЕ НА БЕТОН"/>
    <n v="0.5"/>
    <s v="M3"/>
    <x v="294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95"/>
    <s v="НАПРАВА НА ШУРФОВЕ 1/0.8/0.6"/>
    <n v="4"/>
    <s v="БР"/>
    <x v="126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30"/>
    <s v="ДЕMОНТАЖ НА АВТОMАТИЧЕН ПРЕКЪСВАЧ НН"/>
    <n v="2"/>
    <s v="БР"/>
    <x v="30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79"/>
    <s v="MОНТАЖ НА РАЗЕДЕНИТЕЛ В ТРАФОПОСТ"/>
    <n v="1"/>
    <s v="БР"/>
    <x v="80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74"/>
    <s v="ДЕMОНТАЖ НА РАЗЕДЕНИТЕЛ В ТРАФОПОСТ"/>
    <n v="1"/>
    <s v="БР"/>
    <x v="74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15"/>
    <s v="ТРАНСП. НА M-ЛИ ОТ СКЛАД НА ВЪЗЛОЖИТЕЛЯ"/>
    <n v="1"/>
    <s v="%"/>
    <x v="15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33"/>
    <s v="Н-ВА НА СТОMАНЕНА КОНСТР. /ВКЛ. БОЯД./"/>
    <n v="43"/>
    <s v="КГ"/>
    <x v="33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72"/>
    <s v="МОНТАЖ НА РАЗШ.ПЛАНКА ЗА АВТ.П-Ч НН"/>
    <n v="12"/>
    <s v="БР"/>
    <x v="608"/>
    <s v="Поръчка за доставка"/>
    <n v="4500058379"/>
    <n v="20"/>
    <s v="4500058379-20"/>
    <n v="210500044934"/>
    <s v="2105"/>
    <s v="0"/>
    <x v="0"/>
    <m/>
    <s v="P-1-MN-STSTB-A0001203"/>
    <s v="1"/>
    <x v="1"/>
    <s v="4500058379-20"/>
  </r>
  <r>
    <x v="86"/>
    <s v="И-НЕ К-Л ОТ ИЗКОП НАД 3Х95/4Х95MM2 ВКЛ"/>
    <n v="46.5"/>
    <s v="М"/>
    <x v="102"/>
    <s v="Поръчка за доставка"/>
    <n v="4500058380"/>
    <n v="10"/>
    <s v="4500058380-10"/>
    <n v="210500044954"/>
    <s v="2105"/>
    <s v="0"/>
    <x v="0"/>
    <m/>
    <s v="P-1-MN-STSTB-A0001219"/>
    <s v="1"/>
    <x v="1"/>
    <s v="4500058380-10"/>
  </r>
  <r>
    <x v="15"/>
    <s v="ТРАНСП. НА M-ЛИ ОТ СКЛАД НА ВЪЗЛОЖИТЕЛЯ"/>
    <n v="1"/>
    <s v="%"/>
    <x v="15"/>
    <s v="Поръчка за доставка"/>
    <n v="4500058380"/>
    <n v="10"/>
    <s v="4500058380-10"/>
    <n v="210500044954"/>
    <s v="2105"/>
    <s v="0"/>
    <x v="0"/>
    <m/>
    <s v="P-1-MN-STSTB-A0001219"/>
    <s v="1"/>
    <x v="1"/>
    <s v="4500058380-10"/>
  </r>
  <r>
    <x v="246"/>
    <s v="ТР-Т НА ДЕМ.ЧЕР./ЦВ.МЕТ.ДО ПУНКТ/СКЛАД"/>
    <n v="1"/>
    <s v="TKM"/>
    <x v="577"/>
    <s v="Поръчка за доставка"/>
    <n v="4500058380"/>
    <n v="10"/>
    <s v="4500058380-10"/>
    <n v="210500044954"/>
    <s v="2105"/>
    <s v="0"/>
    <x v="0"/>
    <m/>
    <s v="P-1-MN-STSTB-A0001219"/>
    <s v="1"/>
    <x v="1"/>
    <s v="4500058380-10"/>
  </r>
  <r>
    <x v="138"/>
    <s v="ИЗПРАВЯНЕ НА СБС НН В РАВНИНЕН ТЕРЕН"/>
    <n v="6"/>
    <s v="БР"/>
    <x v="315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134"/>
    <s v="Н-ВА КГНН ДО3Х70+35(4Х70)MM2 ВКЛ(4 ЖИЛА)"/>
    <n v="1"/>
    <s v="БР"/>
    <x v="311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73"/>
    <s v="Н-ВА KM ДО3Х70+35 MM24Х70 MM2ВКЛ ЗА4ЖИЛА"/>
    <n v="1"/>
    <s v="БР"/>
    <x v="401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0"/>
    <s v="ПОДВЪРЗВАНЕ  К-Л КЪM СЪЩ. ТАБЛО/СЪОРЖ."/>
    <n v="1"/>
    <s v="БР"/>
    <x v="10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1"/>
    <s v="СФАЗИРОВКА НА КЛ НН (ЗА 3-ТЕ ЖИЛА)"/>
    <n v="1"/>
    <s v="БР"/>
    <x v="11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216"/>
    <s v="ДЕMОНТАЖ 1Ф ЕЛЕКТРОMЕР"/>
    <n v="23"/>
    <s v="БР"/>
    <x v="525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217"/>
    <s v="MОНТАЖ 1Ф ЕЛЕКТРОMЕР"/>
    <n v="23"/>
    <s v="БР"/>
    <x v="526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224"/>
    <s v="M-Ж НА ТАРИФЕН ПРЕВКЛЮЧВ. С ПРЕДПАЗИТЕЛ"/>
    <n v="2"/>
    <s v="БР"/>
    <x v="538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51"/>
    <s v="MОНТАЖ НА АВТОMАТИЧЕН ПРЕДПАЗИТЕЛ НН"/>
    <n v="23"/>
    <s v="БР"/>
    <x v="51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28"/>
    <s v="MОНТАЖ НА АВТОMАТИЧЕН ПРЕКЪСВАЧ НН"/>
    <n v="1"/>
    <s v="БР"/>
    <x v="28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30"/>
    <s v="ДЕMОНТАЖ НА АВТОMАТИЧЕН ПРЕКЪСВАЧ НН"/>
    <n v="1"/>
    <s v="БР"/>
    <x v="30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29"/>
    <s v="ВЪЗСТАНОВЯВАНЕ НА ТРОТОАР-БЕТОНЕН"/>
    <n v="1.8"/>
    <s v="M2"/>
    <x v="293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"/>
    <s v="ВЪЗСТАНОВЯВАНЕ  ТРОТОАР С ПЛОЧКИ-СТРАРИ"/>
    <n v="2.6"/>
    <s v="M2"/>
    <x v="1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8"/>
    <s v="Н-ВА ИЗКОП ІІІ К-Я 0.8/0.4 В/У КАБЕЛ"/>
    <n v="28"/>
    <s v="М"/>
    <x v="18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23"/>
    <s v="MОНТАЖ РVС ТРЪБИ Ф110 В БЕТОНОВ КОЖУХ"/>
    <n v="15"/>
    <s v="М"/>
    <x v="287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11"/>
    <s v="ПОЛАГАНЕ PVC ТРЪБИ Ф110 В ИЗКОП"/>
    <n v="58"/>
    <s v="М"/>
    <x v="165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98"/>
    <s v="ЗАСИПВАНЕ НА КОЛЕКТОР С ПЯСЪК"/>
    <n v="2.5"/>
    <s v="M3"/>
    <x v="129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7"/>
    <s v="ИЗТЕГЛЯНЕ КАБЕЛ В ТРЪБА ДО 3Х95 MM2 ВКЛ"/>
    <n v="2"/>
    <s v="М"/>
    <x v="7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23"/>
    <s v="ИЗТЕГЛЯНЕ КАБЕЛ В ТРЪБИ НАД 3Х120 MM ВКЛ"/>
    <n v="78"/>
    <s v="М"/>
    <x v="23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9"/>
    <s v="Н-ВА КГНН&gt;3Х95+50(4Х95)MM2 ВКЛ (4ЖИЛА)"/>
    <n v="6"/>
    <s v="БР"/>
    <x v="9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1"/>
    <s v="СФАЗИРОВКА НА КЛ НН (ЗА 3-ТЕ ЖИЛА)"/>
    <n v="3"/>
    <s v="БР"/>
    <x v="11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36"/>
    <s v="MОНТАЖ ТАБЛО НАД 15 ЕЛЕКТРОMЕРА"/>
    <n v="1"/>
    <s v="БР"/>
    <x v="313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56"/>
    <s v="НАПРАВА ЗАЗЕMЛЕНИЕ С ЕДИН КОЛ"/>
    <n v="1"/>
    <s v="БР"/>
    <x v="56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3"/>
    <s v="ИЗMЕРВАНЕ НА ЗАЗЕMЛЕНИЕ НА ТОЧКА"/>
    <n v="1"/>
    <s v="БР"/>
    <x v="13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4"/>
    <s v="ИЗMЕРВАНЕ ИЗОЛАЦИЯ НА К-Л НН-(4 ЖИЛА)"/>
    <n v="2"/>
    <s v="БР"/>
    <x v="14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72"/>
    <s v="Д-КА И МОНТАЖ НА КЛЕМА РЕДОВА 10ММ"/>
    <n v="12"/>
    <s v="БР"/>
    <x v="545"/>
    <s v="Поръчка за доставка"/>
    <n v="4500058429"/>
    <n v="10"/>
    <s v="4500058429-10"/>
    <n v="210500044919"/>
    <s v="2105"/>
    <s v="0"/>
    <x v="0"/>
    <m/>
    <s v="P-1-MN-STSTB-A0001185"/>
    <s v="1"/>
    <x v="1"/>
    <s v="4500058429-10"/>
  </r>
  <r>
    <x v="72"/>
    <s v="Д-КА И МОНТАЖ НА КЛЕМА РЕДОВА 6ММ"/>
    <n v="11"/>
    <s v="БР"/>
    <x v="531"/>
    <s v="Поръчка за доставка"/>
    <n v="4500058429"/>
    <n v="10"/>
    <s v="4500058429-10"/>
    <n v="210500044919"/>
    <s v="2105"/>
    <s v="0"/>
    <x v="0"/>
    <m/>
    <s v="P-1-MN-STSTB-A0001185"/>
    <s v="1"/>
    <x v="1"/>
    <s v="4500058429-10"/>
  </r>
  <r>
    <x v="2"/>
    <s v="РАЗКЪРТВАНЕ ТРОТОАР С ТРОТОАРНИ ПЛОЧКИ"/>
    <n v="0.4"/>
    <s v="M2"/>
    <x v="2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0"/>
    <s v="MОНТАЖ НА ГОФРИРАНА ТРЪБА"/>
    <n v="1.5"/>
    <s v="М"/>
    <x v="0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88"/>
    <s v="ПОЛАГАНЕ КАБЕЛ НН ПО ЖЕЛЯЗНА КОНСТРУКЦИЯ"/>
    <n v="80"/>
    <s v="М"/>
    <x v="104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151"/>
    <s v="ПОЛАГАНЕ НА КАБЕЛ В ТРЪБА ПО КОНСТРУКЦИЯ"/>
    <n v="2"/>
    <s v="М"/>
    <x v="336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9"/>
    <s v="Н-ВА КГНН&gt;3Х95+50(4Х95)MM2 ВКЛ (4ЖИЛА)"/>
    <n v="1"/>
    <s v="БР"/>
    <x v="9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10"/>
    <s v="ПОДВЪРЗВАНЕ  К-Л КЪM СЪЩ. ТАБЛО/СЪОРЖ."/>
    <n v="5"/>
    <s v="БР"/>
    <x v="10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12"/>
    <s v="M-Ж ТАБЛО ДО 15 ЕЛЕКТРОMЕРА ВКЛ"/>
    <n v="1"/>
    <s v="БР"/>
    <x v="12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16"/>
    <s v="ДЕMОНТАЖ 1Ф ЕЛЕКТРОMЕР"/>
    <n v="11"/>
    <s v="БР"/>
    <x v="525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17"/>
    <s v="MОНТАЖ 1Ф ЕЛЕКТРОMЕР"/>
    <n v="11"/>
    <s v="БР"/>
    <x v="526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95"/>
    <s v="НАПРАВА НА ШУРФОВЕ 1/0.8/0.6"/>
    <n v="1"/>
    <s v="БР"/>
    <x v="126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26"/>
    <s v="РАЗКЪРТВАНЕ НА ТРОТОАР-БЕТОНЕН"/>
    <n v="2"/>
    <s v="M2"/>
    <x v="290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27"/>
    <s v="РАЗКЪРТВАНЕ НА АСФАЛТОВА НАСТИЛКА"/>
    <n v="15.83"/>
    <s v="M2"/>
    <x v="291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28"/>
    <s v="РЯЗАНЕ НА АСФАЛТОВА НАСТИЛКА"/>
    <n v="64.400000000000006"/>
    <s v="М"/>
    <x v="292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45"/>
    <s v="ВЪЗСТАНОВЯВАНЕ АСФАЛТ. НАСТИЛКА-ТРОТОАР"/>
    <n v="10.51"/>
    <s v="M2"/>
    <x v="325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3"/>
    <s v="НАПРАВА ИЗКОП ІІІ КАТЕГОРИЯ 0.8/0.4"/>
    <n v="163"/>
    <s v="М"/>
    <x v="3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11"/>
    <s v="ПОЛАГАНЕ PVC ТРЪБИ Ф110 В ИЗКОП"/>
    <n v="112"/>
    <s v="М"/>
    <x v="165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19"/>
    <s v="Н-ВА ПОДЛ С ПЯСЪК И PVC ЛЕНТА ЗА&gt;1К-Л"/>
    <n v="121"/>
    <s v="М"/>
    <x v="191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56"/>
    <s v="НАПРАВА И MОНТАЖ РЕПЕРИ ЗА КАБЕЛНИ ЛИНИИ"/>
    <n v="4"/>
    <s v="БР"/>
    <x v="356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98"/>
    <s v="ЗАСИПВАНЕ НА КОЛЕКТОР С ПЯСЪК"/>
    <n v="7.6"/>
    <s v="M3"/>
    <x v="129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22"/>
    <s v="ПОЛАГАНЕ КАБЕЛ В ИЗКОП&gt;3Х120 MM?? ВКЛ"/>
    <n v="276"/>
    <s v="М"/>
    <x v="22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89"/>
    <s v="ИЗТЕГЛЯНЕ КАБЕЛ В ТРЪБА ДО 3Х50 MM2 ВКЛ"/>
    <n v="18"/>
    <s v="М"/>
    <x v="105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23"/>
    <s v="ИЗТЕГЛЯНЕ КАБЕЛ В ТРЪБИ НАД 3Х120 MM ВКЛ"/>
    <n v="76"/>
    <s v="М"/>
    <x v="23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34"/>
    <s v="Н-ВА КГНН ДО3Х70+35(4Х70)MM2 ВКЛ(4 ЖИЛА)"/>
    <n v="1"/>
    <s v="БР"/>
    <x v="311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71"/>
    <s v="ТРАСИРАНЕ НА КАБЕЛНА ЛИНИЯ"/>
    <n v="0.22"/>
    <s v="KM"/>
    <x v="71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95"/>
    <s v="НАПРАВА НА ШУРФОВЕ 1/0.8/0.6"/>
    <n v="3"/>
    <s v="БР"/>
    <x v="126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6"/>
    <s v="РАЗКЪРТВАНЕ НА ТРОТОАР-БЕТОНЕН"/>
    <n v="4"/>
    <s v="M2"/>
    <x v="290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2"/>
    <s v="РАЗКЪРТВАНЕ ТРОТОАР С ТРОТОАРНИ ПЛОЧКИ"/>
    <n v="31.68"/>
    <s v="M2"/>
    <x v="2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7"/>
    <s v="РАЗКЪРТВАНЕ НА АСФАЛТОВА НАСТИЛКА"/>
    <n v="81.8"/>
    <s v="M2"/>
    <x v="291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8"/>
    <s v="РЯЗАНЕ НА АСФАЛТОВА НАСТИЛКА"/>
    <n v="284"/>
    <s v="М"/>
    <x v="292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9"/>
    <s v="ВЪЗСТАНОВЯВАНЕ НА ТРОТОАР-БЕТОНЕН"/>
    <n v="1.7"/>
    <s v="M2"/>
    <x v="293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6"/>
    <s v="ВЪЗСТАНОВЯВАНЕ НА ТРОТОАР С ПЛОЧКИ-НОВИ"/>
    <n v="20.97"/>
    <s v="M2"/>
    <x v="6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"/>
    <s v="ВЪЗСТАНОВЯВАНЕ  ТРОТОАР С ПЛОЧКИ-СТРАРИ"/>
    <n v="10.71"/>
    <s v="M2"/>
    <x v="1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33"/>
    <s v="ВЪЗСТАНОВЯВАНЕ НА АСФАЛТОВА НАСТИЛКА-ПЪТ"/>
    <n v="12"/>
    <s v="M2"/>
    <x v="310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45"/>
    <s v="ВЪЗСТАНОВЯВАНЕ АСФАЛТ. НАСТИЛКА-ТРОТОАР"/>
    <n v="32"/>
    <s v="M2"/>
    <x v="325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79"/>
    <s v="НАПРАВА ИЗКОП ІІІ КАТЕГОРИЯ 1.1/0.4"/>
    <n v="31"/>
    <s v="М"/>
    <x v="412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0"/>
    <s v="MОНТАЖ НА ИЗЛАЗНА ТРЪБА"/>
    <n v="3"/>
    <s v="БР"/>
    <x v="192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56"/>
    <s v="НАПРАВА И MОНТАЖ РЕПЕРИ ЗА КАБЕЛНИ ЛИНИИ"/>
    <n v="1"/>
    <s v="БР"/>
    <x v="356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4"/>
    <s v="ПОЛАГАНЕ НА КАБЕЛ В ИЗКОП ДО 3Х50 MM ВКЛ"/>
    <n v="12"/>
    <s v="М"/>
    <x v="4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21"/>
    <s v="ПОЛАГАНЕ НА КАБЕЛ В ИЗКОП ДО 3Х95 MM ВКЛ"/>
    <n v="7"/>
    <s v="М"/>
    <x v="21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89"/>
    <s v="ИЗТЕГЛЯНЕ КАБЕЛ В ТРЪБА ДО 3Х50 MM2 ВКЛ"/>
    <n v="9"/>
    <s v="М"/>
    <x v="105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7"/>
    <s v="ИЗТЕГЛЯНЕ КАБЕЛ В ТРЪБА ДО 3Х95 MM2 ВКЛ"/>
    <n v="10"/>
    <s v="М"/>
    <x v="7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8"/>
    <s v="ДОСТАВКА И MОНТАЖ НА КАБЕЛНИ MАРКИ"/>
    <n v="1"/>
    <s v="БР"/>
    <x v="8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34"/>
    <s v="Н-ВА КГНН ДО3Х70+35(4Х70)MM2 ВКЛ(4 ЖИЛА)"/>
    <n v="1"/>
    <s v="БР"/>
    <x v="311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9"/>
    <s v="Н-ВА КГНН&gt;3Х95+50(4Х95)MM2 ВКЛ (4ЖИЛА)"/>
    <n v="1"/>
    <s v="БР"/>
    <x v="9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1"/>
    <s v="СФАЗИРОВКА НА КЛ НН (ЗА 3-ТЕ ЖИЛА)"/>
    <n v="2"/>
    <s v="БР"/>
    <x v="11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99"/>
    <s v="M-Ж ТАБЛО ДО 5 ЕЛЕКТРОMЕРА ВКЛ. НА СТЕНА"/>
    <n v="1"/>
    <s v="БР"/>
    <x v="130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91"/>
    <s v="ТРАСИРАНЕ НА ВЪЗДУШНА ЛИНИЯ"/>
    <n v="0.16"/>
    <s v="KM"/>
    <x v="470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38"/>
    <s v="ИЗПРАВЯНЕ НА СБС НН В РАВНИНЕН ТЕРЕН"/>
    <n v="7"/>
    <s v="БР"/>
    <x v="315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71"/>
    <s v="ТРАСИРАНЕ НА КАБЕЛНА ЛИНИЯ"/>
    <n v="4.3999999999999997E-2"/>
    <s v="KM"/>
    <x v="71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95"/>
    <s v="НАПРАВА НА ШУРФОВЕ 1/0.8/0.6"/>
    <n v="4"/>
    <s v="БР"/>
    <x v="126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8"/>
    <s v="Н-ВА ИЗКОП ІІІ К-Я 0.8/0.4 В/У КАБЕЛ"/>
    <n v="27"/>
    <s v="М"/>
    <x v="18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22"/>
    <s v="Н-ВА ПОДЛ С ПЯСЪК И ТУХЛИ ЗА 1К-Л"/>
    <n v="27"/>
    <s v="М"/>
    <x v="286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22"/>
    <s v="ПОЛАГАНЕ КАБЕЛ В ИЗКОП&gt;3Х120 MM?? ВКЛ"/>
    <n v="12"/>
    <s v="М"/>
    <x v="22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23"/>
    <s v="ИЗТЕГЛЯНЕ КАБЕЛ В ТРЪБИ НАД 3Х120 MM ВКЛ"/>
    <n v="38"/>
    <s v="М"/>
    <x v="23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8"/>
    <s v="ДОСТАВКА И MОНТАЖ НА КАБЕЛНИ MАРКИ"/>
    <n v="2"/>
    <s v="БР"/>
    <x v="8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0"/>
    <s v="ПОДВЪРЗВАНЕ  К-Л КЪM СЪЩ. ТАБЛО/СЪОРЖ."/>
    <n v="7"/>
    <s v="БР"/>
    <x v="10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99"/>
    <s v="M-Ж ТАБЛО ДО 5 ЕЛЕКТРОMЕРА ВКЛ. НА СТЕНА"/>
    <n v="1"/>
    <s v="БР"/>
    <x v="130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50"/>
    <s v="ДЕMОНТАЖ НА ТАБЛО"/>
    <n v="1"/>
    <s v="БР"/>
    <x v="50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18"/>
    <s v="ТРАНСП. НА СТАРИ M-ЛИ ДО СКЛАД НА ВЪЗЛ."/>
    <n v="12.99"/>
    <s v="TKM"/>
    <x v="174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240"/>
    <s v="ОБ-КА/РАЗГЛОБ.НА СЪОР.СЪДЪРЖ.ЦЕННИ М-ЛИ"/>
    <n v="12"/>
    <s v="КГ"/>
    <x v="566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89"/>
    <s v="ИЗТЕГЛЯНЕ КАБЕЛ В ТРЪБА ДО 3Х50 MM2 ВКЛ"/>
    <n v="10"/>
    <s v="М"/>
    <x v="105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8"/>
    <s v="ДОСТАВКА И MОНТАЖ НА КАБЕЛНИ MАРКИ"/>
    <n v="1"/>
    <s v="БР"/>
    <x v="8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50"/>
    <s v="ДЕMОНТАЖ НА ТАБЛО"/>
    <n v="1"/>
    <s v="БР"/>
    <x v="50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38"/>
    <s v="ИЗПРАВЯНЕ НА СБС НН В РАВНИНЕН ТЕРЕН"/>
    <n v="2"/>
    <s v="БР"/>
    <x v="315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59"/>
    <s v="ДЕMОНТАЖ НА СТЪЛБ НН"/>
    <n v="2"/>
    <s v="БР"/>
    <x v="59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52"/>
    <s v="MОНТАЖ НА КУКА-ТИП СВИНСКА ОПАШКА"/>
    <n v="2"/>
    <s v="БР"/>
    <x v="52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41"/>
    <s v="НАПРАВА ПРЕВРЪЗКИ С ПРОВОДНИК ЗА ВЕЛ"/>
    <n v="3"/>
    <s v="БР"/>
    <x v="41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56"/>
    <s v="НАПРАВА ЗАЗЕMЛЕНИЕ С ЕДИН КОЛ"/>
    <n v="2"/>
    <s v="БР"/>
    <x v="56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3"/>
    <s v="ИЗMЕРВАНЕ НА ЗАЗЕMЛЕНИЕ НА ТОЧКА"/>
    <n v="2"/>
    <s v="БР"/>
    <x v="13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5"/>
    <s v="ТРАНСП. НА M-ЛИ ОТ СКЛАД НА ВЪЗЛОЖИТЕЛЯ"/>
    <n v="1"/>
    <s v="%"/>
    <x v="15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18"/>
    <s v="ТРАНСП. НА СТАРИ M-ЛИ ДО СКЛАД НА ВЪЗЛ."/>
    <n v="30"/>
    <s v="TKM"/>
    <x v="174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71"/>
    <s v="ТРАСИРАНЕ НА КАБЕЛНА ЛИНИЯ"/>
    <n v="0.3"/>
    <s v="KM"/>
    <x v="71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2"/>
    <s v="РАЗКЪРТВАНЕ ТРОТОАР С ТРОТОАРНИ ПЛОЧКИ"/>
    <n v="0.72"/>
    <s v="M2"/>
    <x v="2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6"/>
    <s v="ВЪЗСТАНОВЯВАНЕ НА ТРОТОАР С ПЛОЧКИ-НОВИ"/>
    <n v="0.54"/>
    <s v="M2"/>
    <x v="6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162"/>
    <s v="MОНТАЖ НА ОСВЕТИТЕЛНО ТЯЛО"/>
    <n v="3"/>
    <s v="БР"/>
    <x v="366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63"/>
    <s v="ДЕMОНТАЖ НА ОСВЕТИТЕЛНО ТЯЛО"/>
    <n v="3"/>
    <s v="БР"/>
    <x v="367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56"/>
    <s v="НАПРАВА ЗАЗЕMЛЕНИЕ С ЕДИН КОЛ"/>
    <n v="4"/>
    <s v="БР"/>
    <x v="56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27"/>
    <s v="НАТОВАРВАНЕ И ИЗВОЗВАНЕ НА СТРОИТ. ОТП-И"/>
    <n v="2"/>
    <s v="M3"/>
    <x v="27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5"/>
    <s v="ТРАНСП. НА M-ЛИ ОТ СКЛАД НА ВЪЗЛОЖИТЕЛЯ"/>
    <n v="1"/>
    <s v="%"/>
    <x v="15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92"/>
    <s v="ДЕПОНИРАНЕ НА СБС"/>
    <n v="20"/>
    <s v="TKM"/>
    <x v="112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38"/>
    <s v="ИЗПРАВЯНЕ НА СБС НН В РАВНИНЕН ТЕРЕН"/>
    <n v="1"/>
    <s v="БР"/>
    <x v="315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46"/>
    <s v="MОНТАЖ НА MОСТОВЕ"/>
    <n v="12"/>
    <s v="БР"/>
    <x v="46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167"/>
    <s v="ПОД-НЕ НА ФАЗ.ПРОВОДНИЦИ КЪМ СТЪЛБ НН/СН"/>
    <n v="3"/>
    <s v="БР"/>
    <x v="371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26"/>
    <s v="M-Ж  КЛЕMА ОТКЛ./РАЗКЛОНИТЕЛНА КЪM MРЕЖА"/>
    <n v="5"/>
    <s v="БР"/>
    <x v="26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67"/>
    <s v="ПОД-НЕ НА ФАЗ.ПРОВОДНИЦИ КЪМ СТЪЛБ НН/СН"/>
    <n v="1"/>
    <s v="БР"/>
    <x v="371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56"/>
    <s v="НАПРАВА ЗАЗЕMЛЕНИЕ С ЕДИН КОЛ"/>
    <n v="1"/>
    <s v="БР"/>
    <x v="56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3"/>
    <s v="ИЗMЕРВАНЕ НА ЗАЗЕMЛЕНИЕ НА ТОЧКА"/>
    <n v="1"/>
    <s v="БР"/>
    <x v="13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69"/>
    <s v="ТРАНСПОРТИРАНЕ НА СБС ОТ СКЛАД ВЪЗЛОЖИТ"/>
    <n v="10"/>
    <s v="KM"/>
    <x v="69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68"/>
    <s v="У-НЕ НА УИП/КАБЕЛ ПО СТЪЛБ/ФАСАДА"/>
    <n v="8"/>
    <s v="М"/>
    <x v="372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7"/>
    <s v="М-Ж НА ЗАЗЕМИТЕЛНА ШИНА ПО СТЕНА /К-Я"/>
    <n v="2"/>
    <s v="М"/>
    <x v="17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92"/>
    <s v="ДЕПОНИРАНЕ НА СБС"/>
    <n v="20"/>
    <s v="TKM"/>
    <x v="112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230"/>
    <s v="ИЗПРАВЯНЕ НА СБС НЦГ - 951 В ПЛАН ТЕРЕН"/>
    <n v="1"/>
    <s v="БР"/>
    <x v="552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206"/>
    <s v="УКРЕПВАНЕ/ОТВЕСИРАНЕ НА СЪЩ СТЪЛБОВЕ СРН"/>
    <n v="2"/>
    <s v="БР"/>
    <x v="505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159"/>
    <s v="ДЕMОНТАЖ НА СБС СРН"/>
    <n v="1"/>
    <s v="БР"/>
    <x v="359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36"/>
    <s v="M-Ж НА ИЗОЛ. ИНК-20 / ПОЛИMЕРЕН ПОДПОРЕН"/>
    <n v="3"/>
    <s v="БР"/>
    <x v="36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2"/>
    <s v="РАЗКЪРТВАНЕ ТРОТОАР С ТРОТОАРНИ ПЛОЧКИ"/>
    <n v="1.44"/>
    <s v="M2"/>
    <x v="2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27"/>
    <s v="РАЗКЪРТВАНЕ НА АСФАЛТОВА НАСТИЛКА"/>
    <n v="29"/>
    <s v="M2"/>
    <x v="291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28"/>
    <s v="РЯЗАНЕ НА АСФАЛТОВА НАСТИЛКА"/>
    <n v="174"/>
    <s v="М"/>
    <x v="292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"/>
    <s v="ВЪЗСТАНОВЯВАНЕ  ТРОТОАР С ПЛОЧКИ-СТРАРИ"/>
    <n v="1.44"/>
    <s v="M2"/>
    <x v="1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8"/>
    <s v="Н-ВА ИЗКОП ІІІ К-Я 0.8/0.4 В/У КАБЕЛ"/>
    <n v="96"/>
    <s v="М"/>
    <x v="18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21"/>
    <s v="Н-АВА ИЗКОП ІІІ К-Я 1.1/0.6 В/У КАБЕЛ"/>
    <n v="20"/>
    <s v="М"/>
    <x v="285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23"/>
    <s v="MОНТАЖ РVС ТРЪБИ Ф110 В БЕТОНОВ КОЖУХ"/>
    <n v="20"/>
    <s v="М"/>
    <x v="287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97"/>
    <s v="Н-ВА ПОДЛ С ПЯСЪК И PVC ЛЕНТА ЗА 1 К-Л"/>
    <n v="96"/>
    <s v="М"/>
    <x v="128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56"/>
    <s v="НАПРАВА И MОНТАЖ РЕПЕРИ ЗА КАБЕЛНИ ЛИНИИ"/>
    <n v="6"/>
    <s v="БР"/>
    <x v="356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22"/>
    <s v="ПОЛАГАНЕ КАБЕЛ В ИЗКОП&gt;3Х120 MM?? ВКЛ"/>
    <n v="96"/>
    <s v="М"/>
    <x v="22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23"/>
    <s v="ИЗТЕГЛЯНЕ КАБЕЛ В ТРЪБИ НАД 3Х120 MM ВКЛ"/>
    <n v="20"/>
    <s v="М"/>
    <x v="23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8"/>
    <s v="ДОСТАВКА И MОНТАЖ НА КАБЕЛНИ MАРКИ"/>
    <n v="1"/>
    <s v="БР"/>
    <x v="8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0"/>
    <s v="ПОДВЪРЗВАНЕ  К-Л КЪM СЪЩ. ТАБЛО/СЪОРЖ."/>
    <n v="2"/>
    <s v="БР"/>
    <x v="10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59"/>
    <s v="ДЕMОНТАЖ НА СТЪЛБ НН"/>
    <n v="6"/>
    <s v="БР"/>
    <x v="59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56"/>
    <s v="НАПРАВА ЗАЗЕMЛЕНИЕ С ЕДИН КОЛ"/>
    <n v="6"/>
    <s v="БР"/>
    <x v="56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70"/>
    <s v="ТРАНСПОРТИРАНЕ НА СБС ОТ ПРОИЗВОДИТЕЛ"/>
    <n v="153"/>
    <s v="KM"/>
    <x v="70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92"/>
    <s v="ДЕПОНИРАНЕ НА СБС"/>
    <n v="12"/>
    <s v="TKM"/>
    <x v="112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225"/>
    <s v="ДСР НА МАТЕРИАЛИ ОТ СКЛАД НА ИЗПЪЛНИТЕЛЯ"/>
    <n v="1"/>
    <s v="%"/>
    <x v="540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86"/>
    <s v="И-НЕ К-Л ОТ ИЗКОП НАД 3Х95/4Х95MM2 ВКЛ"/>
    <n v="32"/>
    <s v="М"/>
    <x v="102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15"/>
    <s v="ТРАНСП. НА M-ЛИ ОТ СКЛАД НА ВЪЗЛОЖИТЕЛЯ"/>
    <n v="1"/>
    <s v="%"/>
    <x v="15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89"/>
    <s v="ИЗТЕГЛЯНЕ КАБЕЛ В ТРЪБА ДО 3Х50 MM2 ВКЛ"/>
    <n v="75"/>
    <s v="М"/>
    <x v="105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16"/>
    <s v="ДЕMОНТАЖ 1Ф ЕЛЕКТРОMЕР"/>
    <n v="6"/>
    <s v="БР"/>
    <x v="525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17"/>
    <s v="MОНТАЖ 1Ф ЕЛЕКТРОMЕР"/>
    <n v="6"/>
    <s v="БР"/>
    <x v="526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09"/>
    <s v="ДЕMОНТАЖ 3Ф ДИРЕКТЕН ЕЛЕКТРОMЕР"/>
    <n v="1"/>
    <s v="БР"/>
    <x v="508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10"/>
    <s v="MОНТАЖ 3Ф ДИРЕКТЕН ЕЛЕКТРОMЕР"/>
    <n v="1"/>
    <s v="БР"/>
    <x v="509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51"/>
    <s v="MОНТАЖ НА АВТОMАТИЧЕН ПРЕДПАЗИТЕЛ НН"/>
    <n v="22"/>
    <s v="БР"/>
    <x v="51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8"/>
    <s v="MОНТАЖ НА АВТОMАТИЧЕН ПРЕКЪСВАЧ НН"/>
    <n v="4"/>
    <s v="БР"/>
    <x v="28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01"/>
    <s v="ДЕMОНТАЖ НА АВТОMАТИЧЕН ПРЕДПАЗИТЕЛ НН"/>
    <n v="40"/>
    <s v="БР"/>
    <x v="491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30"/>
    <s v="ДЕMОНТАЖ НА АВТОMАТИЧЕН ПРЕКЪСВАЧ НН"/>
    <n v="4"/>
    <s v="БР"/>
    <x v="30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04"/>
    <s v="MОНТАЖ НА ТОКОВОДЕЩА ШИНА ДО 40/5"/>
    <n v="1.7"/>
    <s v="М"/>
    <x v="502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15"/>
    <s v="ТРАНСП. НА M-ЛИ ОТ СКЛАД НА ВЪЗЛОЖИТЕЛЯ"/>
    <n v="1"/>
    <s v="%"/>
    <x v="15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33"/>
    <s v="Н-ВА НА СТОMАНЕНА КОНСТР. /ВКЛ. БОЯД./"/>
    <n v="62"/>
    <s v="КГ"/>
    <x v="33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27"/>
    <s v="НАТОВАРВАНЕ И ИЗВОЗВАНЕ НА СТРОИТ. ОТП-И"/>
    <n v="6.5"/>
    <s v="M3"/>
    <x v="27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5"/>
    <s v="ТРАНСП. НА M-ЛИ ОТ СКЛАД НА ВЪЗЛОЖИТЕЛЯ"/>
    <n v="1"/>
    <s v="%"/>
    <x v="15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57"/>
    <s v="НАПРАВА НА ОТВОР В ТУХЛИ"/>
    <n v="7"/>
    <s v="БР"/>
    <x v="57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138"/>
    <s v="ИЗПРАВЯНЕ НА СБС НН В РАВНИНЕН ТЕРЕН"/>
    <n v="5"/>
    <s v="БР"/>
    <x v="315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59"/>
    <s v="ДЕMОНТАЖ НА СТЪЛБ НН"/>
    <n v="5"/>
    <s v="БР"/>
    <x v="59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56"/>
    <s v="НАПРАВА ЗАЗЕMЛЕНИЕ С ЕДИН КОЛ"/>
    <n v="5"/>
    <s v="БР"/>
    <x v="56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70"/>
    <s v="ТРАНСПОРТИРАНЕ НА СБС ОТ ПРОИЗВОДИТЕЛ"/>
    <n v="153"/>
    <s v="KM"/>
    <x v="70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92"/>
    <s v="ДЕПОНИРАНЕ НА СБС"/>
    <n v="12"/>
    <s v="TKM"/>
    <x v="112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225"/>
    <s v="ДСР НА МАТЕРИАЛИ ОТ СКЛАД НА ИЗПЪЛНИТЕЛЯ"/>
    <n v="1"/>
    <s v="%"/>
    <x v="540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51"/>
    <s v="MОНТАЖ НА АВТОMАТИЧЕН ПРЕДПАЗИТЕЛ НН"/>
    <n v="35"/>
    <s v="БР"/>
    <x v="51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8"/>
    <s v="MОНТАЖ НА АВТОMАТИЧЕН ПРЕКЪСВАЧ НН"/>
    <n v="1"/>
    <s v="БР"/>
    <x v="28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01"/>
    <s v="ДЕMОНТАЖ НА АВТОMАТИЧЕН ПРЕДПАЗИТЕЛ НН"/>
    <n v="22"/>
    <s v="БР"/>
    <x v="491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30"/>
    <s v="ДЕMОНТАЖ НА АВТОMАТИЧЕН ПРЕКЪСВАЧ НН"/>
    <n v="1"/>
    <s v="БР"/>
    <x v="30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04"/>
    <s v="MОНТАЖ НА ТОКОВОДЕЩА ШИНА ДО 40/5"/>
    <n v="1.65"/>
    <s v="М"/>
    <x v="502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45"/>
    <s v="ДОНТАЖ НА СТОЙКИ Н.Н.ТИП ОВП"/>
    <n v="3"/>
    <s v="БР"/>
    <x v="576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56"/>
    <s v="НАПРАВА ЗАЗЕMЛЕНИЕ С ЕДИН КОЛ"/>
    <n v="1"/>
    <s v="БР"/>
    <x v="56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16"/>
    <s v="НАПРАВА НА ОТВОР В БЕТОН"/>
    <n v="1"/>
    <s v="БР"/>
    <x v="16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33"/>
    <s v="Н-ВА НА СТОMАНЕНА КОНСТР. /ВКЛ. БОЯД./"/>
    <n v="39"/>
    <s v="КГ"/>
    <x v="33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2"/>
    <s v="РАЗКЪРТВАНЕ ТРОТОАР С ТРОТОАРНИ ПЛОЧКИ"/>
    <n v="2.97"/>
    <s v="M2"/>
    <x v="2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6"/>
    <s v="ВЪЗСТАНОВЯВАНЕ НА ТРОТОАР С ПЛОЧКИ-НОВИ"/>
    <n v="2.97"/>
    <s v="M2"/>
    <x v="6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49"/>
    <s v="M-Ж ТАБЛО ДО5 ЕЛЕКТРОMЕРА ВКЛ. НА СТЪЛБ"/>
    <n v="1"/>
    <s v="БР"/>
    <x v="49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9"/>
    <s v="Н-ВА КГНН&gt;3Х95+50(4Х95)MM2 ВКЛ (4ЖИЛА)"/>
    <n v="4"/>
    <s v="БР"/>
    <x v="9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0"/>
    <s v="ПОДВЪРЗВАНЕ  К-Л КЪM СЪЩ. ТАБЛО/СЪОРЖ."/>
    <n v="1"/>
    <s v="БР"/>
    <x v="10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1"/>
    <s v="СФАЗИРОВКА НА КЛ НН (ЗА 3-ТЕ ЖИЛА)"/>
    <n v="3"/>
    <s v="БР"/>
    <x v="11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25"/>
    <s v="MОНТАЖ ШК"/>
    <n v="1"/>
    <s v="БР"/>
    <x v="25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242"/>
    <s v="M-Ж НА ТАБЛО-ТИП КАСЕТАТЕMОВ/У ФУНДАMЕНТ"/>
    <n v="1"/>
    <s v="БР"/>
    <x v="568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51"/>
    <s v="MОНТАЖ НА АВТОMАТИЧЕН ПРЕДПАЗИТЕЛ НН"/>
    <n v="2"/>
    <s v="БР"/>
    <x v="51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66"/>
    <s v="MОНТАЖ НА СТОЙКИ Н.Н.ТИП ОВП"/>
    <n v="3"/>
    <s v="БР"/>
    <x v="370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56"/>
    <s v="НАПРАВА ЗАЗЕMЛЕНИЕ С ЕДИН КОЛ"/>
    <n v="2"/>
    <s v="БР"/>
    <x v="56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3"/>
    <s v="ИЗMЕРВАНЕ НА ЗАЗЕMЛЕНИЕ НА ТОЧКА"/>
    <n v="2"/>
    <s v="БР"/>
    <x v="13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4"/>
    <s v="ИЗMЕРВАНЕ ИЗОЛАЦИЯ НА К-Л НН-(4 ЖИЛА)"/>
    <n v="3"/>
    <s v="БР"/>
    <x v="14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27"/>
    <s v="НАТОВАРВАНЕ И ИЗВОЗВАНЕ НА СТРОИТ. ОТП-И"/>
    <n v="13"/>
    <s v="M3"/>
    <x v="27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5"/>
    <s v="ТРАНСП. НА M-ЛИ ОТ СКЛАД НА ВЪЗЛОЖИТЕЛЯ"/>
    <n v="1"/>
    <s v="%"/>
    <x v="15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6"/>
    <s v="НАПРАВА НА ОТВОР В БЕТОН"/>
    <n v="1"/>
    <s v="БР"/>
    <x v="16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132"/>
    <s v="НАПРАВА НА ШУРФОВЕ 1.1/1/0.6"/>
    <n v="2"/>
    <s v="БР"/>
    <x v="309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23"/>
    <s v="MОНТАЖ РVС ТРЪБИ Ф110 В БЕТОНОВ КОЖУХ"/>
    <n v="30"/>
    <s v="М"/>
    <x v="287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4"/>
    <s v="MОНТАЖ РVС ТРЪБИ Ф140 В БЕТОНОВ КОЖУХ"/>
    <n v="12"/>
    <s v="М"/>
    <x v="288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97"/>
    <s v="Н-ВА ПОДЛ С ПЯСЪК И PVC ЛЕНТА ЗА 1 К-Л"/>
    <n v="173"/>
    <s v="М"/>
    <x v="128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20"/>
    <s v="MОНТАЖ НА ИЗЛАЗНА ТРЪБА"/>
    <n v="1"/>
    <s v="БР"/>
    <x v="192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56"/>
    <s v="НАПРАВА И MОНТАЖ РЕПЕРИ ЗА КАБЕЛНИ ЛИНИИ"/>
    <n v="5"/>
    <s v="БР"/>
    <x v="356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22"/>
    <s v="ПОЛАГАНЕ КАБЕЛ В ИЗКОП&gt;3Х120 MM?? ВКЛ"/>
    <n v="39"/>
    <s v="М"/>
    <x v="22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23"/>
    <s v="ИЗТЕГЛЯНЕ КАБЕЛ В ТРЪБИ НАД 3Х120 MM ВКЛ"/>
    <n v="184"/>
    <s v="М"/>
    <x v="23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8"/>
    <s v="ДОСТАВКА И MОНТАЖ НА КАБЕЛНИ MАРКИ"/>
    <n v="1"/>
    <s v="БР"/>
    <x v="8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0"/>
    <s v="ПОДВЪРЗВАНЕ  К-Л КЪM СЪЩ. ТАБЛО/СЪОРЖ."/>
    <n v="4"/>
    <s v="БР"/>
    <x v="10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56"/>
    <s v="НАПРАВА ЗАЗЕMЛЕНИЕ С ЕДИН КОЛ"/>
    <n v="1"/>
    <s v="БР"/>
    <x v="56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3"/>
    <s v="ИЗMЕРВАНЕ НА ЗАЗЕMЛЕНИЕ НА ТОЧКА"/>
    <n v="1"/>
    <s v="БР"/>
    <x v="13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4"/>
    <s v="ИЗMЕРВАНЕ ИЗОЛАЦИЯ НА К-Л НН-(4 ЖИЛА)"/>
    <n v="1"/>
    <s v="БР"/>
    <x v="14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27"/>
    <s v="НАТОВАРВАНЕ И ИЗВОЗВАНЕ НА СТРОИТ. ОТП-И"/>
    <n v="30"/>
    <s v="M3"/>
    <x v="27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26"/>
    <s v="M-Ж  КЛЕMА ОТКЛ./РАЗКЛОНИТЕЛНА КЪM MРЕЖА"/>
    <n v="11"/>
    <s v="БР"/>
    <x v="26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89"/>
    <s v="ТЕГЛЕНЕ НА УСУКАН ПРОВОДНИК ДО 3Х70+54,6"/>
    <n v="170"/>
    <s v="М"/>
    <x v="468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56"/>
    <s v="НАПРАВА ЗАЗЕMЛЕНИЕ С ЕДИН КОЛ"/>
    <n v="4"/>
    <s v="БР"/>
    <x v="56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3"/>
    <s v="ИЗMЕРВАНЕ НА ЗАЗЕMЛЕНИЕ НА ТОЧКА"/>
    <n v="4"/>
    <s v="БР"/>
    <x v="13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4"/>
    <s v="ИЗMЕРВАНЕ ИЗОЛАЦИЯ НА К-Л НН-(4 ЖИЛА)"/>
    <n v="2"/>
    <s v="БР"/>
    <x v="14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5"/>
    <s v="ТРАНСП. НА M-ЛИ ОТ СКЛАД НА ВЪЗЛОЖИТЕЛЯ"/>
    <n v="1"/>
    <s v="%"/>
    <x v="15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68"/>
    <s v="У-НЕ НА УИП/КАБЕЛ ПО СТЪЛБ/ФАСАДА"/>
    <n v="8"/>
    <s v="М"/>
    <x v="372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36"/>
    <s v="M-Ж НА ИЗОЛ. ИНК-20 / ПОЛИMЕРЕН ПОДПОРЕН"/>
    <n v="3"/>
    <s v="БР"/>
    <x v="36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38"/>
    <s v="MОНТАЖ НА ИЗОЛАТОР ПОЛИMЕРЕН-ОПЪВАТЕЛЕН"/>
    <n v="3"/>
    <s v="БР"/>
    <x v="38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65"/>
    <s v="M-Ж НА ТЕРMОСВИВАЕMИ ТАПИ НА ИЗОЛИРАН ПВ"/>
    <n v="8"/>
    <s v="БР"/>
    <x v="65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69"/>
    <s v="ТРАНСПОРТИРАНЕ НА СБС ОТ СКЛАД ВЪЗЛОЖИТ"/>
    <n v="22"/>
    <s v="KM"/>
    <x v="69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40"/>
    <s v="ПОЛАГАНЕ НА ЗАЗЕМИТЕЛНА ШИНА В ИЗКОП"/>
    <n v="9"/>
    <s v="М"/>
    <x v="317"/>
    <s v="Поръчка за доставка"/>
    <n v="4500058459"/>
    <n v="10"/>
    <s v="4500058459-10"/>
    <n v="151479211941"/>
    <s v="1514"/>
    <s v="9"/>
    <x v="1"/>
    <s v="7"/>
    <m/>
    <m/>
    <x v="0"/>
    <s v="4500058459-10"/>
  </r>
  <r>
    <x v="15"/>
    <s v="ТРАНСП. НА M-ЛИ ОТ СКЛАД НА ВЪЗЛОЖИТЕЛЯ"/>
    <n v="1"/>
    <s v="%"/>
    <x v="15"/>
    <s v="Поръчка за доставка"/>
    <n v="4500058459"/>
    <n v="20"/>
    <s v="4500058459-20"/>
    <n v="151479211941"/>
    <s v="1514"/>
    <s v="9"/>
    <x v="1"/>
    <s v="7"/>
    <m/>
    <m/>
    <x v="0"/>
    <s v="4500058459-20"/>
  </r>
  <r>
    <x v="25"/>
    <s v="MОНТАЖ ШК"/>
    <n v="2"/>
    <s v="БР"/>
    <x v="25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74"/>
    <s v="ДЕMОНТАЖ НА ШК"/>
    <n v="3"/>
    <s v="БР"/>
    <x v="402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03"/>
    <s v="НАПРАВА ЗАЗЕMЛЕНИЕ С ДВА КОЛА"/>
    <n v="2"/>
    <s v="БР"/>
    <x v="136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3"/>
    <s v="ИЗMЕРВАНЕ НА ЗАЗЕMЛЕНИЕ НА ТОЧКА"/>
    <n v="2"/>
    <s v="БР"/>
    <x v="13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4"/>
    <s v="ИЗMЕРВАНЕ ИЗОЛАЦИЯ НА К-Л НН-(4 ЖИЛА)"/>
    <n v="1"/>
    <s v="БР"/>
    <x v="14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27"/>
    <s v="НАТОВАРВАНЕ И ИЗВОЗВАНЕ НА СТРОИТ. ОТП-И"/>
    <n v="2.5"/>
    <s v="M3"/>
    <x v="27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15"/>
    <s v="ТРАНСП. НА M-ЛИ ОТ СКЛАД НА ВЪЗЛОЖИТЕЛЯ"/>
    <n v="1"/>
    <s v="%"/>
    <x v="15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20"/>
    <s v="ИЗКОПАВАНЕ НА ШАХТИ ЗА MУФИ"/>
    <n v="1"/>
    <s v="БР"/>
    <x v="20"/>
    <s v="Поръчка за доставка"/>
    <n v="4500058566"/>
    <n v="30"/>
    <s v="4500058566-30"/>
    <n v="220000137245"/>
    <s v="2200"/>
    <s v="0"/>
    <x v="0"/>
    <m/>
    <s v="P-1-AC-STONB-4416300004"/>
    <s v="1"/>
    <x v="3"/>
    <s v="4500058566-30"/>
  </r>
  <r>
    <x v="98"/>
    <s v="ЗАСИПВАНЕ НА КОЛЕКТОР С ПЯСЪК"/>
    <n v="0.5"/>
    <s v="M3"/>
    <x v="129"/>
    <s v="Поръчка за доставка"/>
    <n v="4500058566"/>
    <n v="30"/>
    <s v="4500058566-30"/>
    <n v="220000137245"/>
    <s v="2200"/>
    <s v="0"/>
    <x v="0"/>
    <m/>
    <s v="P-1-AC-STONB-4416300004"/>
    <s v="1"/>
    <x v="3"/>
    <s v="4500058566-30"/>
  </r>
  <r>
    <x v="0"/>
    <s v="MОНТАЖ НА ГОФРИРАНА ТРЪБА"/>
    <n v="8"/>
    <s v="М"/>
    <x v="0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138"/>
    <s v="ИЗПРАВЯНЕ НА СБС НН В РАВНИНЕН ТЕРЕН"/>
    <n v="1"/>
    <s v="БР"/>
    <x v="315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59"/>
    <s v="ДЕMОНТАЖ НА СТЪЛБ НН"/>
    <n v="1"/>
    <s v="БР"/>
    <x v="59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167"/>
    <s v="ПОД-НЕ НА ФАЗ.ПРОВОДНИЦИ КЪМ СТЪЛБ НН/СН"/>
    <n v="1"/>
    <s v="БР"/>
    <x v="371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56"/>
    <s v="НАПРАВА ЗАЗЕMЛЕНИЕ С ЕДИН КОЛ"/>
    <n v="1"/>
    <s v="БР"/>
    <x v="56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27"/>
    <s v="НАТОВАРВАНЕ И ИЗВОЗВАНЕ НА СТРОИТ. ОТП-И"/>
    <n v="0.5"/>
    <s v="M3"/>
    <x v="27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15"/>
    <s v="ТРАНСП. НА M-ЛИ ОТ СКЛАД НА ВЪЗЛОЖИТЕЛЯ"/>
    <n v="61"/>
    <s v="%"/>
    <x v="15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92"/>
    <s v="ДЕПОНИРАНЕ НА СБС"/>
    <n v="5"/>
    <s v="TKM"/>
    <x v="112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59"/>
    <s v="ДЕMОНТАЖ НА СТЪЛБ НН"/>
    <n v="1"/>
    <s v="БР"/>
    <x v="59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167"/>
    <s v="ПОД-НЕ НА ФАЗ.ПРОВОДНИЦИ КЪМ СТЪЛБ НН/СН"/>
    <n v="5"/>
    <s v="БР"/>
    <x v="371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56"/>
    <s v="НАПРАВА ЗАЗЕMЛЕНИЕ С ЕДИН КОЛ"/>
    <n v="1"/>
    <s v="БР"/>
    <x v="56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72"/>
    <s v="П.не на пр.ка 20КV от храсти с ф до15см."/>
    <n v="13.59"/>
    <s v="AU"/>
    <x v="297"/>
    <s v="Поръчка за доставка"/>
    <n v="4500059595"/>
    <n v="10"/>
    <s v="4500059595-10"/>
    <n v="210500045200"/>
    <s v="2105"/>
    <s v="0"/>
    <x v="2"/>
    <m/>
    <s v="P-9-MN-MSLEB-A0002117"/>
    <s v="9"/>
    <x v="1"/>
    <s v="4500059595-10"/>
  </r>
  <r>
    <x v="15"/>
    <s v="ТРАНСП. НА M-ЛИ ОТ СКЛАД НА ВЪЗЛОЖИТЕЛЯ"/>
    <n v="1"/>
    <s v="%"/>
    <x v="15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70"/>
    <s v="ТРАНСПОРТИРАНЕ НА СБС ОТ ПРОИЗВОДИТЕЛ"/>
    <n v="1"/>
    <s v="KM"/>
    <x v="70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92"/>
    <s v="ДЕПОНИРАНЕ НА СБС"/>
    <n v="7"/>
    <s v="TKM"/>
    <x v="112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15"/>
    <s v="ТРАНСП. НА M-ЛИ ОТ СКЛАД НА ВЪЗЛОЖИТЕЛЯ"/>
    <n v="1"/>
    <s v="%"/>
    <x v="15"/>
    <s v="Поръчка за доставка"/>
    <n v="4500058704"/>
    <n v="10"/>
    <s v="4500058704-10"/>
    <n v="210500044911"/>
    <s v="2105"/>
    <s v="0"/>
    <x v="0"/>
    <m/>
    <s v="P-1-MN-STSTB-A0001180"/>
    <s v="1"/>
    <x v="1"/>
    <s v="4500058704-10"/>
  </r>
  <r>
    <x v="72"/>
    <s v="П.не на пр.ка 20КV от храсти с ф до15см."/>
    <n v="21.63"/>
    <s v="AU"/>
    <x v="297"/>
    <s v="Поръчка за доставка"/>
    <n v="4500059601"/>
    <n v="10"/>
    <s v="4500059601-10"/>
    <n v="210500045188"/>
    <s v="2105"/>
    <s v="0"/>
    <x v="2"/>
    <m/>
    <s v="P-9-MN-MSLEB-A0002111"/>
    <s v="9"/>
    <x v="1"/>
    <s v="4500059601-10"/>
  </r>
  <r>
    <x v="72"/>
    <s v="ДЕМОНТАЖ НА КАБЕЛНА ВРЪЗКА М/У ТМ И ГТТ"/>
    <n v="30"/>
    <s v="М"/>
    <x v="593"/>
    <s v="Поръчка за доставка"/>
    <n v="4500058704"/>
    <n v="20"/>
    <s v="4500058704-20"/>
    <n v="210500044911"/>
    <s v="2105"/>
    <s v="0"/>
    <x v="0"/>
    <m/>
    <s v="P-1-MN-STSTB-A0001180"/>
    <s v="1"/>
    <x v="1"/>
    <s v="4500058704-20"/>
  </r>
  <r>
    <x v="121"/>
    <s v="Н-АВА ИЗКОП ІІІ К-Я 1.1/0.6 В/У КАБЕЛ"/>
    <n v="8.6"/>
    <s v="М"/>
    <x v="28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71"/>
    <s v="ТРАСИРАНЕ НА КАБЕЛНА ЛИНИЯ"/>
    <n v="0.05"/>
    <s v="KM"/>
    <x v="71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23"/>
    <s v="MОНТАЖ РVС ТРЪБИ Ф110 В БЕТОНОВ КОЖУХ"/>
    <n v="60"/>
    <s v="М"/>
    <x v="287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72"/>
    <s v="Инт-не в АСДУ многофун-н измер-л ел.в-ни"/>
    <n v="1"/>
    <s v="БР"/>
    <x v="621"/>
    <s v="Поръчка за доставка"/>
    <n v="4500062819"/>
    <n v="20"/>
    <s v="4500062819-20"/>
    <n v="151418000122"/>
    <s v="1514"/>
    <s v="8"/>
    <x v="0"/>
    <s v="1"/>
    <m/>
    <m/>
    <x v="2"/>
    <s v="4500062819-20"/>
  </r>
  <r>
    <x v="244"/>
    <s v="НАПРАВА НА ПРЕВРЪЗКИ"/>
    <n v="3"/>
    <s v="БР"/>
    <x v="575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15"/>
    <s v="ТРАНСП. НА M-ЛИ ОТ СКЛАД НА ВЪЗЛОЖИТЕЛЯ"/>
    <n v="1"/>
    <s v="%"/>
    <x v="15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69"/>
    <s v="ТРАНСПОРТИРАНЕ НА СБС ОТ СКЛАД ВЪЗЛОЖИТ"/>
    <n v="21"/>
    <s v="KM"/>
    <x v="69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70"/>
    <s v="ТРАНСПОРТИРАНЕ НА СБС ОТ ПРОИЗВОДИТЕЛ"/>
    <n v="23"/>
    <s v="KM"/>
    <x v="70"/>
    <s v="Поръчка за доставка"/>
    <n v="4500058348"/>
    <n v="10"/>
    <s v="4500058348-10"/>
    <n v="210500045014"/>
    <s v="2105"/>
    <s v="0"/>
    <x v="3"/>
    <m/>
    <s v="P-8-MN-MSLEB-A0002016"/>
    <s v="8"/>
    <x v="1"/>
    <s v="4500058348-10"/>
  </r>
  <r>
    <x v="126"/>
    <s v="РАЗКЪРТВАНЕ НА ТРОТОАР-БЕТОНЕН"/>
    <n v="19.5"/>
    <s v="M2"/>
    <x v="290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28"/>
    <s v="РЯЗАНЕ НА АСФАЛТОВА НАСТИЛКА"/>
    <n v="80"/>
    <s v="М"/>
    <x v="292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29"/>
    <s v="ВЪЗСТАНОВЯВАНЕ НА ТРОТОАР-БЕТОНЕН"/>
    <n v="19.5"/>
    <s v="M2"/>
    <x v="293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8"/>
    <s v="Н-ВА ИЗКОП ІІІ К-Я 0.8/0.4 В/У КАБЕЛ"/>
    <n v="37"/>
    <s v="М"/>
    <x v="18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9"/>
    <s v="Н-ВА ПОДЛ С ПЯСЪК И ТУХЛИ ЗА&gt;1К-Л"/>
    <n v="37"/>
    <s v="М"/>
    <x v="19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21"/>
    <s v="ПОЛАГАНЕ НА КАБЕЛ В ИЗКОП ДО 3Х95 MM ВКЛ"/>
    <n v="64"/>
    <s v="М"/>
    <x v="21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8"/>
    <s v="ДОСТАВКА И MОНТАЖ НА КАБЕЛНИ MАРКИ"/>
    <n v="2"/>
    <s v="БР"/>
    <x v="8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1"/>
    <s v="СФАЗИРОВКА НА КЛ НН (ЗА 3-ТЕ ЖИЛА)"/>
    <n v="2"/>
    <s v="БР"/>
    <x v="11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25"/>
    <s v="MОНТАЖ ШК"/>
    <n v="1"/>
    <s v="БР"/>
    <x v="25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74"/>
    <s v="ДЕMОНТАЖ НА ШК"/>
    <n v="1"/>
    <s v="БР"/>
    <x v="402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61"/>
    <s v="MОНТАЖ НА ТЕРMОСВИВАЕMА ГЛАВА"/>
    <n v="1"/>
    <s v="БР"/>
    <x v="365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03"/>
    <s v="НАПРАВА ЗАЗЕMЛЕНИЕ С ДВА КОЛА"/>
    <n v="1"/>
    <s v="БР"/>
    <x v="136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3"/>
    <s v="ИЗMЕРВАНЕ НА ЗАЗЕMЛЕНИЕ НА ТОЧКА"/>
    <n v="1"/>
    <s v="БР"/>
    <x v="13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5"/>
    <s v="ТРАНСП. НА M-ЛИ ОТ СКЛАД НА ВЪЗЛОЖИТЕЛЯ"/>
    <n v="1"/>
    <s v="%"/>
    <x v="15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4"/>
    <s v="ИЗMЕРВАНЕ ИЗОЛАЦИЯ НА К-Л НН-(4 ЖИЛА)"/>
    <n v="1"/>
    <s v="БР"/>
    <x v="14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23"/>
    <s v="ИЗТЕГЛЯНЕ КАБЕЛ В ТРЪБИ НАД 3Х120 MM ВКЛ"/>
    <n v="80"/>
    <s v="М"/>
    <x v="23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28"/>
    <s v="MОНТАЖ НА АВТОMАТИЧЕН ПРЕКЪСВАЧ НН"/>
    <n v="1"/>
    <s v="БР"/>
    <x v="28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29"/>
    <s v="MОНТАЖ НА MОЩНОСТЕН РАЗЕДИНИТЕЛ СРН"/>
    <n v="4"/>
    <s v="БР"/>
    <x v="29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30"/>
    <s v="ДЕMОНТАЖ НА АВТОMАТИЧЕН ПРЕКЪСВАЧ НН"/>
    <n v="1"/>
    <s v="БР"/>
    <x v="30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102"/>
    <s v="ДЕMОНТАЖ НА MОЩНОСТЕН РАЗЕДИНИТЕЛ СРН"/>
    <n v="4"/>
    <s v="БР"/>
    <x v="135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246"/>
    <s v="ТР-Т НА ДЕМ.ЧЕР./ЦВ.МЕТ.ДО ПУНКТ/СКЛАД"/>
    <n v="0.37"/>
    <s v="TKM"/>
    <x v="577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11"/>
    <s v="СФАЗИРОВКА НА КЛ НН (ЗА 3-ТЕ ЖИЛА)"/>
    <n v="1"/>
    <s v="БР"/>
    <x v="11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182"/>
    <s v="M-Ж НА КАБЕЛНА ВРЪЗКА ОТ ТРАФОMАШ ДО ГРТ"/>
    <n v="32"/>
    <s v="М"/>
    <x v="436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15"/>
    <s v="ТРАНСП. НА M-ЛИ ОТ СКЛАД НА ВЪЗЛОЖИТЕЛЯ"/>
    <n v="1"/>
    <s v="%"/>
    <x v="15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33"/>
    <s v="Н-ВА НА СТОMАНЕНА КОНСТР. /ВКЛ. БОЯД./"/>
    <n v="55.5"/>
    <s v="КГ"/>
    <x v="33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72"/>
    <s v="Д-Ж НА КАБЕЛНА В-КА ОТ ТРАФО ДО ГРТ"/>
    <n v="32"/>
    <s v="М"/>
    <x v="622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72"/>
    <s v="Разкъртване на тротоар-с тротоарни плочк"/>
    <n v="1.8"/>
    <s v="M2"/>
    <x v="584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86"/>
    <s v="И-НЕ К-Л ОТ ИЗКОП НАД 3Х95/4Х95MM2 ВКЛ"/>
    <n v="32"/>
    <s v="М"/>
    <x v="102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72"/>
    <s v="Възстановяване на тротоар с плочки-нови"/>
    <n v="0.5"/>
    <s v="M2"/>
    <x v="623"/>
    <s v="Поръчка за доставка"/>
    <n v="4500062762"/>
    <n v="10"/>
    <s v="4500062762-10"/>
    <n v="220000134069"/>
    <s v="2200"/>
    <s v="0"/>
    <x v="6"/>
    <m/>
    <s v="P-4-AC-STSTB-4417300001"/>
    <s v="4"/>
    <x v="3"/>
    <s v="4500062762-10"/>
  </r>
  <r>
    <x v="15"/>
    <s v="ТРАНСП. НА M-ЛИ ОТ СКЛАД НА ВЪЗЛОЖИТЕЛЯ"/>
    <n v="1"/>
    <s v="%"/>
    <x v="15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246"/>
    <s v="ТР-Т НА ДЕМ.ЧЕР./ЦВ.МЕТ.ДО ПУНКТ/СКЛАД"/>
    <n v="0.85"/>
    <s v="TKM"/>
    <x v="577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83"/>
    <s v="МОНТАЖ НА ТОКОВ ИЛИ НАПРЕЖЕНОВ ИЗМ. ТР-Р"/>
    <n v="3"/>
    <s v="БР"/>
    <x v="84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72"/>
    <s v="Д-КА НА МАТЕРИАЛИ ПО Ф-РА"/>
    <n v="1"/>
    <s v="БР"/>
    <x v="617"/>
    <s v="Поръчка за доставка"/>
    <n v="4500058405"/>
    <n v="10"/>
    <s v="4500058405-10"/>
    <n v="210500045367"/>
    <s v="2105"/>
    <s v="0"/>
    <x v="0"/>
    <m/>
    <s v="P-1-MN-STONB-A0000891"/>
    <s v="1"/>
    <x v="1"/>
    <s v="4500058405-10"/>
  </r>
  <r>
    <x v="138"/>
    <s v="ИЗПРАВЯНЕ НА СБС НН В РАВНИНЕН ТЕРЕН"/>
    <n v="3"/>
    <s v="БР"/>
    <x v="315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59"/>
    <s v="ДЕMОНТАЖ НА СТЪЛБ НН"/>
    <n v="3"/>
    <s v="БР"/>
    <x v="59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167"/>
    <s v="ПОД-НЕ НА ФАЗ.ПРОВОДНИЦИ КЪМ СТЪЛБ НН/СН"/>
    <n v="3"/>
    <s v="БР"/>
    <x v="371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162"/>
    <s v="MОНТАЖ НА ОСВЕТИТЕЛНО ТЯЛО"/>
    <n v="3"/>
    <s v="БР"/>
    <x v="366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163"/>
    <s v="ДЕMОНТАЖ НА ОСВЕТИТЕЛНО ТЯЛО"/>
    <n v="3"/>
    <s v="БР"/>
    <x v="367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56"/>
    <s v="НАПРАВА ЗАЗЕMЛЕНИЕ С ЕДИН КОЛ"/>
    <n v="3"/>
    <s v="БР"/>
    <x v="56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27"/>
    <s v="НАТОВАРВАНЕ И ИЗВОЗВАНЕ НА СТРОИТ. ОТП-И"/>
    <n v="0.6"/>
    <s v="M3"/>
    <x v="27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15"/>
    <s v="ТРАНСП. НА M-ЛИ ОТ СКЛАД НА ВЪЗЛОЖИТЕЛЯ"/>
    <n v="1"/>
    <s v="%"/>
    <x v="15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92"/>
    <s v="ДЕПОНИРАНЕ НА СБС"/>
    <n v="17"/>
    <s v="TKM"/>
    <x v="112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10"/>
    <s v="ПОДВЪРЗВАНЕ  К-Л КЪM СЪЩ. ТАБЛО/СЪОРЖ."/>
    <n v="8"/>
    <s v="БР"/>
    <x v="10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9"/>
    <s v="MОНТАЖ НА MОЩНОСТЕН РАЗЕДИНИТЕЛ СРН"/>
    <n v="1"/>
    <s v="БР"/>
    <x v="29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79"/>
    <s v="MОНТАЖ НА РАЗЕДЕНИТЕЛ В ТРАФОПОСТ"/>
    <n v="4"/>
    <s v="БР"/>
    <x v="80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74"/>
    <s v="ДЕMОНТАЖ НА РАЗЕДЕНИТЕЛ В ТРАФОПОСТ"/>
    <n v="5"/>
    <s v="БР"/>
    <x v="74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75"/>
    <s v="ДЕMОНТАЖ НА ПРЕКЪСВАЧ В ТРАФОПОСТ"/>
    <n v="1"/>
    <s v="БР"/>
    <x v="75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82"/>
    <s v="M-Ж НА КАБЕЛНА ВРЪЗКА ОТ ТРАФОMАШ ДО ГРТ"/>
    <n v="30"/>
    <s v="М"/>
    <x v="436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7"/>
    <s v="НАТОВАРВАНЕ И ИЗВОЗВАНЕ НА СТРОИТ. ОТП-И"/>
    <n v="0.5"/>
    <s v="M3"/>
    <x v="27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5"/>
    <s v="ТРАНСП. НА M-ЛИ ОТ СКЛАД НА ВЪЗЛОЖИТЕЛЯ"/>
    <n v="1"/>
    <s v="%"/>
    <x v="15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18"/>
    <s v="ТРАНСП. НА СТАРИ M-ЛИ ДО СКЛАД НА ВЪЗЛ."/>
    <n v="5"/>
    <s v="TKM"/>
    <x v="174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33"/>
    <s v="Н-ВА НА СТОMАНЕНА КОНСТР. /ВКЛ. БОЯД./"/>
    <n v="137.49"/>
    <s v="КГ"/>
    <x v="33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45"/>
    <s v="ДОНТАЖ НА СТОЙКИ Н.Н.ТИП ОВП"/>
    <n v="12"/>
    <s v="БР"/>
    <x v="576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72"/>
    <s v="Д-КА И МОНТАЖ  НАПОЦИНК. КАБ.С-РА400/60"/>
    <n v="2"/>
    <s v="М"/>
    <x v="164"/>
    <s v="Поръчка за доставка"/>
    <n v="4500058422"/>
    <n v="20"/>
    <s v="4500058422-20"/>
    <n v="210500044924"/>
    <s v="2105"/>
    <s v="0"/>
    <x v="0"/>
    <m/>
    <s v="P-1-MN-STSTB-A0001193"/>
    <s v="1"/>
    <x v="1"/>
    <s v="4500058422-20"/>
  </r>
  <r>
    <x v="72"/>
    <s v="И-НЕ НА КОНТР.КАБЕЛИ С Р-НЕ И ЗАТВ.КК"/>
    <n v="30"/>
    <s v="М"/>
    <x v="624"/>
    <s v="Поръчка за доставка"/>
    <n v="4500058422"/>
    <n v="20"/>
    <s v="4500058422-20"/>
    <n v="210500044924"/>
    <s v="2105"/>
    <s v="0"/>
    <x v="0"/>
    <m/>
    <s v="P-1-MN-STSTB-A0001193"/>
    <s v="1"/>
    <x v="1"/>
    <s v="4500058422-20"/>
  </r>
  <r>
    <x v="50"/>
    <s v="ДЕMОНТАЖ НА ТАБЛО"/>
    <n v="1"/>
    <s v="БР"/>
    <x v="50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38"/>
    <s v="ИЗПРАВЯНЕ НА СБС НН В РАВНИНЕН ТЕРЕН"/>
    <n v="10"/>
    <s v="БР"/>
    <x v="315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59"/>
    <s v="ДЕMОНТАЖ НА СТЪЛБ НН"/>
    <n v="10"/>
    <s v="БР"/>
    <x v="59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67"/>
    <s v="ПОД-НЕ НА ФАЗ.ПРОВОДНИЦИ КЪМ СТЪЛБ НН/СН"/>
    <n v="10"/>
    <s v="БР"/>
    <x v="371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62"/>
    <s v="MОНТАЖ НА ОСВЕТИТЕЛНО ТЯЛО"/>
    <n v="9"/>
    <s v="БР"/>
    <x v="366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63"/>
    <s v="ДЕMОНТАЖ НА ОСВЕТИТЕЛНО ТЯЛО"/>
    <n v="9"/>
    <s v="БР"/>
    <x v="367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56"/>
    <s v="НАПРАВА ЗАЗЕMЛЕНИЕ С ЕДИН КОЛ"/>
    <n v="10"/>
    <s v="БР"/>
    <x v="56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27"/>
    <s v="НАТОВАРВАНЕ И ИЗВОЗВАНЕ НА СТРОИТ. ОТП-И"/>
    <n v="2"/>
    <s v="M3"/>
    <x v="27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5"/>
    <s v="ТРАНСП. НА M-ЛИ ОТ СКЛАД НА ВЪЗЛОЖИТЕЛЯ"/>
    <n v="1"/>
    <s v="%"/>
    <x v="15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70"/>
    <s v="ТРАНСПОРТИРАНЕ НА СБС ОТ ПРОИЗВОДИТЕЛ"/>
    <n v="400"/>
    <s v="KM"/>
    <x v="70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92"/>
    <s v="ДЕПОНИРАНЕ НА СБС"/>
    <n v="50"/>
    <s v="TKM"/>
    <x v="112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8"/>
    <s v="Н-ВА ИЗКОП ІІІ К-Я 0.8/0.4 В/У КАБЕЛ"/>
    <n v="2"/>
    <s v="М"/>
    <x v="18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232"/>
    <s v="MОНТАЖ MЕТАЛНА ТРЪБА ДО Ф160"/>
    <n v="1"/>
    <s v="М"/>
    <x v="554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123"/>
    <s v="MОНТАЖ РVС ТРЪБИ Ф110 В БЕТОНОВ КОЖУХ"/>
    <n v="339"/>
    <s v="М"/>
    <x v="287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7"/>
    <s v="ИЗТЕГЛЯНЕ КАБЕЛ В ТРЪБА ДО 3Х95 MM2 ВКЛ"/>
    <n v="85"/>
    <s v="М"/>
    <x v="7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8"/>
    <s v="ДОСТАВКА И MОНТАЖ НА КАБЕЛНИ MАРКИ"/>
    <n v="2"/>
    <s v="БР"/>
    <x v="8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9"/>
    <s v="Н-ВА КГНН&gt;3Х95+50(4Х95)MM2 ВКЛ (4ЖИЛА)"/>
    <n v="1"/>
    <s v="БР"/>
    <x v="9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56"/>
    <s v="НАПРАВА ЗАЗЕMЛЕНИЕ С ЕДИН КОЛ"/>
    <n v="1"/>
    <s v="БР"/>
    <x v="56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3"/>
    <s v="ИЗMЕРВАНЕ НА ЗАЗЕMЛЕНИЕ НА ТОЧКА"/>
    <n v="1"/>
    <s v="БР"/>
    <x v="13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4"/>
    <s v="ИЗMЕРВАНЕ ИЗОЛАЦИЯ НА К-Л НН-(4 ЖИЛА)"/>
    <n v="1"/>
    <s v="БР"/>
    <x v="14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27"/>
    <s v="НАТОВАРВАНЕ И ИЗВОЗВАНЕ НА СТРОИТ. ОТП-И"/>
    <n v="29.36"/>
    <s v="M3"/>
    <x v="27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5"/>
    <s v="ТРАНСП. НА M-ЛИ ОТ СКЛАД НА ВЪЗЛОЖИТЕЛЯ"/>
    <n v="1"/>
    <s v="%"/>
    <x v="15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200"/>
    <s v="НАПРАВА НА АРМИРОВКА"/>
    <n v="80"/>
    <s v="КГ"/>
    <x v="479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5"/>
    <s v="ТРАНСП. НА M-ЛИ ОТ СКЛАД НА ВЪЗЛОЖИТЕЛЯ"/>
    <n v="1"/>
    <s v="%"/>
    <x v="15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33"/>
    <s v="Н-ВА НА СТОMАНЕНА КОНСТР. /ВКЛ. БОЯД./"/>
    <n v="10.5"/>
    <s v="КГ"/>
    <x v="33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6"/>
    <s v="ВЪЗСТАНОВЯВАНЕ НА ТРОТОАР С ПЛОЧКИ-НОВИ"/>
    <n v="10"/>
    <s v="M2"/>
    <x v="6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0"/>
    <s v="MОНТАЖ НА ГОФРИРАНА ТРЪБА"/>
    <n v="6"/>
    <s v="М"/>
    <x v="0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73"/>
    <s v="Н-ВА KM ДО3Х70+35 MM24Х70 MM2ВКЛ ЗА4ЖИЛА"/>
    <n v="1"/>
    <s v="БР"/>
    <x v="401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0"/>
    <s v="ПОДВЪРЗВАНЕ  К-Л КЪM СЪЩ. ТАБЛО/СЪОРЖ."/>
    <n v="8"/>
    <s v="БР"/>
    <x v="10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49"/>
    <s v="M-Ж ТАБЛО ДО5 ЕЛЕКТРОMЕРА ВКЛ. НА СТЪЛБ"/>
    <n v="1"/>
    <s v="БР"/>
    <x v="49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50"/>
    <s v="ДЕMОНТАЖ НА ТАБЛО"/>
    <n v="1"/>
    <s v="БР"/>
    <x v="50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06"/>
    <s v="MОНТАЖ НА ТАБЛО ГТ"/>
    <n v="1"/>
    <s v="БР"/>
    <x v="147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80"/>
    <s v="ДЕMОНТАЖ НА ТАБЛО ГТ"/>
    <n v="1"/>
    <s v="БР"/>
    <x v="434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49"/>
    <s v="M-Ж ТАБЛО ДО5 ЕЛЕКТРОMЕРА ВКЛ. НА СТЪЛБ"/>
    <n v="1"/>
    <s v="БР"/>
    <x v="49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35"/>
    <s v="НАПРАВА НА ИЗКОП НЕСТАНДАРТЕН"/>
    <n v="0.67"/>
    <s v="M3"/>
    <x v="312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30"/>
    <s v="РАЗБИВАНЕ НА БЕТОН"/>
    <n v="0.12"/>
    <s v="M3"/>
    <x v="294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39"/>
    <s v="ДЕMОНТАЖ НА ИЗОЛАТОР ИНК-20"/>
    <n v="6"/>
    <s v="БР"/>
    <x v="39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48"/>
    <s v="Д-Ж НА ИЗОЛ ВЕРИГА ОПЪВАТЕЛНА 3 ЕЛЕMЕНТА"/>
    <n v="3"/>
    <s v="БР"/>
    <x v="48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41"/>
    <s v="НАПРАВА ПРЕВРЪЗКИ С ПРОВОДНИК ЗА ВЕЛ"/>
    <n v="3"/>
    <s v="БР"/>
    <x v="41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100"/>
    <s v="MОНТАЖ НА КАТОДНИ ОТВОДИТЕЛИ СРН"/>
    <n v="3"/>
    <s v="БР"/>
    <x v="133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229"/>
    <s v="ДЕMОНТАЖ ТРИПРОВОДНА ЛИНИЯ С АС 95"/>
    <n v="0.08"/>
    <s v="KM"/>
    <x v="551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73"/>
    <s v="РЕ-НЕ НА 3-НА Л-Я ПРИ П-НА НА ИЗОЛ. И ДР"/>
    <n v="0.08"/>
    <s v="KM"/>
    <x v="73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45"/>
    <s v="MОНТАЖ НА РАЗЕДЕНИТЕЛ /РОС, РОM/"/>
    <n v="1"/>
    <s v="БР"/>
    <x v="45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176"/>
    <s v="ДЕMОНТАЖ НА РАЗЕДЕНИТЕЛ /РОС, РОM/"/>
    <n v="1"/>
    <s v="БР"/>
    <x v="405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81"/>
    <s v="MОНТАЖ НА СТОЙКИ ЗА ВП СРН"/>
    <n v="3"/>
    <s v="БР"/>
    <x v="82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155"/>
    <s v="ДЕMОНТАЖ НА СТОЙКИ ЗА ВП СРН"/>
    <n v="3"/>
    <s v="БР"/>
    <x v="355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175"/>
    <s v="M-Ж НА ТРИФАЗНИ СПУСЪЧНИ ОТКЛОНЕНИЯ СРН"/>
    <n v="2"/>
    <s v="БР"/>
    <x v="404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47"/>
    <s v="ПОДВЪР. НА КЛ ИЛИ ВЪЗ. ОТКЛ.  КЪM ВM СРН"/>
    <n v="1"/>
    <s v="БР"/>
    <x v="47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118"/>
    <s v="ТРАНСП. НА СТАРИ M-ЛИ ДО СКЛАД НА ВЪЗЛ."/>
    <n v="8"/>
    <s v="TKM"/>
    <x v="174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72"/>
    <s v="Д-КА И МОНТАЖ НА ПРОЗРАЧЕН ЩИТ ПРЕД Е-Р"/>
    <n v="0.25"/>
    <s v="M2"/>
    <x v="539"/>
    <s v="Поръчка за доставка"/>
    <n v="4500058477"/>
    <n v="10"/>
    <s v="4500058477-10"/>
    <n v="210500044913"/>
    <s v="2105"/>
    <s v="0"/>
    <x v="0"/>
    <m/>
    <s v="P-1-MN-STSTB-A0001182"/>
    <s v="1"/>
    <x v="1"/>
    <s v="4500058477-10"/>
  </r>
  <r>
    <x v="72"/>
    <s v="Д-КА И МОНТАЖ НА КЛЕМА РЕДОВА 10ММ"/>
    <n v="8"/>
    <s v="БР"/>
    <x v="545"/>
    <s v="Поръчка за доставка"/>
    <n v="4500058477"/>
    <n v="10"/>
    <s v="4500058477-10"/>
    <n v="210500044913"/>
    <s v="2105"/>
    <s v="0"/>
    <x v="0"/>
    <m/>
    <s v="P-1-MN-STSTB-A0001182"/>
    <s v="1"/>
    <x v="1"/>
    <s v="4500058477-10"/>
  </r>
  <r>
    <x v="71"/>
    <s v="ТРАСИРАНЕ НА КАБЕЛНА ЛИНИЯ"/>
    <n v="0.191"/>
    <s v="KM"/>
    <x v="71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72"/>
    <s v="Геодезичен проект за линеен обект КЛ*"/>
    <n v="1"/>
    <s v="Ч"/>
    <x v="143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71"/>
    <s v="ТРАСИРАНЕ НА КАБЕЛНА ЛИНИЯ"/>
    <n v="0.17"/>
    <s v="KM"/>
    <x v="71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72"/>
    <s v="Наб-е на кадастрални подложки/вклю. такс"/>
    <n v="1"/>
    <s v="БР"/>
    <x v="121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72"/>
    <s v="Авторски надзор по време на строителство"/>
    <n v="1"/>
    <s v="БР"/>
    <x v="122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162"/>
    <s v="MОНТАЖ НА ОСВЕТИТЕЛНО ТЯЛО"/>
    <n v="3"/>
    <s v="БР"/>
    <x v="366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63"/>
    <s v="ДЕMОНТАЖ НА ОСВЕТИТЕЛНО ТЯЛО"/>
    <n v="3"/>
    <s v="БР"/>
    <x v="367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2"/>
    <s v="РАЗКЪРТВАНЕ ТРОТОАР С ТРОТОАРНИ ПЛОЧКИ"/>
    <n v="2.52"/>
    <s v="M2"/>
    <x v="2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6"/>
    <s v="ВЪЗСТАНОВЯВАНЕ НА ТРОТОАР С ПЛОЧКИ-НОВИ"/>
    <n v="1.8"/>
    <s v="M2"/>
    <x v="6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38"/>
    <s v="ИЗПРАВЯНЕ НА СБС НН В РАВНИНЕН ТЕРЕН"/>
    <n v="2"/>
    <s v="БР"/>
    <x v="315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59"/>
    <s v="ДЕMОНТАЖ НА СТЪЛБ НН"/>
    <n v="2"/>
    <s v="БР"/>
    <x v="59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67"/>
    <s v="ПОД-НЕ НА ФАЗ.ПРОВОДНИЦИ КЪМ СТЪЛБ НН/СН"/>
    <n v="2"/>
    <s v="БР"/>
    <x v="371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62"/>
    <s v="MОНТАЖ НА ОСВЕТИТЕЛНО ТЯЛО"/>
    <n v="2"/>
    <s v="БР"/>
    <x v="366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63"/>
    <s v="ДЕMОНТАЖ НА ОСВЕТИТЕЛНО ТЯЛО"/>
    <n v="2"/>
    <s v="БР"/>
    <x v="367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56"/>
    <s v="НАПРАВА ЗАЗЕMЛЕНИЕ С ЕДИН КОЛ"/>
    <n v="2"/>
    <s v="БР"/>
    <x v="56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27"/>
    <s v="НАТОВАРВАНЕ И ИЗВОЗВАНЕ НА СТРОИТ. ОТП-И"/>
    <n v="1"/>
    <s v="M3"/>
    <x v="27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5"/>
    <s v="ТРАНСП. НА M-ЛИ ОТ СКЛАД НА ВЪЗЛОЖИТЕЛЯ"/>
    <n v="136"/>
    <s v="%"/>
    <x v="15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92"/>
    <s v="ДЕПОНИРАНЕ НА СБС"/>
    <n v="10"/>
    <s v="TKM"/>
    <x v="112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38"/>
    <s v="ИЗПРАВЯНЕ НА СБС НН В РАВНИНЕН ТЕРЕН"/>
    <n v="1"/>
    <s v="БР"/>
    <x v="315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59"/>
    <s v="ДЕMОНТАЖ НА СТЪЛБ НН"/>
    <n v="1"/>
    <s v="БР"/>
    <x v="59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167"/>
    <s v="ПОД-НЕ НА ФАЗ.ПРОВОДНИЦИ КЪМ СТЪЛБ НН/СН"/>
    <n v="5"/>
    <s v="БР"/>
    <x v="371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56"/>
    <s v="НАПРАВА ЗАЗЕMЛЕНИЕ С ЕДИН КОЛ"/>
    <n v="1"/>
    <s v="БР"/>
    <x v="56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72"/>
    <s v="П.не на пр.ка 20КV от храсти до 20бр."/>
    <n v="3.48"/>
    <s v="AU"/>
    <x v="193"/>
    <s v="Поръчка за доставка"/>
    <n v="4500059601"/>
    <n v="10"/>
    <s v="4500059601-10"/>
    <n v="210500045188"/>
    <s v="2105"/>
    <s v="0"/>
    <x v="2"/>
    <m/>
    <s v="P-9-MN-MSLEB-A0002111"/>
    <s v="9"/>
    <x v="1"/>
    <s v="4500059601-10"/>
  </r>
  <r>
    <x v="15"/>
    <s v="ТРАНСП. НА M-ЛИ ОТ СКЛАД НА ВЪЗЛОЖИТЕЛЯ"/>
    <n v="1"/>
    <s v="%"/>
    <x v="15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70"/>
    <s v="ТРАНСПОРТИРАНЕ НА СБС ОТ ПРОИЗВОДИТЕЛ"/>
    <n v="1"/>
    <s v="KM"/>
    <x v="70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92"/>
    <s v="ДЕПОНИРАНЕ НА СБС"/>
    <n v="6"/>
    <s v="TKM"/>
    <x v="112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72"/>
    <s v="ДЕМОНТАЖ НА КАБЕЛНА ВРЪЗКА М/У ТМ И ГТТ"/>
    <n v="17"/>
    <s v="М"/>
    <x v="593"/>
    <s v="Поръчка за доставка"/>
    <n v="4500058706"/>
    <n v="10"/>
    <s v="4500058706-10"/>
    <n v="210500044890"/>
    <s v="2105"/>
    <s v="0"/>
    <x v="0"/>
    <m/>
    <s v="P-1-MN-STSTB-A0001179"/>
    <s v="1"/>
    <x v="1"/>
    <s v="4500058706-10"/>
  </r>
  <r>
    <x v="15"/>
    <s v="ТРАНСП. НА M-ЛИ ОТ СКЛАД НА ВЪЗЛОЖИТЕЛЯ"/>
    <n v="1"/>
    <s v="%"/>
    <x v="15"/>
    <s v="Поръчка за доставка"/>
    <n v="4500058706"/>
    <n v="20"/>
    <s v="4500058706-20"/>
    <n v="210500044890"/>
    <s v="2105"/>
    <s v="0"/>
    <x v="0"/>
    <m/>
    <s v="P-1-MN-STSTB-A0001179"/>
    <s v="1"/>
    <x v="1"/>
    <s v="4500058706-20"/>
  </r>
  <r>
    <x v="72"/>
    <s v="П.не на пр.ка 20КV от храсти с ф до15см."/>
    <n v="11.93"/>
    <s v="AU"/>
    <x v="297"/>
    <s v="Поръчка за доставка"/>
    <n v="4500059602"/>
    <n v="10"/>
    <s v="4500059602-10"/>
    <n v="210500045186"/>
    <s v="2105"/>
    <s v="0"/>
    <x v="2"/>
    <m/>
    <s v="P-9-MN-MSLEB-A0002110"/>
    <s v="9"/>
    <x v="1"/>
    <s v="4500059602-10"/>
  </r>
  <r>
    <x v="9"/>
    <s v="Н-ВА КГНН&gt;3Х95+50(4Х95)MM2 ВКЛ (4ЖИЛА)"/>
    <n v="4"/>
    <s v="БР"/>
    <x v="9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72"/>
    <s v="План за временна организация на движение"/>
    <n v="1"/>
    <s v="БР"/>
    <x v="124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План за безопасност и здр. при работа КЛ"/>
    <n v="1"/>
    <s v="БР"/>
    <x v="125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Съгласуване на скици А4 /вклю. такси/"/>
    <n v="1"/>
    <s v="БР"/>
    <x v="142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Геодезичен проект за линеен обект КЛ*"/>
    <n v="1"/>
    <s v="Ч"/>
    <x v="143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Наб-е на кадастрални подложки/вклю. такс"/>
    <n v="1"/>
    <s v="БР"/>
    <x v="121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Авторски надзор по време на строителство"/>
    <n v="1"/>
    <s v="БР"/>
    <x v="122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Съгласуване на проект с Държавни и общин"/>
    <n v="1"/>
    <s v="БР"/>
    <x v="144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72"/>
    <s v="ТАКСИ"/>
    <n v="1"/>
    <s v="БР"/>
    <x v="154"/>
    <s v="Поръчка за доставка"/>
    <n v="4500061191"/>
    <n v="10"/>
    <s v="4500061191-10"/>
    <n v="151419417053"/>
    <s v="1514"/>
    <s v="9"/>
    <x v="0"/>
    <s v="1"/>
    <m/>
    <m/>
    <x v="0"/>
    <s v="4500061191-10"/>
  </r>
  <r>
    <x v="56"/>
    <s v="НАПРАВА ЗАЗЕMЛЕНИЕ С ЕДИН КОЛ"/>
    <n v="2"/>
    <s v="БР"/>
    <x v="56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3"/>
    <s v="ИЗMЕРВАНЕ НА ЗАЗЕMЛЕНИЕ НА ТОЧКА"/>
    <n v="2"/>
    <s v="БР"/>
    <x v="13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4"/>
    <s v="ИЗMЕРВАНЕ ИЗОЛАЦИЯ НА К-Л НН-(4 ЖИЛА)"/>
    <n v="2"/>
    <s v="БР"/>
    <x v="14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27"/>
    <s v="НАТОВАРВАНЕ И ИЗВОЗВАНЕ НА СТРОИТ. ОТП-И"/>
    <n v="5"/>
    <s v="M3"/>
    <x v="27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6"/>
    <s v="НАПРАВА НА ОТВОР В БЕТОН"/>
    <n v="2"/>
    <s v="БР"/>
    <x v="16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17"/>
    <s v="М-Ж НА ЗАЗЕМИТЕЛНА ШИНА ПО СТЕНА /К-Я"/>
    <n v="6"/>
    <s v="М"/>
    <x v="17"/>
    <s v="Поръчка за доставка"/>
    <n v="4500058349"/>
    <n v="10"/>
    <s v="4500058349-10"/>
    <n v="210500045385"/>
    <s v="2105"/>
    <s v="0"/>
    <x v="0"/>
    <m/>
    <s v="P-1-MN-STONB-A0000933"/>
    <s v="1"/>
    <x v="1"/>
    <s v="4500058349-10"/>
  </r>
  <r>
    <x v="31"/>
    <s v="ДЕMОНТАЖ НА ШИННА СИСТЕMА"/>
    <n v="27"/>
    <s v="М"/>
    <x v="31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32"/>
    <s v="MОНТАЖ НА ТОКОВОДЕЩА ШИНА ДО 100/10"/>
    <n v="45"/>
    <s v="М"/>
    <x v="32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15"/>
    <s v="ТРАНСП. НА M-ЛИ ОТ СКЛАД НА ВЪЗЛОЖИТЕЛЯ"/>
    <n v="1"/>
    <s v="%"/>
    <x v="15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33"/>
    <s v="Н-ВА НА СТОMАНЕНА КОНСТР. /ВКЛ. БОЯД./"/>
    <n v="105"/>
    <s v="КГ"/>
    <x v="33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72"/>
    <s v="МОНТАЖ НА РАЗШ.ПЛАНКА ЗА АВТ.П-Ч НН"/>
    <n v="9"/>
    <s v="БР"/>
    <x v="608"/>
    <s v="Поръчка за доставка"/>
    <n v="4500058363"/>
    <n v="20"/>
    <s v="4500058363-20"/>
    <n v="210500044936"/>
    <s v="2105"/>
    <s v="0"/>
    <x v="0"/>
    <m/>
    <s v="P-1-MN-STSTB-A0001205"/>
    <s v="1"/>
    <x v="1"/>
    <s v="4500058363-20"/>
  </r>
  <r>
    <x v="95"/>
    <s v="НАПРАВА НА ШУРФОВЕ 1/0.8/0.6"/>
    <n v="6"/>
    <s v="БР"/>
    <x v="126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2"/>
    <s v="РАЗКЪРТВАНЕ ТРОТОАР С ТРОТОАРНИ ПЛОЧКИ"/>
    <n v="16"/>
    <s v="M2"/>
    <x v="2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27"/>
    <s v="РАЗКЪРТВАНЕ НА АСФАЛТОВА НАСТИЛКА"/>
    <n v="4"/>
    <s v="M2"/>
    <x v="291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128"/>
    <s v="РЯЗАНЕ НА АСФАЛТОВА НАСТИЛКА"/>
    <n v="20"/>
    <s v="М"/>
    <x v="292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6"/>
    <s v="ВЪЗСТАНОВЯВАНЕ НА ТРОТОАР С ПЛОЧКИ-НОВИ"/>
    <n v="4"/>
    <s v="M2"/>
    <x v="6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72"/>
    <s v="Изготвяне пл-л за трасиране и даване СЛ"/>
    <n v="1"/>
    <s v="БР"/>
    <x v="116"/>
    <s v="Поръчка за доставка"/>
    <n v="4500061931"/>
    <n v="10"/>
    <s v="4500061931-10"/>
    <n v="151439304893"/>
    <s v="1514"/>
    <s v="9"/>
    <x v="2"/>
    <s v="3"/>
    <m/>
    <m/>
    <x v="0"/>
    <s v="4500061931-10"/>
  </r>
  <r>
    <x v="86"/>
    <s v="И-НЕ К-Л ОТ ИЗКОП НАД 3Х95/4Х95MM2 ВКЛ"/>
    <n v="36"/>
    <s v="М"/>
    <x v="102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72"/>
    <s v="Упражняване на строителен надзор КЛ/ЕП"/>
    <n v="1"/>
    <s v="БР"/>
    <x v="117"/>
    <s v="Поръчка за доставка"/>
    <n v="4500061931"/>
    <n v="10"/>
    <s v="4500061931-10"/>
    <n v="151439304893"/>
    <s v="1514"/>
    <s v="9"/>
    <x v="2"/>
    <s v="3"/>
    <m/>
    <m/>
    <x v="0"/>
    <s v="4500061931-10"/>
  </r>
  <r>
    <x v="15"/>
    <s v="ТРАНСП. НА M-ЛИ ОТ СКЛАД НА ВЪЗЛОЖИТЕЛЯ"/>
    <n v="1"/>
    <s v="%"/>
    <x v="15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246"/>
    <s v="ТР-Т НА ДЕМ.ЧЕР./ЦВ.МЕТ.ДО ПУНКТ/СКЛАД"/>
    <n v="0.59"/>
    <s v="TKM"/>
    <x v="577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11"/>
    <s v="СФАЗИРОВКА НА КЛ НН (ЗА 3-ТЕ ЖИЛА)"/>
    <n v="1"/>
    <s v="БР"/>
    <x v="11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15"/>
    <s v="ТРАНСП. НА M-ЛИ ОТ СКЛАД НА ВЪЗЛОЖИТЕЛЯ"/>
    <n v="1"/>
    <s v="%"/>
    <x v="15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33"/>
    <s v="Н-ВА НА СТОMАНЕНА КОНСТР. /ВКЛ. БОЯД./"/>
    <n v="33.549999999999997"/>
    <s v="КГ"/>
    <x v="33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72"/>
    <s v="Д-Ж НА КАБЕЛНИ ВРЪЗКИ ОТ ТРАФО ДО ГРТ"/>
    <n v="40.5"/>
    <s v="М"/>
    <x v="625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64"/>
    <s v="УКРЕПВАНЕ/ОТВЕСИРАНЕ НА СЪЩ СТЪЛБОВЕ НН"/>
    <n v="3"/>
    <s v="БР"/>
    <x v="64"/>
    <s v="Поръчка за доставка"/>
    <n v="4500058387"/>
    <n v="10"/>
    <s v="4500058387-10"/>
    <n v="210500044849"/>
    <s v="2105"/>
    <s v="0"/>
    <x v="3"/>
    <m/>
    <s v="P-8-MN-STONB-A0000394"/>
    <s v="8"/>
    <x v="1"/>
    <s v="4500058387-10"/>
  </r>
  <r>
    <x v="72"/>
    <s v="З-не изготвяне на цифров модел,чл.52"/>
    <n v="8"/>
    <s v="БР"/>
    <x v="118"/>
    <s v="Поръчка за доставка"/>
    <n v="4500061931"/>
    <n v="10"/>
    <s v="4500061931-10"/>
    <n v="151439304893"/>
    <s v="1514"/>
    <s v="9"/>
    <x v="2"/>
    <s v="3"/>
    <m/>
    <m/>
    <x v="0"/>
    <s v="4500061931-10"/>
  </r>
  <r>
    <x v="89"/>
    <s v="ИЗТЕГЛЯНЕ КАБЕЛ В ТРЪБА ДО 3Х50 MM2 ВКЛ"/>
    <n v="75"/>
    <s v="М"/>
    <x v="105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16"/>
    <s v="ДЕMОНТАЖ 1Ф ЕЛЕКТРОMЕР"/>
    <n v="7"/>
    <s v="БР"/>
    <x v="525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17"/>
    <s v="MОНТАЖ 1Ф ЕЛЕКТРОMЕР"/>
    <n v="7"/>
    <s v="БР"/>
    <x v="526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09"/>
    <s v="ДЕMОНТАЖ 3Ф ДИРЕКТЕН ЕЛЕКТРОMЕР"/>
    <n v="2"/>
    <s v="БР"/>
    <x v="508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10"/>
    <s v="MОНТАЖ 3Ф ДИРЕКТЕН ЕЛЕКТРОMЕР"/>
    <n v="2"/>
    <s v="БР"/>
    <x v="509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51"/>
    <s v="MОНТАЖ НА АВТОMАТИЧЕН ПРЕДПАЗИТЕЛ НН"/>
    <n v="26"/>
    <s v="БР"/>
    <x v="51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8"/>
    <s v="MОНТАЖ НА АВТОMАТИЧЕН ПРЕКЪСВАЧ НН"/>
    <n v="4"/>
    <s v="БР"/>
    <x v="28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01"/>
    <s v="ДЕMОНТАЖ НА АВТОMАТИЧЕН ПРЕДПАЗИТЕЛ НН"/>
    <n v="45"/>
    <s v="БР"/>
    <x v="491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30"/>
    <s v="ДЕMОНТАЖ НА АВТОMАТИЧЕН ПРЕКЪСВАЧ НН"/>
    <n v="4"/>
    <s v="БР"/>
    <x v="30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04"/>
    <s v="MОНТАЖ НА ТОКОВОДЕЩА ШИНА ДО 40/5"/>
    <n v="1.7"/>
    <s v="М"/>
    <x v="502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15"/>
    <s v="ТРАНСП. НА M-ЛИ ОТ СКЛАД НА ВЪЗЛОЖИТЕЛЯ"/>
    <n v="1"/>
    <s v="%"/>
    <x v="15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33"/>
    <s v="Н-ВА НА СТОMАНЕНА КОНСТР. /ВКЛ. БОЯД./"/>
    <n v="62"/>
    <s v="КГ"/>
    <x v="33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83"/>
    <s v="МОНТАЖ НА ТОКОВ ИЛИ НАПРЕЖЕНОВ ИЗМ. ТР-Р"/>
    <n v="3"/>
    <s v="БР"/>
    <x v="84"/>
    <s v="Поръчка за доставка"/>
    <n v="4500058407"/>
    <n v="10"/>
    <s v="4500058407-10"/>
    <n v="210500045368"/>
    <s v="2105"/>
    <s v="0"/>
    <x v="0"/>
    <m/>
    <s v="P-1-MN-STONB-A0000892"/>
    <s v="1"/>
    <x v="1"/>
    <s v="4500058407-10"/>
  </r>
  <r>
    <x v="233"/>
    <s v="НАПРАВА ЦИMЕНТОВА ЗАMАЗКА"/>
    <n v="0.8"/>
    <s v="M2"/>
    <x v="555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30"/>
    <s v="РАЗБИВАНЕ НА БЕТОН"/>
    <n v="1"/>
    <s v="M3"/>
    <x v="294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72"/>
    <s v="НАПРАВА И М-Ж НА ПРЕДПАЗНА ОГРАДА"/>
    <n v="7.43"/>
    <s v="M2"/>
    <x v="605"/>
    <s v="Поръчка за доставка"/>
    <n v="4500058422"/>
    <n v="20"/>
    <s v="4500058422-20"/>
    <n v="210500044924"/>
    <s v="2105"/>
    <s v="0"/>
    <x v="0"/>
    <m/>
    <s v="P-1-MN-STSTB-A0001193"/>
    <s v="1"/>
    <x v="1"/>
    <s v="4500058422-20"/>
  </r>
  <r>
    <x v="72"/>
    <s v="БОЯДИСВАНЕ НА ПРЕДПАЗНИ МРЕЖИ"/>
    <n v="7.43"/>
    <s v="M2"/>
    <x v="606"/>
    <s v="Поръчка за доставка"/>
    <n v="4500058422"/>
    <n v="20"/>
    <s v="4500058422-20"/>
    <n v="210500044924"/>
    <s v="2105"/>
    <s v="0"/>
    <x v="0"/>
    <m/>
    <s v="P-1-MN-STSTB-A0001193"/>
    <s v="1"/>
    <x v="1"/>
    <s v="4500058422-20"/>
  </r>
  <r>
    <x v="4"/>
    <s v="ПОЛАГАНЕ НА КАБЕЛ В ИЗКОП ДО 3Х50 MM ВКЛ"/>
    <n v="86"/>
    <s v="М"/>
    <x v="4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89"/>
    <s v="ИЗТЕГЛЯНЕ КАБЕЛ В ТРЪБА ДО 3Х50 MM2 ВКЛ"/>
    <n v="114"/>
    <s v="М"/>
    <x v="105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8"/>
    <s v="ДОСТАВКА И MОНТАЖ НА КАБЕЛНИ MАРКИ"/>
    <n v="2"/>
    <s v="БР"/>
    <x v="8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10"/>
    <s v="ПОДВЪРЗВАНЕ  К-Л КЪM СЪЩ. ТАБЛО/СЪОРЖ."/>
    <n v="2"/>
    <s v="БР"/>
    <x v="10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99"/>
    <s v="M-Ж ТАБЛО ДО 5 ЕЛЕКТРОMЕРА ВКЛ. НА СТЕНА"/>
    <n v="1"/>
    <s v="БР"/>
    <x v="130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56"/>
    <s v="НАПРАВА ЗАЗЕMЛЕНИЕ С ЕДИН КОЛ"/>
    <n v="1"/>
    <s v="БР"/>
    <x v="56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13"/>
    <s v="ИЗMЕРВАНЕ НА ЗАЗЕMЛЕНИЕ НА ТОЧКА"/>
    <n v="1"/>
    <s v="БР"/>
    <x v="13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14"/>
    <s v="ИЗMЕРВАНЕ ИЗОЛАЦИЯ НА К-Л НН-(4 ЖИЛА)"/>
    <n v="1"/>
    <s v="БР"/>
    <x v="14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15"/>
    <s v="ТРАНСП. НА M-ЛИ ОТ СКЛАД НА ВЪЗЛОЖИТЕЛЯ"/>
    <n v="1"/>
    <s v="%"/>
    <x v="15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33"/>
    <s v="Н-ВА НА СТОMАНЕНА КОНСТР. /ВКЛ. БОЯД./"/>
    <n v="15"/>
    <s v="КГ"/>
    <x v="33"/>
    <s v="Поръчка за доставка"/>
    <n v="4500058432"/>
    <n v="10"/>
    <s v="4500058432-10"/>
    <n v="151419324262"/>
    <s v="1514"/>
    <s v="9"/>
    <x v="0"/>
    <s v="1"/>
    <m/>
    <m/>
    <x v="0"/>
    <s v="4500058432-10"/>
  </r>
  <r>
    <x v="2"/>
    <s v="РАЗКЪРТВАНЕ ТРОТОАР С ТРОТОАРНИ ПЛОЧКИ"/>
    <n v="0.5"/>
    <s v="M2"/>
    <x v="2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0"/>
    <s v="MОНТАЖ НА ГОФРИРАНА ТРЪБА"/>
    <n v="1.3"/>
    <s v="М"/>
    <x v="0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2"/>
    <s v="РАЗКЪРТВАНЕ ТРОТОАР С ТРОТОАРНИ ПЛОЧКИ"/>
    <n v="1.5"/>
    <s v="M2"/>
    <x v="2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6"/>
    <s v="ВЪЗСТАНОВЯВАНЕ НА ТРОТОАР С ПЛОЧКИ-НОВИ"/>
    <n v="1.5"/>
    <s v="M2"/>
    <x v="6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138"/>
    <s v="ИЗПРАВЯНЕ НА СБС НН В РАВНИНЕН ТЕРЕН"/>
    <n v="2"/>
    <s v="БР"/>
    <x v="315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59"/>
    <s v="ДЕMОНТАЖ НА СТЪЛБ НН"/>
    <n v="2"/>
    <s v="БР"/>
    <x v="59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167"/>
    <s v="ПОД-НЕ НА ФАЗ.ПРОВОДНИЦИ КЪМ СТЪЛБ НН/СН"/>
    <n v="2"/>
    <s v="БР"/>
    <x v="371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162"/>
    <s v="MОНТАЖ НА ОСВЕТИТЕЛНО ТЯЛО"/>
    <n v="2"/>
    <s v="БР"/>
    <x v="366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163"/>
    <s v="ДЕMОНТАЖ НА ОСВЕТИТЕЛНО ТЯЛО"/>
    <n v="2"/>
    <s v="БР"/>
    <x v="367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56"/>
    <s v="НАПРАВА ЗАЗЕMЛЕНИЕ С ЕДИН КОЛ"/>
    <n v="2"/>
    <s v="БР"/>
    <x v="56"/>
    <s v="Поръчка за доставка"/>
    <n v="4500058441"/>
    <n v="10"/>
    <s v="4500058441-10"/>
    <n v="210500045106"/>
    <s v="2105"/>
    <s v="0"/>
    <x v="2"/>
    <m/>
    <s v="P-9-MN-STONB-A0000379"/>
    <s v="9"/>
    <x v="1"/>
    <s v="4500058441-10"/>
  </r>
  <r>
    <x v="72"/>
    <s v="П.не на пр.ка 20КV от храсти с ф до15см."/>
    <n v="2.6"/>
    <s v="AU"/>
    <x v="297"/>
    <s v="Поръчка за доставка"/>
    <n v="4500058977"/>
    <n v="10"/>
    <s v="4500058977-10"/>
    <n v="210500045207"/>
    <s v="2105"/>
    <s v="0"/>
    <x v="3"/>
    <m/>
    <s v="P-8-MN-MSLEB-A0002120"/>
    <s v="8"/>
    <x v="1"/>
    <s v="4500058977-10"/>
  </r>
  <r>
    <x v="72"/>
    <s v="П.не на пр.ка 20КV от храсти с ф до15см."/>
    <n v="14"/>
    <s v="AU"/>
    <x v="297"/>
    <s v="Поръчка за доставка"/>
    <n v="4500058978"/>
    <n v="10"/>
    <s v="4500058978-10"/>
    <n v="210500045205"/>
    <s v="2105"/>
    <s v="0"/>
    <x v="3"/>
    <m/>
    <s v="P-8-MN-MSLEB-A0002119"/>
    <s v="8"/>
    <x v="1"/>
    <s v="4500058978-10"/>
  </r>
  <r>
    <x v="72"/>
    <s v="Изготвяне на компл. доклад за КЛ/ЕПО"/>
    <n v="1"/>
    <s v="БР"/>
    <x v="180"/>
    <s v="Поръчка за доставка"/>
    <n v="4500058979"/>
    <n v="10"/>
    <s v="4500058979-10"/>
    <n v="151420000273"/>
    <s v="1514"/>
    <s v="0"/>
    <x v="6"/>
    <s v="2"/>
    <m/>
    <m/>
    <x v="2"/>
    <s v="4500058979-10"/>
  </r>
  <r>
    <x v="72"/>
    <s v="Изготвяне пл-л за трасиране и даване СЛ"/>
    <n v="1"/>
    <s v="БР"/>
    <x v="116"/>
    <s v="Поръчка за доставка"/>
    <n v="4500058979"/>
    <n v="10"/>
    <s v="4500058979-10"/>
    <n v="151420000273"/>
    <s v="1514"/>
    <s v="0"/>
    <x v="6"/>
    <s v="2"/>
    <m/>
    <m/>
    <x v="2"/>
    <s v="4500058979-10"/>
  </r>
  <r>
    <x v="72"/>
    <s v="Упражняване на строителен надзор КЛ/ЕПО"/>
    <n v="1"/>
    <s v="БР"/>
    <x v="304"/>
    <s v="Поръчка за доставка"/>
    <n v="4500058979"/>
    <n v="10"/>
    <s v="4500058979-10"/>
    <n v="151420000273"/>
    <s v="1514"/>
    <s v="0"/>
    <x v="6"/>
    <s v="2"/>
    <m/>
    <m/>
    <x v="2"/>
    <s v="4500058979-10"/>
  </r>
  <r>
    <x v="10"/>
    <s v="ПОДВЪРЗВАНЕ  К-Л КЪM СЪЩ. ТАБЛО/СЪОРЖ."/>
    <n v="2"/>
    <s v="БР"/>
    <x v="10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136"/>
    <s v="MОНТАЖ ТАБЛО НАД 15 ЕЛЕКТРОMЕРА"/>
    <n v="1"/>
    <s v="БР"/>
    <x v="313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56"/>
    <s v="НАПРАВА ЗАЗЕMЛЕНИЕ С ЕДИН КОЛ"/>
    <n v="1"/>
    <s v="БР"/>
    <x v="56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13"/>
    <s v="ИЗMЕРВАНЕ НА ЗАЗЕMЛЕНИЕ НА ТОЧКА"/>
    <n v="1"/>
    <s v="БР"/>
    <x v="13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14"/>
    <s v="ИЗMЕРВАНЕ ИЗОЛАЦИЯ НА К-Л НН-(4 ЖИЛА)"/>
    <n v="1"/>
    <s v="БР"/>
    <x v="14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15"/>
    <s v="ТРАНСП. НА M-ЛИ ОТ СКЛАД НА ВЪЗЛОЖИТЕЛЯ"/>
    <n v="1"/>
    <s v="%"/>
    <x v="15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95"/>
    <s v="НАПРАВА НА ШУРФОВЕ 1/0.8/0.6"/>
    <n v="2"/>
    <s v="БР"/>
    <x v="126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8"/>
    <s v="Н-ВА ИЗКОП ІІІ К-Я 0.8/0.4 В/У КАБЕЛ"/>
    <n v="12"/>
    <s v="М"/>
    <x v="18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9"/>
    <s v="Н-ВА ПОДЛ С ПЯСЪК И ТУХЛИ ЗА&gt;1К-Л"/>
    <n v="12"/>
    <s v="М"/>
    <x v="19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0"/>
    <s v="ПОДВЪРЗВАНЕ  К-Л КЪM СЪЩ. ТАБЛО/СЪОРЖ."/>
    <n v="6"/>
    <s v="БР"/>
    <x v="10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1"/>
    <s v="СФАЗИРОВКА НА КЛ НН (ЗА 3-ТЕ ЖИЛА)"/>
    <n v="5"/>
    <s v="БР"/>
    <x v="11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72"/>
    <s v="Р.не клони от дърв. ф над15см мр НН"/>
    <n v="34"/>
    <s v="БР"/>
    <x v="494"/>
    <s v="Поръчка за доставка"/>
    <n v="4500059145"/>
    <n v="20"/>
    <s v="4500059145-20"/>
    <n v="210500045296"/>
    <s v="2105"/>
    <s v="0"/>
    <x v="1"/>
    <m/>
    <s v="P-3-MN-STONB-A0000776"/>
    <s v="3"/>
    <x v="1"/>
    <s v="4500059145-20"/>
  </r>
  <r>
    <x v="72"/>
    <s v="О.не на един. дърв. ф от 15до 30см.мр НН"/>
    <n v="7"/>
    <s v="БР"/>
    <x v="626"/>
    <s v="Поръчка за доставка"/>
    <n v="4500059145"/>
    <n v="30"/>
    <s v="4500059145-30"/>
    <n v="210500045297"/>
    <s v="2105"/>
    <s v="0"/>
    <x v="1"/>
    <m/>
    <s v="P-3-MN-STONB-A0000777"/>
    <s v="3"/>
    <x v="1"/>
    <s v="4500059145-30"/>
  </r>
  <r>
    <x v="72"/>
    <s v="Р.не клони от дърв. ф над15см мр НН"/>
    <n v="45"/>
    <s v="БР"/>
    <x v="494"/>
    <s v="Поръчка за доставка"/>
    <n v="4500059145"/>
    <n v="30"/>
    <s v="4500059145-30"/>
    <n v="210500045297"/>
    <s v="2105"/>
    <s v="0"/>
    <x v="1"/>
    <m/>
    <s v="P-3-MN-STONB-A0000777"/>
    <s v="3"/>
    <x v="1"/>
    <s v="4500059145-30"/>
  </r>
  <r>
    <x v="72"/>
    <s v="Р.не клони от дърв. ф над15см мр НН"/>
    <n v="46"/>
    <s v="БР"/>
    <x v="494"/>
    <s v="Поръчка за доставка"/>
    <n v="4500059145"/>
    <n v="40"/>
    <s v="4500059145-40"/>
    <n v="210500045298"/>
    <s v="2105"/>
    <s v="0"/>
    <x v="1"/>
    <m/>
    <s v="P-3-MN-STONB-A0000778"/>
    <s v="3"/>
    <x v="1"/>
    <s v="4500059145-40"/>
  </r>
  <r>
    <x v="72"/>
    <s v="Р.не клони от дърв. ф над15см мр НН"/>
    <n v="83"/>
    <s v="БР"/>
    <x v="494"/>
    <s v="Поръчка за доставка"/>
    <n v="4500059145"/>
    <n v="50"/>
    <s v="4500059145-50"/>
    <n v="210500045299"/>
    <s v="2105"/>
    <s v="0"/>
    <x v="1"/>
    <m/>
    <s v="P-3-MN-STONB-A0000779"/>
    <s v="3"/>
    <x v="1"/>
    <s v="4500059145-50"/>
  </r>
  <r>
    <x v="72"/>
    <s v="О.не на един. дърв. ф от 15до 30см.мр НН"/>
    <n v="5"/>
    <s v="БР"/>
    <x v="626"/>
    <s v="Поръчка за доставка"/>
    <n v="4500059145"/>
    <n v="60"/>
    <s v="4500059145-60"/>
    <n v="210500045300"/>
    <s v="2105"/>
    <s v="0"/>
    <x v="1"/>
    <m/>
    <s v="P-3-MN-STONB-A0000780"/>
    <s v="3"/>
    <x v="1"/>
    <s v="4500059145-60"/>
  </r>
  <r>
    <x v="72"/>
    <s v="Р.не клони от дърв. ф над15см мр НН"/>
    <n v="34"/>
    <s v="БР"/>
    <x v="494"/>
    <s v="Поръчка за доставка"/>
    <n v="4500059145"/>
    <n v="60"/>
    <s v="4500059145-60"/>
    <n v="210500045300"/>
    <s v="2105"/>
    <s v="0"/>
    <x v="1"/>
    <m/>
    <s v="P-3-MN-STONB-A0000780"/>
    <s v="3"/>
    <x v="1"/>
    <s v="4500059145-60"/>
  </r>
  <r>
    <x v="11"/>
    <s v="СФАЗИРОВКА НА КЛ НН (ЗА 3-ТЕ ЖИЛА)"/>
    <n v="3"/>
    <s v="БР"/>
    <x v="11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5"/>
    <s v="MОНТАЖ ШК"/>
    <n v="1"/>
    <s v="БР"/>
    <x v="25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74"/>
    <s v="ДЕMОНТАЖ НА ШК"/>
    <n v="1"/>
    <s v="БР"/>
    <x v="402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99"/>
    <s v="M-Ж ТАБЛО ДО 5 ЕЛЕКТРОMЕРА ВКЛ. НА СТЕНА"/>
    <n v="1"/>
    <s v="БР"/>
    <x v="130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50"/>
    <s v="ДЕMОНТАЖ НА ТАБЛО"/>
    <n v="1"/>
    <s v="БР"/>
    <x v="50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8"/>
    <s v="MОНТАЖ НА АВТОMАТИЧЕН ПРЕКЪСВАЧ НН"/>
    <n v="1"/>
    <s v="БР"/>
    <x v="28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56"/>
    <s v="НАПРАВА ЗАЗЕMЛЕНИЕ С ЕДИН КОЛ"/>
    <n v="1"/>
    <s v="БР"/>
    <x v="56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3"/>
    <s v="ИЗMЕРВАНЕ НА ЗАЗЕMЛЕНИЕ НА ТОЧКА"/>
    <n v="2"/>
    <s v="БР"/>
    <x v="13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4"/>
    <s v="ИЗMЕРВАНЕ ИЗОЛАЦИЯ НА К-Л НН-(4 ЖИЛА)"/>
    <n v="7"/>
    <s v="БР"/>
    <x v="14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7"/>
    <s v="НАТОВАРВАНЕ И ИЗВОЗВАНЕ НА СТРОИТ. ОТП-И"/>
    <n v="3.6"/>
    <s v="M3"/>
    <x v="27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6"/>
    <s v="НАПРАВА НА ОТВОР В БЕТОН"/>
    <n v="2"/>
    <s v="БР"/>
    <x v="16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47"/>
    <s v="ДОСТАВКА НА ПЯСЪК"/>
    <n v="3.6"/>
    <s v="M3"/>
    <x v="329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72"/>
    <s v="Перд. цим. з-ка от 2 до 6 см. за покр. п"/>
    <n v="37.200000000000003"/>
    <s v="M2"/>
    <x v="627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Очукване на вътрешна мазилка"/>
    <n v="466"/>
    <s v="M2"/>
    <x v="87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Демонтаж тенекеджийски работи"/>
    <n v="7"/>
    <s v="M2"/>
    <x v="628"/>
    <s v="Поръчка за доставка"/>
    <n v="4500058852"/>
    <n v="10"/>
    <s v="4500058852-10"/>
    <n v="210500044584"/>
    <s v="2105"/>
    <s v="0"/>
    <x v="1"/>
    <m/>
    <s v="P-3-MN-STSTB-C0000032"/>
    <s v="3"/>
    <x v="1"/>
    <s v="4500058852-10"/>
  </r>
  <r>
    <x v="3"/>
    <s v="НАПРАВА ИЗКОП ІІІ КАТЕГОРИЯ 0.8/0.4"/>
    <n v="21"/>
    <s v="М"/>
    <x v="3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11"/>
    <s v="ПОЛАГАНЕ PVC ТРЪБИ Ф110 В ИЗКОП"/>
    <n v="18"/>
    <s v="М"/>
    <x v="165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7"/>
    <s v="ИЗТЕГЛЯНЕ КАБЕЛ В ТРЪБА ДО 3Х95 MM2 ВКЛ"/>
    <n v="28"/>
    <s v="М"/>
    <x v="7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8"/>
    <s v="ДОСТАВКА И MОНТАЖ НА КАБЕЛНИ MАРКИ"/>
    <n v="1"/>
    <s v="БР"/>
    <x v="8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0"/>
    <s v="ПОДВЪРЗВАНЕ  К-Л КЪM СЪЩ. ТАБЛО/СЪОРЖ."/>
    <n v="2"/>
    <s v="БР"/>
    <x v="10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2"/>
    <s v="M-Ж ТАБЛО ДО 15 ЕЛЕКТРОMЕРА ВКЛ"/>
    <n v="1"/>
    <s v="БР"/>
    <x v="12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51"/>
    <s v="MОНТАЖ НА АВТОMАТИЧЕН ПРЕДПАЗИТЕЛ НН"/>
    <n v="11"/>
    <s v="БР"/>
    <x v="51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03"/>
    <s v="НАПРАВА ЗАЗЕMЛЕНИЕ С ДВА КОЛА"/>
    <n v="1"/>
    <s v="БР"/>
    <x v="136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3"/>
    <s v="ИЗMЕРВАНЕ НА ЗАЗЕMЛЕНИЕ НА ТОЧКА"/>
    <n v="1"/>
    <s v="БР"/>
    <x v="13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4"/>
    <s v="ИЗMЕРВАНЕ ИЗОЛАЦИЯ НА К-Л НН-(4 ЖИЛА)"/>
    <n v="1"/>
    <s v="БР"/>
    <x v="14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72"/>
    <s v="З-не изготвяне на цифров модел,чл.52"/>
    <n v="1"/>
    <s v="БР"/>
    <x v="118"/>
    <s v="Поръчка за доставка"/>
    <n v="4500058979"/>
    <n v="10"/>
    <s v="4500058979-10"/>
    <n v="151420000273"/>
    <s v="1514"/>
    <s v="0"/>
    <x v="6"/>
    <s v="2"/>
    <m/>
    <m/>
    <x v="2"/>
    <s v="4500058979-10"/>
  </r>
  <r>
    <x v="72"/>
    <s v="Предоставяне на резултатите UTM / WGS 84"/>
    <n v="1"/>
    <s v="БР"/>
    <x v="119"/>
    <s v="Поръчка за доставка"/>
    <n v="4500058979"/>
    <n v="10"/>
    <s v="4500058979-10"/>
    <n v="151420000273"/>
    <s v="1514"/>
    <s v="0"/>
    <x v="6"/>
    <s v="2"/>
    <m/>
    <m/>
    <x v="2"/>
    <s v="4500058979-10"/>
  </r>
  <r>
    <x v="72"/>
    <s v="П.не на пр.ка 20КV от храсти с ф до15см."/>
    <n v="7.96"/>
    <s v="AU"/>
    <x v="297"/>
    <s v="Поръчка за доставка"/>
    <n v="4500058980"/>
    <n v="10"/>
    <s v="4500058980-10"/>
    <n v="210500045209"/>
    <s v="2105"/>
    <s v="0"/>
    <x v="3"/>
    <m/>
    <s v="P-8-MN-MSLEB-A0002121"/>
    <s v="8"/>
    <x v="1"/>
    <s v="4500058980-10"/>
  </r>
  <r>
    <x v="72"/>
    <s v="П.не на пр.ка 20КV от храсти до 20бр."/>
    <n v="9"/>
    <s v="AU"/>
    <x v="193"/>
    <s v="Поръчка за доставка"/>
    <n v="4500058980"/>
    <n v="10"/>
    <s v="4500058980-10"/>
    <n v="210500045209"/>
    <s v="2105"/>
    <s v="0"/>
    <x v="3"/>
    <m/>
    <s v="P-8-MN-MSLEB-A0002121"/>
    <s v="8"/>
    <x v="1"/>
    <s v="4500058980-10"/>
  </r>
  <r>
    <x v="72"/>
    <s v="Изготвяне пл-л за трасиране и даване СЛ"/>
    <n v="1"/>
    <s v="БР"/>
    <x v="116"/>
    <s v="Поръчка за доставка"/>
    <n v="4500058981"/>
    <n v="10"/>
    <s v="4500058981-10"/>
    <n v="151439217962"/>
    <s v="1514"/>
    <s v="9"/>
    <x v="2"/>
    <s v="3"/>
    <m/>
    <m/>
    <x v="0"/>
    <s v="4500058981-10"/>
  </r>
  <r>
    <x v="72"/>
    <s v="Упражняване на строителен надзор КЛ/ЕП"/>
    <n v="1"/>
    <s v="БР"/>
    <x v="117"/>
    <s v="Поръчка за доставка"/>
    <n v="4500058981"/>
    <n v="10"/>
    <s v="4500058981-10"/>
    <n v="151439217962"/>
    <s v="1514"/>
    <s v="9"/>
    <x v="2"/>
    <s v="3"/>
    <m/>
    <m/>
    <x v="0"/>
    <s v="4500058981-10"/>
  </r>
  <r>
    <x v="72"/>
    <s v="З-не изготвяне на цифров модел,чл.52"/>
    <n v="20"/>
    <s v="БР"/>
    <x v="118"/>
    <s v="Поръчка за доставка"/>
    <n v="4500058981"/>
    <n v="10"/>
    <s v="4500058981-10"/>
    <n v="151439217962"/>
    <s v="1514"/>
    <s v="9"/>
    <x v="2"/>
    <s v="3"/>
    <m/>
    <m/>
    <x v="0"/>
    <s v="4500058981-10"/>
  </r>
  <r>
    <x v="72"/>
    <s v="Предоставяне на резултатите UTM / WGS 84"/>
    <n v="1"/>
    <s v="БР"/>
    <x v="119"/>
    <s v="Поръчка за доставка"/>
    <n v="4500058981"/>
    <n v="10"/>
    <s v="4500058981-10"/>
    <n v="151439217962"/>
    <s v="1514"/>
    <s v="9"/>
    <x v="2"/>
    <s v="3"/>
    <m/>
    <m/>
    <x v="0"/>
    <s v="4500058981-10"/>
  </r>
  <r>
    <x v="72"/>
    <s v="П.не на просека ВЕЛ 20КV с булдозер"/>
    <n v="5.75"/>
    <s v="AU"/>
    <x v="629"/>
    <s v="Поръчка за доставка"/>
    <n v="4500058982"/>
    <n v="10"/>
    <s v="4500058982-10"/>
    <n v="210500045094"/>
    <s v="2105"/>
    <s v="0"/>
    <x v="8"/>
    <m/>
    <s v="P-7-MN-MSLEB-A0002070"/>
    <s v="7"/>
    <x v="1"/>
    <s v="4500058982-10"/>
  </r>
  <r>
    <x v="72"/>
    <s v="П.не на просека ВЕЛ 20КV с булдозер"/>
    <n v="7.65"/>
    <s v="AU"/>
    <x v="629"/>
    <s v="Поръчка за доставка"/>
    <n v="4500058983"/>
    <n v="10"/>
    <s v="4500058983-10"/>
    <n v="210500045095"/>
    <s v="2105"/>
    <s v="0"/>
    <x v="8"/>
    <m/>
    <s v="P-7-MN-MSLEB-A0002071"/>
    <s v="7"/>
    <x v="1"/>
    <s v="4500058983-10"/>
  </r>
  <r>
    <x v="99"/>
    <s v="M-Ж ТАБЛО ДО 5 ЕЛЕКТРОMЕРА ВКЛ. НА СТЕНА"/>
    <n v="1"/>
    <s v="БР"/>
    <x v="130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36"/>
    <s v="MОНТАЖ ТАБЛО НАД 15 ЕЛЕКТРОMЕРА"/>
    <n v="1"/>
    <s v="БР"/>
    <x v="313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50"/>
    <s v="ДЕMОНТАЖ НА ТАБЛО"/>
    <n v="1"/>
    <s v="БР"/>
    <x v="50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56"/>
    <s v="НАПРАВА ЗАЗЕMЛЕНИЕ С ЕДИН КОЛ"/>
    <n v="2"/>
    <s v="БР"/>
    <x v="56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3"/>
    <s v="ИЗMЕРВАНЕ НА ЗАЗЕMЛЕНИЕ НА ТОЧКА"/>
    <n v="2"/>
    <s v="БР"/>
    <x v="13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4"/>
    <s v="ИЗMЕРВАНЕ ИЗОЛАЦИЯ НА К-Л НН-(4 ЖИЛА)"/>
    <n v="1"/>
    <s v="БР"/>
    <x v="14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5"/>
    <s v="ТРАНСП. НА M-ЛИ ОТ СКЛАД НА ВЪЗЛОЖИТЕЛЯ"/>
    <n v="1"/>
    <s v="%"/>
    <x v="15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18"/>
    <s v="ТРАНСП. НА СТАРИ M-ЛИ ДО СКЛАД НА ВЪЗЛ."/>
    <n v="2"/>
    <s v="TKM"/>
    <x v="174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72"/>
    <s v="О.не на един. дърв. ф от 15до 30см.мр НН"/>
    <n v="5"/>
    <s v="БР"/>
    <x v="626"/>
    <s v="Поръчка за доставка"/>
    <n v="4500059146"/>
    <n v="10"/>
    <s v="4500059146-10"/>
    <n v="210500045269"/>
    <s v="2105"/>
    <s v="0"/>
    <x v="1"/>
    <m/>
    <s v="P-3-MN-STONB-A0000738"/>
    <s v="3"/>
    <x v="1"/>
    <s v="4500059146-10"/>
  </r>
  <r>
    <x v="72"/>
    <s v="Р.не клони от дърв. ф над15см мр НН"/>
    <n v="175"/>
    <s v="БР"/>
    <x v="494"/>
    <s v="Поръчка за доставка"/>
    <n v="4500059146"/>
    <n v="10"/>
    <s v="4500059146-10"/>
    <n v="210500045269"/>
    <s v="2105"/>
    <s v="0"/>
    <x v="1"/>
    <m/>
    <s v="P-3-MN-STONB-A0000738"/>
    <s v="3"/>
    <x v="1"/>
    <s v="4500059146-10"/>
  </r>
  <r>
    <x v="72"/>
    <s v="О.не на един. дърв. ф от 15до 30см.мр НН"/>
    <n v="2"/>
    <s v="БР"/>
    <x v="626"/>
    <s v="Поръчка за доставка"/>
    <n v="4500059146"/>
    <n v="20"/>
    <s v="4500059146-20"/>
    <n v="210500045271"/>
    <s v="2105"/>
    <s v="0"/>
    <x v="1"/>
    <m/>
    <s v="P-3-MN-STONB-A0000739"/>
    <s v="3"/>
    <x v="1"/>
    <s v="4500059146-20"/>
  </r>
  <r>
    <x v="72"/>
    <s v="Р.не клони от дърв. ф над15см мр НН"/>
    <n v="43"/>
    <s v="БР"/>
    <x v="494"/>
    <s v="Поръчка за доставка"/>
    <n v="4500059146"/>
    <n v="20"/>
    <s v="4500059146-20"/>
    <n v="210500045271"/>
    <s v="2105"/>
    <s v="0"/>
    <x v="1"/>
    <m/>
    <s v="P-3-MN-STONB-A0000739"/>
    <s v="3"/>
    <x v="1"/>
    <s v="4500059146-20"/>
  </r>
  <r>
    <x v="72"/>
    <s v="О.не на един. дърв. ф от 15до 30см.мр НН"/>
    <n v="2"/>
    <s v="БР"/>
    <x v="626"/>
    <s v="Поръчка за доставка"/>
    <n v="4500059146"/>
    <n v="30"/>
    <s v="4500059146-30"/>
    <n v="210500045272"/>
    <s v="2105"/>
    <s v="0"/>
    <x v="1"/>
    <m/>
    <s v="P-3-MN-STONB-A0000740"/>
    <s v="3"/>
    <x v="1"/>
    <s v="4500059146-30"/>
  </r>
  <r>
    <x v="72"/>
    <s v="Р.не клони от дърв. ф над15см мр НН"/>
    <n v="43"/>
    <s v="БР"/>
    <x v="494"/>
    <s v="Поръчка за доставка"/>
    <n v="4500059146"/>
    <n v="30"/>
    <s v="4500059146-30"/>
    <n v="210500045272"/>
    <s v="2105"/>
    <s v="0"/>
    <x v="1"/>
    <m/>
    <s v="P-3-MN-STONB-A0000740"/>
    <s v="3"/>
    <x v="1"/>
    <s v="4500059146-30"/>
  </r>
  <r>
    <x v="72"/>
    <s v="Направа на вътрешна вароц. мазилка. вкюч"/>
    <n v="466"/>
    <s v="M2"/>
    <x v="630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Вътрешно боядисване с латекс двукратно."/>
    <n v="567.5"/>
    <s v="M2"/>
    <x v="631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Очукване и подмазване около врати"/>
    <n v="38"/>
    <s v="М"/>
    <x v="93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Блажна боя по метални повърхности включи"/>
    <n v="209.3"/>
    <s v="M2"/>
    <x v="99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Кофраж за площадка .борд. и подп.стени"/>
    <n v="3"/>
    <s v="M2"/>
    <x v="632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Превоз бетони и разтвори до 10км."/>
    <n v="6"/>
    <s v="M3"/>
    <x v="348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Покриване с полиетилен машини и съоръжен"/>
    <n v="120"/>
    <s v="M2"/>
    <x v="633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Подмазване на цокъл с цим.разтвор"/>
    <n v="8"/>
    <s v="М"/>
    <x v="634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Очукване и обработка фуга"/>
    <n v="30"/>
    <s v="М"/>
    <x v="635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Направа шпакловка с теракол"/>
    <n v="78"/>
    <s v="M2"/>
    <x v="350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Шприцоване с циментов разтвор на стени и"/>
    <n v="466"/>
    <s v="M2"/>
    <x v="636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Блажна боя на стени и тавани"/>
    <n v="90"/>
    <s v="M2"/>
    <x v="637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Блажна боя по тръби"/>
    <n v="87"/>
    <s v="М"/>
    <x v="110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Ръчно товарене строителни отпадъци и пръ"/>
    <n v="20"/>
    <s v="M3"/>
    <x v="447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Ръчно пренасяне и сваляне на строителни"/>
    <n v="20"/>
    <s v="M3"/>
    <x v="91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Демонтаж на метална решетка и мрежа"/>
    <n v="29"/>
    <s v="БР"/>
    <x v="638"/>
    <s v="Поръчка за доставка"/>
    <n v="4500058852"/>
    <n v="10"/>
    <s v="4500058852-10"/>
    <n v="210500044584"/>
    <s v="2105"/>
    <s v="0"/>
    <x v="1"/>
    <m/>
    <s v="P-3-MN-STSTB-C0000032"/>
    <s v="3"/>
    <x v="1"/>
    <s v="4500058852-10"/>
  </r>
  <r>
    <x v="72"/>
    <s v="Доставка и монтаж на обшивка от поцинков"/>
    <n v="4"/>
    <s v="M2"/>
    <x v="639"/>
    <s v="Поръчка за доставка"/>
    <n v="4500058852"/>
    <n v="10"/>
    <s v="4500058852-10"/>
    <n v="210500044584"/>
    <s v="2105"/>
    <s v="0"/>
    <x v="1"/>
    <m/>
    <s v="P-3-MN-STSTB-C0000032"/>
    <s v="3"/>
    <x v="1"/>
    <s v="4500058852-10"/>
  </r>
  <r>
    <x v="72"/>
    <s v="Доставка и монтаж водосточни тръби от по"/>
    <n v="2"/>
    <s v="М"/>
    <x v="640"/>
    <s v="Поръчка за доставка"/>
    <n v="4500058852"/>
    <n v="10"/>
    <s v="4500058852-10"/>
    <n v="210500044584"/>
    <s v="2105"/>
    <s v="0"/>
    <x v="1"/>
    <m/>
    <s v="P-3-MN-STSTB-C0000032"/>
    <s v="3"/>
    <x v="1"/>
    <s v="4500058852-10"/>
  </r>
  <r>
    <x v="72"/>
    <s v="Доставка и монтаж на метални конструкции"/>
    <n v="18"/>
    <s v="КГ"/>
    <x v="111"/>
    <s v="Поръчка за доставка"/>
    <n v="4500058852"/>
    <n v="10"/>
    <s v="4500058852-10"/>
    <n v="210500044584"/>
    <s v="2105"/>
    <s v="0"/>
    <x v="1"/>
    <m/>
    <s v="P-3-MN-STSTB-C0000032"/>
    <s v="3"/>
    <x v="1"/>
    <s v="4500058852-10"/>
  </r>
  <r>
    <x v="72"/>
    <s v="Направа покрив с LT ламарина 0.60"/>
    <n v="32.5"/>
    <s v="M2"/>
    <x v="641"/>
    <s v="Поръчка за доставка"/>
    <n v="4500058852"/>
    <n v="10"/>
    <s v="4500058852-10"/>
    <n v="210500044584"/>
    <s v="2105"/>
    <s v="0"/>
    <x v="1"/>
    <m/>
    <s v="P-3-MN-STSTB-C0000032"/>
    <s v="3"/>
    <x v="1"/>
    <s v="4500058852-10"/>
  </r>
  <r>
    <x v="72"/>
    <s v="Демонтаж стара хидроизолация"/>
    <n v="73"/>
    <s v="БР"/>
    <x v="642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Демонтаж тенекеджийски работи"/>
    <n v="22"/>
    <s v="M2"/>
    <x v="628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Очукване и почистване на плоча"/>
    <n v="73"/>
    <s v="M2"/>
    <x v="377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Очукване на външна мазилка"/>
    <n v="3"/>
    <s v="M2"/>
    <x v="76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Демонтаж зидария - 10 см."/>
    <n v="3.5"/>
    <s v="M2"/>
    <x v="643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Ръчно товарене на строителни отпадъци и"/>
    <n v="3"/>
    <s v="M3"/>
    <x v="90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Ръчно пренасяне и сваляне на строителни"/>
    <n v="3"/>
    <s v="M3"/>
    <x v="91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Превоз на строителни отпадъци и пръст"/>
    <n v="3"/>
    <s v="M3"/>
    <x v="92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Доставка и монтаж на обшивка от поцинков"/>
    <n v="20"/>
    <s v="M2"/>
    <x v="639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Хидроизолация от 2 пласта Нанесен върху"/>
    <n v="73"/>
    <s v="M2"/>
    <x v="644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15"/>
    <s v="ТРАНСП. НА M-ЛИ ОТ СКЛАД НА ВЪЗЛОЖИТЕЛЯ"/>
    <n v="1"/>
    <s v="%"/>
    <x v="15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140"/>
    <s v="ПОЛАГАНЕ НА ЗАЗЕМИТЕЛНА ШИНА В ИЗКОП"/>
    <n v="6"/>
    <s v="М"/>
    <x v="317"/>
    <s v="Поръчка за доставка"/>
    <n v="4500058084"/>
    <n v="10"/>
    <s v="4500058084-10"/>
    <n v="151429407633"/>
    <s v="1514"/>
    <s v="9"/>
    <x v="6"/>
    <s v="2"/>
    <m/>
    <m/>
    <x v="0"/>
    <s v="4500058084-10"/>
  </r>
  <r>
    <x v="72"/>
    <s v="Изготвяне на компл. доклад за КЛ/ЕП"/>
    <n v="1"/>
    <s v="БР"/>
    <x v="115"/>
    <s v="Поръчка за доставка"/>
    <n v="4500058920"/>
    <n v="10"/>
    <s v="4500058920-10"/>
    <n v="151419503143"/>
    <s v="1514"/>
    <s v="9"/>
    <x v="0"/>
    <s v="1"/>
    <m/>
    <m/>
    <x v="0"/>
    <s v="4500058920-10"/>
  </r>
  <r>
    <x v="72"/>
    <s v="Изготвяне пл-л за трасиране и даване СЛ"/>
    <n v="1"/>
    <s v="БР"/>
    <x v="116"/>
    <s v="Поръчка за доставка"/>
    <n v="4500058920"/>
    <n v="10"/>
    <s v="4500058920-10"/>
    <n v="151419503143"/>
    <s v="1514"/>
    <s v="9"/>
    <x v="0"/>
    <s v="1"/>
    <m/>
    <m/>
    <x v="0"/>
    <s v="4500058920-10"/>
  </r>
  <r>
    <x v="72"/>
    <s v="Упражняване на строителен надзор КЛ/ЕП"/>
    <n v="1"/>
    <s v="БР"/>
    <x v="117"/>
    <s v="Поръчка за доставка"/>
    <n v="4500058920"/>
    <n v="10"/>
    <s v="4500058920-10"/>
    <n v="151419503143"/>
    <s v="1514"/>
    <s v="9"/>
    <x v="0"/>
    <s v="1"/>
    <m/>
    <m/>
    <x v="0"/>
    <s v="4500058920-10"/>
  </r>
  <r>
    <x v="72"/>
    <s v="З-не изготвяне на цифров модел,чл.52"/>
    <n v="1"/>
    <s v="БР"/>
    <x v="118"/>
    <s v="Поръчка за доставка"/>
    <n v="4500058920"/>
    <n v="10"/>
    <s v="4500058920-10"/>
    <n v="151419503143"/>
    <s v="1514"/>
    <s v="9"/>
    <x v="0"/>
    <s v="1"/>
    <m/>
    <m/>
    <x v="0"/>
    <s v="4500058920-10"/>
  </r>
  <r>
    <x v="72"/>
    <s v="Предоставяне на резултатите UTM / WGS 84"/>
    <n v="1"/>
    <s v="БР"/>
    <x v="119"/>
    <s v="Поръчка за доставка"/>
    <n v="4500058920"/>
    <n v="10"/>
    <s v="4500058920-10"/>
    <n v="151419503143"/>
    <s v="1514"/>
    <s v="9"/>
    <x v="0"/>
    <s v="1"/>
    <m/>
    <m/>
    <x v="0"/>
    <s v="4500058920-10"/>
  </r>
  <r>
    <x v="72"/>
    <s v="П.не на просека ВЕЛ 20КV с булдозер"/>
    <n v="5.75"/>
    <s v="AU"/>
    <x v="629"/>
    <s v="Поръчка за доставка"/>
    <n v="4500058984"/>
    <n v="10"/>
    <s v="4500058984-10"/>
    <n v="210500045097"/>
    <s v="2105"/>
    <s v="0"/>
    <x v="8"/>
    <m/>
    <s v="P-7-MN-MSLEB-A0002072"/>
    <s v="7"/>
    <x v="1"/>
    <s v="4500058984-10"/>
  </r>
  <r>
    <x v="72"/>
    <s v="П.не на просека ВЕЛ 20КV с булдозер"/>
    <n v="25"/>
    <s v="AU"/>
    <x v="629"/>
    <s v="Поръчка за доставка"/>
    <n v="4500058985"/>
    <n v="10"/>
    <s v="4500058985-10"/>
    <n v="210500045102"/>
    <s v="2105"/>
    <s v="0"/>
    <x v="8"/>
    <m/>
    <s v="P-7-MN-MSLEB-A0002075"/>
    <s v="7"/>
    <x v="1"/>
    <s v="4500058985-10"/>
  </r>
  <r>
    <x v="72"/>
    <s v="П.не на просека ВЕЛ 20КV с булдозер"/>
    <n v="5.75"/>
    <s v="AU"/>
    <x v="629"/>
    <s v="Поръчка за доставка"/>
    <n v="4500058987"/>
    <n v="10"/>
    <s v="4500058987-10"/>
    <n v="210500045101"/>
    <s v="2105"/>
    <s v="0"/>
    <x v="8"/>
    <m/>
    <s v="P-7-MN-MSLEB-A0002074"/>
    <s v="7"/>
    <x v="1"/>
    <s v="4500058987-10"/>
  </r>
  <r>
    <x v="72"/>
    <s v="О.не на един. дърв. ф от 15до 30см.мр НН"/>
    <n v="2"/>
    <s v="БР"/>
    <x v="626"/>
    <s v="Поръчка за доставка"/>
    <n v="4500059146"/>
    <n v="40"/>
    <s v="4500059146-40"/>
    <n v="210500045273"/>
    <s v="2105"/>
    <s v="0"/>
    <x v="1"/>
    <m/>
    <s v="P-3-MN-STONB-A0000741"/>
    <s v="3"/>
    <x v="1"/>
    <s v="4500059146-40"/>
  </r>
  <r>
    <x v="72"/>
    <s v="Р.не клони от дърв. ф над15см мр НН"/>
    <n v="43"/>
    <s v="БР"/>
    <x v="494"/>
    <s v="Поръчка за доставка"/>
    <n v="4500059146"/>
    <n v="40"/>
    <s v="4500059146-40"/>
    <n v="210500045273"/>
    <s v="2105"/>
    <s v="0"/>
    <x v="1"/>
    <m/>
    <s v="P-3-MN-STONB-A0000741"/>
    <s v="3"/>
    <x v="1"/>
    <s v="4500059146-40"/>
  </r>
  <r>
    <x v="72"/>
    <s v="О.не на един. дърв. ф от 15до 30см.мр НН"/>
    <n v="2"/>
    <s v="БР"/>
    <x v="626"/>
    <s v="Поръчка за доставка"/>
    <n v="4500059146"/>
    <n v="50"/>
    <s v="4500059146-50"/>
    <n v="210500045274"/>
    <s v="2105"/>
    <s v="0"/>
    <x v="1"/>
    <m/>
    <s v="P-3-MN-STONB-A0000742"/>
    <s v="3"/>
    <x v="1"/>
    <s v="4500059146-50"/>
  </r>
  <r>
    <x v="72"/>
    <s v="Р.не клони от дърв. ф над15см мр НН"/>
    <n v="43"/>
    <s v="БР"/>
    <x v="494"/>
    <s v="Поръчка за доставка"/>
    <n v="4500059146"/>
    <n v="50"/>
    <s v="4500059146-50"/>
    <n v="210500045274"/>
    <s v="2105"/>
    <s v="0"/>
    <x v="1"/>
    <m/>
    <s v="P-3-MN-STONB-A0000742"/>
    <s v="3"/>
    <x v="1"/>
    <s v="4500059146-50"/>
  </r>
  <r>
    <x v="72"/>
    <s v="О.не на един. дърв. ф от 15до 30см.мр НН"/>
    <n v="2"/>
    <s v="БР"/>
    <x v="626"/>
    <s v="Поръчка за доставка"/>
    <n v="4500059146"/>
    <n v="60"/>
    <s v="4500059146-60"/>
    <n v="210500045292"/>
    <s v="2105"/>
    <s v="0"/>
    <x v="1"/>
    <m/>
    <s v="P-3-MN-STONB-A0000743"/>
    <s v="3"/>
    <x v="1"/>
    <s v="4500059146-60"/>
  </r>
  <r>
    <x v="72"/>
    <s v="Р.не клони от дърв. ф над15см мр НН"/>
    <n v="43"/>
    <s v="БР"/>
    <x v="494"/>
    <s v="Поръчка за доставка"/>
    <n v="4500059146"/>
    <n v="60"/>
    <s v="4500059146-60"/>
    <n v="210500045292"/>
    <s v="2105"/>
    <s v="0"/>
    <x v="1"/>
    <m/>
    <s v="P-3-MN-STONB-A0000743"/>
    <s v="3"/>
    <x v="1"/>
    <s v="4500059146-60"/>
  </r>
  <r>
    <x v="72"/>
    <s v="О.не на един. дърв. ф от 15до 30см.мр НН"/>
    <n v="2"/>
    <s v="БР"/>
    <x v="626"/>
    <s v="Поръчка за доставка"/>
    <n v="4500059146"/>
    <n v="70"/>
    <s v="4500059146-70"/>
    <n v="210500045275"/>
    <s v="2105"/>
    <s v="0"/>
    <x v="1"/>
    <m/>
    <s v="P-3-MN-STONB-A0000744"/>
    <s v="3"/>
    <x v="1"/>
    <s v="4500059146-70"/>
  </r>
  <r>
    <x v="72"/>
    <s v="Р.не клони от дърв. ф над15см мр НН"/>
    <n v="43"/>
    <s v="БР"/>
    <x v="494"/>
    <s v="Поръчка за доставка"/>
    <n v="4500059146"/>
    <n v="70"/>
    <s v="4500059146-70"/>
    <n v="210500045275"/>
    <s v="2105"/>
    <s v="0"/>
    <x v="1"/>
    <m/>
    <s v="P-3-MN-STONB-A0000744"/>
    <s v="3"/>
    <x v="1"/>
    <s v="4500059146-70"/>
  </r>
  <r>
    <x v="72"/>
    <s v="О.не на един. дърв. ф от 15до 30см.мр НН"/>
    <n v="1"/>
    <s v="БР"/>
    <x v="626"/>
    <s v="Поръчка за доставка"/>
    <n v="4500059147"/>
    <n v="10"/>
    <s v="4500059147-10"/>
    <n v="210500045315"/>
    <s v="2105"/>
    <s v="0"/>
    <x v="1"/>
    <m/>
    <s v="P-3-MN-STONB-A0000795"/>
    <s v="3"/>
    <x v="1"/>
    <s v="4500059147-10"/>
  </r>
  <r>
    <x v="72"/>
    <s v="Р.не клони от дърв. ф над15см мр НН"/>
    <n v="76"/>
    <s v="БР"/>
    <x v="494"/>
    <s v="Поръчка за доставка"/>
    <n v="4500059147"/>
    <n v="10"/>
    <s v="4500059147-10"/>
    <n v="210500045315"/>
    <s v="2105"/>
    <s v="0"/>
    <x v="1"/>
    <m/>
    <s v="P-3-MN-STONB-A0000795"/>
    <s v="3"/>
    <x v="1"/>
    <s v="4500059147-10"/>
  </r>
  <r>
    <x v="72"/>
    <s v="Превоз строителни отпадъци и пръст"/>
    <n v="20"/>
    <s v="M3"/>
    <x v="448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Доставка и разстилане на трошен камък"/>
    <n v="18.8"/>
    <s v="M3"/>
    <x v="645"/>
    <s v="Поръчка за доставка"/>
    <n v="4500057820"/>
    <n v="10"/>
    <s v="4500057820-10"/>
    <n v="210500044563"/>
    <s v="2105"/>
    <s v="0"/>
    <x v="0"/>
    <m/>
    <s v="P-1-MN-STUWB-C0000029"/>
    <s v="1"/>
    <x v="1"/>
    <s v="4500057820-10"/>
  </r>
  <r>
    <x v="72"/>
    <s v="ПОЧИСТВАНЕ НА СТАРИ РЕШЕТКИ"/>
    <n v="18.27"/>
    <s v="M2"/>
    <x v="646"/>
    <s v="Поръчка за доставка"/>
    <n v="4500057820"/>
    <n v="20"/>
    <s v="4500057820-20"/>
    <n v="210500044563"/>
    <s v="2105"/>
    <s v="0"/>
    <x v="0"/>
    <m/>
    <s v="P-1-MN-STUWB-C0000029"/>
    <s v="1"/>
    <x v="1"/>
    <s v="4500057820-20"/>
  </r>
  <r>
    <x v="72"/>
    <s v="ПОЧИСТВАНЕ НА ШАХТА ОТ ЗАМЪРСЕН ЧАКЪЛ"/>
    <n v="16"/>
    <s v="M3"/>
    <x v="647"/>
    <s v="Поръчка за доставка"/>
    <n v="4500057820"/>
    <n v="20"/>
    <s v="4500057820-20"/>
    <n v="210500044563"/>
    <s v="2105"/>
    <s v="0"/>
    <x v="0"/>
    <m/>
    <s v="P-1-MN-STUWB-C0000029"/>
    <s v="1"/>
    <x v="1"/>
    <s v="4500057820-20"/>
  </r>
  <r>
    <x v="143"/>
    <s v="Н-ВА ИЗКОП ІV К-Я 0.8/0.4 В/У КАБЕЛ"/>
    <n v="2"/>
    <s v="М"/>
    <x v="321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0"/>
    <s v="MОНТАЖ НА ГОФРИРАНА ТРЪБА"/>
    <n v="2"/>
    <s v="М"/>
    <x v="0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23"/>
    <s v="ИЗТЕГЛЯНЕ КАБЕЛ В ТРЪБИ НАД 3Х120 MM ВКЛ"/>
    <n v="3"/>
    <s v="М"/>
    <x v="23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72"/>
    <s v="Бетон В15 за подп. стени и покр. плоча"/>
    <n v="0.3"/>
    <s v="M3"/>
    <x v="347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Превоз бетони и разтвори до 10км."/>
    <n v="10"/>
    <s v="M3"/>
    <x v="348"/>
    <s v="Поръчка за доставка"/>
    <n v="4500058856"/>
    <n v="10"/>
    <s v="4500058856-10"/>
    <n v="210500044583"/>
    <s v="2105"/>
    <s v="0"/>
    <x v="4"/>
    <m/>
    <s v="P-2-MN-STSTB-C0000031"/>
    <s v="2"/>
    <x v="1"/>
    <s v="4500058856-10"/>
  </r>
  <r>
    <x v="72"/>
    <s v="Изготвяне на компл. доклад за КЛ/ЕП"/>
    <n v="1"/>
    <s v="БР"/>
    <x v="115"/>
    <s v="Поръчка за доставка"/>
    <n v="4500058860"/>
    <n v="10"/>
    <s v="4500058860-10"/>
    <n v="151419519792"/>
    <s v="1514"/>
    <s v="9"/>
    <x v="0"/>
    <s v="1"/>
    <m/>
    <m/>
    <x v="0"/>
    <s v="4500058860-10"/>
  </r>
  <r>
    <x v="72"/>
    <s v="Изготвяне пл-л за трасиране и даване СЛ"/>
    <n v="1"/>
    <s v="БР"/>
    <x v="116"/>
    <s v="Поръчка за доставка"/>
    <n v="4500058860"/>
    <n v="10"/>
    <s v="4500058860-10"/>
    <n v="151419519792"/>
    <s v="1514"/>
    <s v="9"/>
    <x v="0"/>
    <s v="1"/>
    <m/>
    <m/>
    <x v="0"/>
    <s v="4500058860-10"/>
  </r>
  <r>
    <x v="72"/>
    <s v="Упражняване на строителен надзор КЛ/ЕП"/>
    <n v="1"/>
    <s v="БР"/>
    <x v="117"/>
    <s v="Поръчка за доставка"/>
    <n v="4500058860"/>
    <n v="10"/>
    <s v="4500058860-10"/>
    <n v="151419519792"/>
    <s v="1514"/>
    <s v="9"/>
    <x v="0"/>
    <s v="1"/>
    <m/>
    <m/>
    <x v="0"/>
    <s v="4500058860-10"/>
  </r>
  <r>
    <x v="72"/>
    <s v="З-не изготвяне на цифров модел,чл.52"/>
    <n v="1"/>
    <s v="БР"/>
    <x v="118"/>
    <s v="Поръчка за доставка"/>
    <n v="4500058860"/>
    <n v="10"/>
    <s v="4500058860-10"/>
    <n v="151419519792"/>
    <s v="1514"/>
    <s v="9"/>
    <x v="0"/>
    <s v="1"/>
    <m/>
    <m/>
    <x v="0"/>
    <s v="4500058860-10"/>
  </r>
  <r>
    <x v="72"/>
    <s v="Предоставяне на резултатите UTM / WGS 84"/>
    <n v="1"/>
    <s v="БР"/>
    <x v="119"/>
    <s v="Поръчка за доставка"/>
    <n v="4500058860"/>
    <n v="10"/>
    <s v="4500058860-10"/>
    <n v="151419519792"/>
    <s v="1514"/>
    <s v="9"/>
    <x v="0"/>
    <s v="1"/>
    <m/>
    <m/>
    <x v="0"/>
    <s v="4500058860-10"/>
  </r>
  <r>
    <x v="72"/>
    <s v="Изготвяне на компл. доклад за КЛ/ЕП"/>
    <n v="1"/>
    <s v="БР"/>
    <x v="115"/>
    <s v="Поръчка за доставка"/>
    <n v="4500058861"/>
    <n v="10"/>
    <s v="4500058861-10"/>
    <n v="151429302483"/>
    <s v="1514"/>
    <s v="9"/>
    <x v="6"/>
    <s v="2"/>
    <m/>
    <m/>
    <x v="0"/>
    <s v="4500058861-10"/>
  </r>
  <r>
    <x v="72"/>
    <s v="Изготвяне пл-л за трасиране и даване СЛ"/>
    <n v="1"/>
    <s v="БР"/>
    <x v="116"/>
    <s v="Поръчка за доставка"/>
    <n v="4500058861"/>
    <n v="10"/>
    <s v="4500058861-10"/>
    <n v="151429302483"/>
    <s v="1514"/>
    <s v="9"/>
    <x v="6"/>
    <s v="2"/>
    <m/>
    <m/>
    <x v="0"/>
    <s v="4500058861-10"/>
  </r>
  <r>
    <x v="72"/>
    <s v="Упражняване на строителен надзор КЛ/ЕП"/>
    <n v="1"/>
    <s v="БР"/>
    <x v="117"/>
    <s v="Поръчка за доставка"/>
    <n v="4500058861"/>
    <n v="10"/>
    <s v="4500058861-10"/>
    <n v="151429302483"/>
    <s v="1514"/>
    <s v="9"/>
    <x v="6"/>
    <s v="2"/>
    <m/>
    <m/>
    <x v="0"/>
    <s v="4500058861-10"/>
  </r>
  <r>
    <x v="72"/>
    <s v="З-не изготвяне на цифров модел,чл.52"/>
    <n v="1"/>
    <s v="БР"/>
    <x v="118"/>
    <s v="Поръчка за доставка"/>
    <n v="4500058861"/>
    <n v="10"/>
    <s v="4500058861-10"/>
    <n v="151429302483"/>
    <s v="1514"/>
    <s v="9"/>
    <x v="6"/>
    <s v="2"/>
    <m/>
    <m/>
    <x v="0"/>
    <s v="4500058861-10"/>
  </r>
  <r>
    <x v="72"/>
    <s v="Предоставяне на резултатите UTM / WGS 84"/>
    <n v="1"/>
    <s v="БР"/>
    <x v="119"/>
    <s v="Поръчка за доставка"/>
    <n v="4500058861"/>
    <n v="10"/>
    <s v="4500058861-10"/>
    <n v="151429302483"/>
    <s v="1514"/>
    <s v="9"/>
    <x v="6"/>
    <s v="2"/>
    <m/>
    <m/>
    <x v="0"/>
    <s v="4500058861-10"/>
  </r>
  <r>
    <x v="72"/>
    <s v="П.не на просека ВЕЛ 20КV с булдозер"/>
    <n v="7.65"/>
    <s v="AU"/>
    <x v="629"/>
    <s v="Поръчка за доставка"/>
    <n v="4500058989"/>
    <n v="10"/>
    <s v="4500058989-10"/>
    <n v="210500045099"/>
    <s v="2105"/>
    <s v="0"/>
    <x v="8"/>
    <m/>
    <s v="P-7-MN-MSLEB-A0002073"/>
    <s v="7"/>
    <x v="1"/>
    <s v="4500058989-10"/>
  </r>
  <r>
    <x v="72"/>
    <s v="О.не на един. дърв. ф от 15до 30см.мр НН"/>
    <n v="1"/>
    <s v="БР"/>
    <x v="626"/>
    <s v="Поръчка за доставка"/>
    <n v="4500059147"/>
    <n v="20"/>
    <s v="4500059147-20"/>
    <n v="210500045316"/>
    <s v="2105"/>
    <s v="0"/>
    <x v="1"/>
    <m/>
    <s v="P-3-MN-STONB-A0000796"/>
    <s v="3"/>
    <x v="1"/>
    <s v="4500059147-20"/>
  </r>
  <r>
    <x v="72"/>
    <s v="Р.не клони от дърв. ф над15см мр НН"/>
    <n v="76"/>
    <s v="БР"/>
    <x v="494"/>
    <s v="Поръчка за доставка"/>
    <n v="4500059147"/>
    <n v="20"/>
    <s v="4500059147-20"/>
    <n v="210500045316"/>
    <s v="2105"/>
    <s v="0"/>
    <x v="1"/>
    <m/>
    <s v="P-3-MN-STONB-A0000796"/>
    <s v="3"/>
    <x v="1"/>
    <s v="4500059147-20"/>
  </r>
  <r>
    <x v="72"/>
    <s v="О.не на един. дърв. ф от 15до 30см.мр НН"/>
    <n v="3"/>
    <s v="БР"/>
    <x v="626"/>
    <s v="Поръчка за доставка"/>
    <n v="4500059147"/>
    <n v="30"/>
    <s v="4500059147-30"/>
    <n v="210500045318"/>
    <s v="2105"/>
    <s v="0"/>
    <x v="1"/>
    <m/>
    <s v="P-3-MN-STONB-A0000797"/>
    <s v="3"/>
    <x v="1"/>
    <s v="4500059147-30"/>
  </r>
  <r>
    <x v="72"/>
    <s v="Р.не клони от дърв. ф над15см мр НН"/>
    <n v="74"/>
    <s v="БР"/>
    <x v="494"/>
    <s v="Поръчка за доставка"/>
    <n v="4500059147"/>
    <n v="30"/>
    <s v="4500059147-30"/>
    <n v="210500045318"/>
    <s v="2105"/>
    <s v="0"/>
    <x v="1"/>
    <m/>
    <s v="P-3-MN-STONB-A0000797"/>
    <s v="3"/>
    <x v="1"/>
    <s v="4500059147-30"/>
  </r>
  <r>
    <x v="72"/>
    <s v="О.не на един. дърв. ф от 15до 30см.мр НН"/>
    <n v="3"/>
    <s v="БР"/>
    <x v="626"/>
    <s v="Поръчка за доставка"/>
    <n v="4500059147"/>
    <n v="40"/>
    <s v="4500059147-40"/>
    <n v="210500045319"/>
    <s v="2105"/>
    <s v="0"/>
    <x v="1"/>
    <m/>
    <s v="P-3-MN-STONB-A0000798"/>
    <s v="3"/>
    <x v="1"/>
    <s v="4500059147-40"/>
  </r>
  <r>
    <x v="72"/>
    <s v="Р.не клони от дърв. ф над15см мр НН"/>
    <n v="74"/>
    <s v="БР"/>
    <x v="494"/>
    <s v="Поръчка за доставка"/>
    <n v="4500059147"/>
    <n v="40"/>
    <s v="4500059147-40"/>
    <n v="210500045319"/>
    <s v="2105"/>
    <s v="0"/>
    <x v="1"/>
    <m/>
    <s v="P-3-MN-STONB-A0000798"/>
    <s v="3"/>
    <x v="1"/>
    <s v="4500059147-40"/>
  </r>
  <r>
    <x v="72"/>
    <s v="О.не на един. дърв. ф от 15до 30см.мр НН"/>
    <n v="1"/>
    <s v="БР"/>
    <x v="626"/>
    <s v="Поръчка за доставка"/>
    <n v="4500059147"/>
    <n v="50"/>
    <s v="4500059147-50"/>
    <n v="210500045320"/>
    <s v="2105"/>
    <s v="0"/>
    <x v="1"/>
    <m/>
    <s v="P-3-MN-STONB-A0000799"/>
    <s v="3"/>
    <x v="1"/>
    <s v="4500059147-50"/>
  </r>
  <r>
    <x v="72"/>
    <s v="Р.не клони от дърв. ф над15см мр НН"/>
    <n v="76"/>
    <s v="БР"/>
    <x v="494"/>
    <s v="Поръчка за доставка"/>
    <n v="4500059147"/>
    <n v="50"/>
    <s v="4500059147-50"/>
    <n v="210500045320"/>
    <s v="2105"/>
    <s v="0"/>
    <x v="1"/>
    <m/>
    <s v="P-3-MN-STONB-A0000799"/>
    <s v="3"/>
    <x v="1"/>
    <s v="4500059147-50"/>
  </r>
  <r>
    <x v="72"/>
    <s v="О.не на един. дърв. ф от 15до 30см.мр НН"/>
    <n v="3"/>
    <s v="БР"/>
    <x v="626"/>
    <s v="Поръчка за доставка"/>
    <n v="4500059147"/>
    <n v="60"/>
    <s v="4500059147-60"/>
    <n v="210500045321"/>
    <s v="2105"/>
    <s v="0"/>
    <x v="1"/>
    <m/>
    <s v="P-3-MN-STONB-A0000800"/>
    <s v="3"/>
    <x v="1"/>
    <s v="4500059147-60"/>
  </r>
  <r>
    <x v="72"/>
    <s v="Р.не клони от дърв. ф над15см мр НН"/>
    <n v="74"/>
    <s v="БР"/>
    <x v="494"/>
    <s v="Поръчка за доставка"/>
    <n v="4500059147"/>
    <n v="60"/>
    <s v="4500059147-60"/>
    <n v="210500045321"/>
    <s v="2105"/>
    <s v="0"/>
    <x v="1"/>
    <m/>
    <s v="P-3-MN-STONB-A0000800"/>
    <s v="3"/>
    <x v="1"/>
    <s v="4500059147-60"/>
  </r>
  <r>
    <x v="72"/>
    <s v="Р.не клони от дърв. ф над15см мр НН"/>
    <n v="64"/>
    <s v="БР"/>
    <x v="494"/>
    <s v="Поръчка за доставка"/>
    <n v="4500059147"/>
    <n v="70"/>
    <s v="4500059147-70"/>
    <n v="210500045322"/>
    <s v="2105"/>
    <s v="0"/>
    <x v="1"/>
    <m/>
    <s v="P-3-MN-STONB-A0000801"/>
    <s v="3"/>
    <x v="1"/>
    <s v="4500059147-70"/>
  </r>
  <r>
    <x v="10"/>
    <s v="ПОДВЪРЗВАНЕ  К-Л КЪM СЪЩ. ТАБЛО/СЪОРЖ."/>
    <n v="2"/>
    <s v="БР"/>
    <x v="10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99"/>
    <s v="M-Ж ТАБЛО ДО 5 ЕЛЕКТРОMЕРА ВКЛ. НА СТЕНА"/>
    <n v="1"/>
    <s v="БР"/>
    <x v="130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1"/>
    <s v="ВЪЗСТАНОВЯВАНЕ  ТРОТОАР С ПЛОЧКИ-СТРАРИ"/>
    <n v="1.4"/>
    <s v="M2"/>
    <x v="1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3"/>
    <s v="ИЗMЕРВАНЕ НА ЗАЗЕMЛЕНИЕ НА ТОЧКА"/>
    <n v="1"/>
    <s v="БР"/>
    <x v="13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14"/>
    <s v="ИЗMЕРВАНЕ ИЗОЛАЦИЯ НА К-Л НН-(4 ЖИЛА)"/>
    <n v="1"/>
    <s v="БР"/>
    <x v="14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156"/>
    <s v="НАПРАВА И MОНТАЖ РЕПЕРИ ЗА КАБЕЛНИ ЛИНИИ"/>
    <n v="1"/>
    <s v="БР"/>
    <x v="356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5"/>
    <s v="ТРАНСП. НА M-ЛИ ОТ СКЛАД НА ВЪЗЛОЖИТЕЛЯ"/>
    <n v="1"/>
    <s v="%"/>
    <x v="15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33"/>
    <s v="Н-ВА НА СТОMАНЕНА КОНСТР. /ВКЛ. БОЯД./"/>
    <n v="10"/>
    <s v="КГ"/>
    <x v="33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27"/>
    <s v="НАТОВАРВАНЕ И ИЗВОЗВАНЕ НА СТРОИТ. ОТП-И"/>
    <n v="2.2999999999999998"/>
    <s v="M3"/>
    <x v="27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33"/>
    <s v="Н-ВА НА СТОMАНЕНА КОНСТР. /ВКЛ. БОЯД./"/>
    <n v="10"/>
    <s v="КГ"/>
    <x v="33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26"/>
    <s v="РАЗКЪРТВАНЕ НА ТРОТОАР-БЕТОНЕН"/>
    <n v="1.36"/>
    <s v="M2"/>
    <x v="290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2"/>
    <s v="РАЗКЪРТВАНЕ ТРОТОАР С ТРОТОАРНИ ПЛОЧКИ"/>
    <n v="2"/>
    <s v="M2"/>
    <x v="2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129"/>
    <s v="ВЪЗСТАНОВЯВАНЕ НА ТРОТОАР-БЕТОНЕН"/>
    <n v="1.36"/>
    <s v="M2"/>
    <x v="293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150"/>
    <s v="ВЪЗСТАНОВЯВАНЕ НА ТРОТОАР С ПЛОЧКИ-ЛУКС"/>
    <n v="2"/>
    <s v="M2"/>
    <x v="335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96"/>
    <s v="Н-ВА ИЗКОП ІІІ К-Я 1.1/0.8 В/У КАБЕЛ"/>
    <n v="1.6"/>
    <s v="М"/>
    <x v="127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119"/>
    <s v="Н-ВА ПОДЛ С ПЯСЪК И PVC ЛЕНТА ЗА&gt;1К-Л"/>
    <n v="1.6"/>
    <s v="М"/>
    <x v="191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98"/>
    <s v="ЗАСИПВАНЕ НА КОЛЕКТОР С ПЯСЪК"/>
    <n v="0.5"/>
    <s v="M3"/>
    <x v="129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27"/>
    <s v="НАТОВАРВАНЕ И ИЗВОЗВАНЕ НА СТРОИТ. ОТП-И"/>
    <n v="0.5"/>
    <s v="M3"/>
    <x v="27"/>
    <s v="Поръчка за доставка"/>
    <n v="4500058553"/>
    <n v="20"/>
    <s v="4500058553-20"/>
    <n v="220000122210"/>
    <s v="2200"/>
    <s v="0"/>
    <x v="6"/>
    <m/>
    <s v="P-4-AC-STONB-4417300003"/>
    <s v="4"/>
    <x v="3"/>
    <s v="4500058553-20"/>
  </r>
  <r>
    <x v="72"/>
    <s v="П.не на пр.ка 20КV от храсти с ф до15см."/>
    <n v="52.8"/>
    <s v="AU"/>
    <x v="297"/>
    <s v="Поръчка за доставка"/>
    <n v="4500059067"/>
    <n v="10"/>
    <s v="4500059067-10"/>
    <n v="210500045235"/>
    <s v="2105"/>
    <s v="0"/>
    <x v="4"/>
    <m/>
    <s v="P-2-MN-MSLEB-A0002162"/>
    <s v="2"/>
    <x v="1"/>
    <s v="4500059067-10"/>
  </r>
  <r>
    <x v="72"/>
    <s v="П.не на пр.ка 20КV от храсти до 20бр."/>
    <n v="17.399999999999999"/>
    <s v="AU"/>
    <x v="193"/>
    <s v="Поръчка за доставка"/>
    <n v="4500059067"/>
    <n v="10"/>
    <s v="4500059067-10"/>
    <n v="210500045235"/>
    <s v="2105"/>
    <s v="0"/>
    <x v="4"/>
    <m/>
    <s v="P-2-MN-MSLEB-A0002162"/>
    <s v="2"/>
    <x v="1"/>
    <s v="4500059067-10"/>
  </r>
  <r>
    <x v="72"/>
    <s v="О.не на един. дърв. ф над30см.мр ННи ВЕЛ"/>
    <n v="42"/>
    <s v="БР"/>
    <x v="296"/>
    <s v="Поръчка за доставка"/>
    <n v="4500059067"/>
    <n v="10"/>
    <s v="4500059067-10"/>
    <n v="210500045235"/>
    <s v="2105"/>
    <s v="0"/>
    <x v="4"/>
    <m/>
    <s v="P-2-MN-MSLEB-A0002162"/>
    <s v="2"/>
    <x v="1"/>
    <s v="4500059067-10"/>
  </r>
  <r>
    <x v="72"/>
    <s v="П.не на пр.ка 20КV от храсти с ф до15см."/>
    <n v="15"/>
    <s v="AU"/>
    <x v="297"/>
    <s v="Поръчка за доставка"/>
    <n v="4500059068"/>
    <n v="10"/>
    <s v="4500059068-10"/>
    <n v="210500045210"/>
    <s v="2105"/>
    <s v="0"/>
    <x v="1"/>
    <m/>
    <s v="P-3-MN-MSLEB-A0002137"/>
    <s v="3"/>
    <x v="1"/>
    <s v="4500059068-10"/>
  </r>
  <r>
    <x v="72"/>
    <s v="О.не на един. дърв. ф от 15до 30см.мр НН"/>
    <n v="3"/>
    <s v="БР"/>
    <x v="626"/>
    <s v="Поръчка за доставка"/>
    <n v="4500059147"/>
    <n v="80"/>
    <s v="4500059147-80"/>
    <n v="210500045323"/>
    <s v="2105"/>
    <s v="0"/>
    <x v="1"/>
    <m/>
    <s v="P-3-MN-STONB-A0000802"/>
    <s v="3"/>
    <x v="1"/>
    <s v="4500059147-80"/>
  </r>
  <r>
    <x v="72"/>
    <s v="Р.не клони от дърв. ф над15см мр НН"/>
    <n v="74"/>
    <s v="БР"/>
    <x v="494"/>
    <s v="Поръчка за доставка"/>
    <n v="4500059147"/>
    <n v="80"/>
    <s v="4500059147-80"/>
    <n v="210500045323"/>
    <s v="2105"/>
    <s v="0"/>
    <x v="1"/>
    <m/>
    <s v="P-3-MN-STONB-A0000802"/>
    <s v="3"/>
    <x v="1"/>
    <s v="4500059147-80"/>
  </r>
  <r>
    <x v="72"/>
    <s v="Изготвяне на компл. доклад за КЛ/ЕП"/>
    <n v="1"/>
    <s v="БР"/>
    <x v="115"/>
    <s v="Поръчка за доставка"/>
    <n v="4500059148"/>
    <n v="10"/>
    <s v="4500059148-10"/>
    <n v="151439503273"/>
    <s v="1514"/>
    <s v="9"/>
    <x v="2"/>
    <s v="3"/>
    <m/>
    <m/>
    <x v="0"/>
    <s v="4500059148-10"/>
  </r>
  <r>
    <x v="111"/>
    <s v="ПОЛАГАНЕ PVC ТРЪБИ Ф110 В ИЗКОП"/>
    <n v="5"/>
    <s v="М"/>
    <x v="165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0"/>
    <s v="MОНТАЖ НА ГОФРИРАНА ТРЪБА"/>
    <n v="5"/>
    <s v="М"/>
    <x v="0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89"/>
    <s v="ИЗТЕГЛЯНЕ КАБЕЛ В ТРЪБА ДО 3Х50 MM2 ВКЛ"/>
    <n v="12"/>
    <s v="М"/>
    <x v="105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8"/>
    <s v="ДОСТАВКА И MОНТАЖ НА КАБЕЛНИ MАРКИ"/>
    <n v="1"/>
    <s v="БР"/>
    <x v="8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134"/>
    <s v="Н-ВА КГНН ДО3Х70+35(4Х70)MM2 ВКЛ(4 ЖИЛА)"/>
    <n v="1"/>
    <s v="БР"/>
    <x v="311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10"/>
    <s v="ПОДВЪРЗВАНЕ  К-Л КЪM СЪЩ. ТАБЛО/СЪОРЖ."/>
    <n v="5"/>
    <s v="БР"/>
    <x v="10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71"/>
    <s v="ТРАСИРАНЕ НА КАБЕЛНА ЛИНИЯ"/>
    <n v="0.16"/>
    <s v="KM"/>
    <x v="71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32"/>
    <s v="НАПРАВА НА ШУРФОВЕ 1.1/1/0.6"/>
    <n v="4"/>
    <s v="БР"/>
    <x v="309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26"/>
    <s v="РАЗКЪРТВАНЕ НА ТРОТОАР-БЕТОНЕН"/>
    <n v="37.200000000000003"/>
    <s v="M2"/>
    <x v="290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"/>
    <s v="РАЗКЪРТВАНЕ ТРОТОАР С ТРОТОАРНИ ПЛОЧКИ"/>
    <n v="10"/>
    <s v="M2"/>
    <x v="2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27"/>
    <s v="РАЗКЪРТВАНЕ НА АСФАЛТОВА НАСТИЛКА"/>
    <n v="25"/>
    <s v="M2"/>
    <x v="291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28"/>
    <s v="РЯЗАНЕ НА АСФАЛТОВА НАСТИЛКА"/>
    <n v="210"/>
    <s v="М"/>
    <x v="292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72"/>
    <s v="Остъргване на вътрешна боя"/>
    <n v="2.4"/>
    <s v="M2"/>
    <x v="88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Ръчно товарене на строителни отпадъци и"/>
    <n v="0.5"/>
    <s v="M3"/>
    <x v="90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Ръчно пренасяне и сваляне на строителни"/>
    <n v="0.5"/>
    <s v="M3"/>
    <x v="91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Превоз на строителни отпадъци и пръст"/>
    <n v="0.5"/>
    <s v="M3"/>
    <x v="92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Очукване и подмазване около врати"/>
    <n v="20"/>
    <s v="М"/>
    <x v="93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Направа тръбно скеле -  мобилно"/>
    <n v="18"/>
    <s v="M2"/>
    <x v="648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Вътрешно боядисване с латекс  двукратно"/>
    <n v="3.5"/>
    <s v="M2"/>
    <x v="98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Покриване с полиетилен маш.и съоръжения"/>
    <n v="20"/>
    <s v="M2"/>
    <x v="100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Направа гипсова шпахловка с вкл. грундир"/>
    <n v="2.5"/>
    <s v="M2"/>
    <x v="101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Доставка и монтаж на ъглови алуминиеви л"/>
    <n v="18"/>
    <s v="М"/>
    <x v="349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Д-ка и м-ж на PVC кабел канал 40/40 мм."/>
    <n v="3.5"/>
    <s v="М"/>
    <x v="649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П.не на пр.ка 20КV от храсти от21до50бр."/>
    <n v="5.7"/>
    <s v="AU"/>
    <x v="295"/>
    <s v="Поръчка за доставка"/>
    <n v="4500058926"/>
    <n v="10"/>
    <s v="4500058926-10"/>
    <n v="210500045104"/>
    <s v="2105"/>
    <s v="0"/>
    <x v="7"/>
    <m/>
    <s v="P-5-MN-MSLEB-A0002076"/>
    <s v="5"/>
    <x v="1"/>
    <s v="4500058926-10"/>
  </r>
  <r>
    <x v="72"/>
    <s v="П.не на пр.ка 20КV от храсти до 20бр."/>
    <n v="1"/>
    <s v="AU"/>
    <x v="193"/>
    <s v="Поръчка за доставка"/>
    <n v="4500059068"/>
    <n v="10"/>
    <s v="4500059068-10"/>
    <n v="210500045210"/>
    <s v="2105"/>
    <s v="0"/>
    <x v="1"/>
    <m/>
    <s v="P-3-MN-MSLEB-A0002137"/>
    <s v="3"/>
    <x v="1"/>
    <s v="4500059068-10"/>
  </r>
  <r>
    <x v="72"/>
    <s v="П.не на пр.ка 20КV от храсти с ф до15см."/>
    <n v="17"/>
    <s v="AU"/>
    <x v="297"/>
    <s v="Поръчка за доставка"/>
    <n v="4500059069"/>
    <n v="10"/>
    <s v="4500059069-10"/>
    <n v="210500045212"/>
    <s v="2105"/>
    <s v="0"/>
    <x v="1"/>
    <m/>
    <s v="P-3-MN-MSLEB-A0002138"/>
    <s v="3"/>
    <x v="1"/>
    <s v="4500059069-10"/>
  </r>
  <r>
    <x v="72"/>
    <s v="П.не на пр.ка 20КV от храсти до 20бр."/>
    <n v="3"/>
    <s v="AU"/>
    <x v="193"/>
    <s v="Поръчка за доставка"/>
    <n v="4500059069"/>
    <n v="10"/>
    <s v="4500059069-10"/>
    <n v="210500045212"/>
    <s v="2105"/>
    <s v="0"/>
    <x v="1"/>
    <m/>
    <s v="P-3-MN-MSLEB-A0002138"/>
    <s v="3"/>
    <x v="1"/>
    <s v="4500059069-10"/>
  </r>
  <r>
    <x v="72"/>
    <s v="О.не на един. дърв. ф над30см.мр ННи ВЕЛ"/>
    <n v="2"/>
    <s v="БР"/>
    <x v="296"/>
    <s v="Поръчка за доставка"/>
    <n v="4500059069"/>
    <n v="10"/>
    <s v="4500059069-10"/>
    <n v="210500045212"/>
    <s v="2105"/>
    <s v="0"/>
    <x v="1"/>
    <m/>
    <s v="P-3-MN-MSLEB-A0002138"/>
    <s v="3"/>
    <x v="1"/>
    <s v="4500059069-10"/>
  </r>
  <r>
    <x v="72"/>
    <s v="П.не на пр.ка 20КV от храсти с ф до15см."/>
    <n v="13"/>
    <s v="AU"/>
    <x v="297"/>
    <s v="Поръчка за доставка"/>
    <n v="4500059070"/>
    <n v="10"/>
    <s v="4500059070-10"/>
    <n v="210500045213"/>
    <s v="2105"/>
    <s v="0"/>
    <x v="1"/>
    <m/>
    <s v="P-3-MN-MSLEB-A0002139"/>
    <s v="3"/>
    <x v="1"/>
    <s v="4500059070-10"/>
  </r>
  <r>
    <x v="72"/>
    <s v="П.не на пр.ка 20КV от храсти до 20бр."/>
    <n v="2"/>
    <s v="AU"/>
    <x v="193"/>
    <s v="Поръчка за доставка"/>
    <n v="4500059070"/>
    <n v="10"/>
    <s v="4500059070-10"/>
    <n v="210500045213"/>
    <s v="2105"/>
    <s v="0"/>
    <x v="1"/>
    <m/>
    <s v="P-3-MN-MSLEB-A0002139"/>
    <s v="3"/>
    <x v="1"/>
    <s v="4500059070-10"/>
  </r>
  <r>
    <x v="72"/>
    <s v="О.не на един. дърв. ф над30см.мр ННи ВЕЛ"/>
    <n v="2"/>
    <s v="БР"/>
    <x v="296"/>
    <s v="Поръчка за доставка"/>
    <n v="4500059070"/>
    <n v="10"/>
    <s v="4500059070-10"/>
    <n v="210500045213"/>
    <s v="2105"/>
    <s v="0"/>
    <x v="1"/>
    <m/>
    <s v="P-3-MN-MSLEB-A0002139"/>
    <s v="3"/>
    <x v="1"/>
    <s v="4500059070-10"/>
  </r>
  <r>
    <x v="72"/>
    <s v="П.не на пр.ка 20КV от храсти с ф до15см."/>
    <n v="2"/>
    <s v="AU"/>
    <x v="297"/>
    <s v="Поръчка за доставка"/>
    <n v="4500059071"/>
    <n v="10"/>
    <s v="4500059071-10"/>
    <n v="210500045214"/>
    <s v="2105"/>
    <s v="0"/>
    <x v="1"/>
    <m/>
    <s v="P-3-MN-MSLEB-A0002142"/>
    <s v="3"/>
    <x v="1"/>
    <s v="4500059071-10"/>
  </r>
  <r>
    <x v="72"/>
    <s v="П.не на пр.ка 20КV от храсти до 20бр."/>
    <n v="6"/>
    <s v="AU"/>
    <x v="193"/>
    <s v="Поръчка за доставка"/>
    <n v="4500059071"/>
    <n v="10"/>
    <s v="4500059071-10"/>
    <n v="210500045214"/>
    <s v="2105"/>
    <s v="0"/>
    <x v="1"/>
    <m/>
    <s v="P-3-MN-MSLEB-A0002142"/>
    <s v="3"/>
    <x v="1"/>
    <s v="4500059071-10"/>
  </r>
  <r>
    <x v="72"/>
    <s v="Рязане храсти и дървета с диаметър до 15"/>
    <n v="9"/>
    <s v="M2"/>
    <x v="650"/>
    <s v="Поръчка за доставка"/>
    <n v="4500059071"/>
    <n v="10"/>
    <s v="4500059071-10"/>
    <n v="210500045214"/>
    <s v="2105"/>
    <s v="0"/>
    <x v="1"/>
    <m/>
    <s v="P-3-MN-MSLEB-A0002142"/>
    <s v="3"/>
    <x v="1"/>
    <s v="4500059071-10"/>
  </r>
  <r>
    <x v="72"/>
    <s v="П.не на пр.ка 20КV от храсти с ф до15см."/>
    <n v="31.4"/>
    <s v="AU"/>
    <x v="297"/>
    <s v="Поръчка за доставка"/>
    <n v="4500059072"/>
    <n v="10"/>
    <s v="4500059072-10"/>
    <n v="210500045240"/>
    <s v="2105"/>
    <s v="0"/>
    <x v="4"/>
    <m/>
    <s v="P-2-MN-MSLEB-A0002166"/>
    <s v="2"/>
    <x v="1"/>
    <s v="4500059072-10"/>
  </r>
  <r>
    <x v="72"/>
    <s v="П.не на пр.ка 20КV от храсти до 20бр."/>
    <n v="6"/>
    <s v="AU"/>
    <x v="193"/>
    <s v="Поръчка за доставка"/>
    <n v="4500059072"/>
    <n v="10"/>
    <s v="4500059072-10"/>
    <n v="210500045240"/>
    <s v="2105"/>
    <s v="0"/>
    <x v="4"/>
    <m/>
    <s v="P-2-MN-MSLEB-A0002166"/>
    <s v="2"/>
    <x v="1"/>
    <s v="4500059072-10"/>
  </r>
  <r>
    <x v="126"/>
    <s v="РАЗКЪРТВАНЕ НА ТРОТОАР-БЕТОНЕН"/>
    <n v="2"/>
    <s v="M2"/>
    <x v="290"/>
    <s v="Поръчка за доставка"/>
    <n v="4500058553"/>
    <n v="70"/>
    <s v="4500058553-70"/>
    <n v="220000122628"/>
    <s v="2200"/>
    <s v="0"/>
    <x v="6"/>
    <m/>
    <s v="P-4-AC-STONB-4417300003"/>
    <s v="4"/>
    <x v="3"/>
    <s v="4500058553-70"/>
  </r>
  <r>
    <x v="119"/>
    <s v="Н-ВА ПОДЛ С ПЯСЪК И PVC ЛЕНТА ЗА&gt;1К-Л"/>
    <n v="2"/>
    <s v="М"/>
    <x v="191"/>
    <s v="Поръчка за доставка"/>
    <n v="4500058553"/>
    <n v="70"/>
    <s v="4500058553-70"/>
    <n v="220000122628"/>
    <s v="2200"/>
    <s v="0"/>
    <x v="6"/>
    <m/>
    <s v="P-4-AC-STONB-4417300003"/>
    <s v="4"/>
    <x v="3"/>
    <s v="4500058553-70"/>
  </r>
  <r>
    <x v="98"/>
    <s v="ЗАСИПВАНЕ НА КОЛЕКТОР С ПЯСЪК"/>
    <n v="0.5"/>
    <s v="M3"/>
    <x v="129"/>
    <s v="Поръчка за доставка"/>
    <n v="4500058553"/>
    <n v="70"/>
    <s v="4500058553-70"/>
    <n v="220000122628"/>
    <s v="2200"/>
    <s v="0"/>
    <x v="6"/>
    <m/>
    <s v="P-4-AC-STONB-4417300003"/>
    <s v="4"/>
    <x v="3"/>
    <s v="4500058553-70"/>
  </r>
  <r>
    <x v="27"/>
    <s v="НАТОВАРВАНЕ И ИЗВОЗВАНЕ НА СТРОИТ. ОТП-И"/>
    <n v="0.5"/>
    <s v="M3"/>
    <x v="27"/>
    <s v="Поръчка за доставка"/>
    <n v="4500058553"/>
    <n v="70"/>
    <s v="4500058553-70"/>
    <n v="220000122628"/>
    <s v="2200"/>
    <s v="0"/>
    <x v="6"/>
    <m/>
    <s v="P-4-AC-STONB-4417300003"/>
    <s v="4"/>
    <x v="3"/>
    <s v="4500058553-70"/>
  </r>
  <r>
    <x v="135"/>
    <s v="НАПРАВА НА ИЗКОП НЕСТАНДАРТЕН"/>
    <n v="2"/>
    <s v="M3"/>
    <x v="312"/>
    <s v="Поръчка за доставка"/>
    <n v="4500058553"/>
    <n v="70"/>
    <s v="4500058553-70"/>
    <n v="220000122628"/>
    <s v="2200"/>
    <s v="0"/>
    <x v="6"/>
    <m/>
    <s v="P-4-AC-STONB-4417300003"/>
    <s v="4"/>
    <x v="3"/>
    <s v="4500058553-70"/>
  </r>
  <r>
    <x v="129"/>
    <s v="ВЪЗСТАНОВЯВАНЕ НА ТРОТОАР-БЕТОНЕН"/>
    <n v="37.200000000000003"/>
    <s v="M2"/>
    <x v="293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6"/>
    <s v="ВЪЗСТАНОВЯВАНЕ НА ТРОТОАР С ПЛОЧКИ-НОВИ"/>
    <n v="6"/>
    <s v="M2"/>
    <x v="6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"/>
    <s v="ВЪЗСТАНОВЯВАНЕ  ТРОТОАР С ПЛОЧКИ-СТРАРИ"/>
    <n v="4"/>
    <s v="M2"/>
    <x v="1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33"/>
    <s v="ВЪЗСТАНОВЯВАНЕ НА АСФАЛТОВА НАСТИЛКА-ПЪТ"/>
    <n v="25"/>
    <s v="M2"/>
    <x v="310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8"/>
    <s v="Н-ВА ИЗКОП ІІІ К-Я 0.8/0.4 В/У КАБЕЛ"/>
    <n v="108"/>
    <s v="М"/>
    <x v="18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21"/>
    <s v="Н-АВА ИЗКОП ІІІ К-Я 1.1/0.6 В/У КАБЕЛ"/>
    <n v="16"/>
    <s v="М"/>
    <x v="285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23"/>
    <s v="MОНТАЖ РVС ТРЪБИ Ф110 В БЕТОНОВ КОЖУХ"/>
    <n v="102"/>
    <s v="М"/>
    <x v="287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9"/>
    <s v="Н-ВА ПОДЛ С ПЯСЪК И ТУХЛИ ЗА&gt;1К-Л"/>
    <n v="89"/>
    <s v="М"/>
    <x v="19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2"/>
    <s v="ПОЛАГАНЕ КАБЕЛ В ИЗКОП&gt;3Х120 MM?? ВКЛ"/>
    <n v="66"/>
    <s v="М"/>
    <x v="22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3"/>
    <s v="ИЗТЕГЛЯНЕ КАБЕЛ В ТРЪБИ НАД 3Х120 MM ВКЛ"/>
    <n v="110"/>
    <s v="М"/>
    <x v="23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8"/>
    <s v="ДОСТАВКА И MОНТАЖ НА КАБЕЛНИ MАРКИ"/>
    <n v="2"/>
    <s v="БР"/>
    <x v="8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0"/>
    <s v="ПОДВЪРЗВАНЕ  К-Л КЪM СЪЩ. ТАБЛО/СЪОРЖ."/>
    <n v="4"/>
    <s v="БР"/>
    <x v="10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1"/>
    <s v="СФАЗИРОВКА НА КЛ НН (ЗА 3-ТЕ ЖИЛА)"/>
    <n v="2"/>
    <s v="БР"/>
    <x v="11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5"/>
    <s v="MОНТАЖ ШК"/>
    <n v="1"/>
    <s v="БР"/>
    <x v="25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5"/>
    <s v="ТРАНСП. НА M-ЛИ ОТ СКЛАД НА ВЪЗЛОЖИТЕЛЯ"/>
    <n v="1"/>
    <s v="%"/>
    <x v="15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70"/>
    <s v="ТРАНСПОРТИРАНЕ НА СБС ОТ ПРОИЗВОДИТЕЛ"/>
    <n v="520"/>
    <s v="KM"/>
    <x v="70"/>
    <s v="Поръчка за доставка"/>
    <n v="4500058086"/>
    <n v="10"/>
    <s v="4500058086-10"/>
    <n v="151419203243"/>
    <s v="1514"/>
    <s v="9"/>
    <x v="0"/>
    <s v="1"/>
    <m/>
    <m/>
    <x v="0"/>
    <s v="4500058086-10"/>
  </r>
  <r>
    <x v="72"/>
    <s v="О.не на един. дърв. ф над30см.мр ННи ВЕЛ"/>
    <n v="16"/>
    <s v="БР"/>
    <x v="296"/>
    <s v="Поръчка за доставка"/>
    <n v="4500058926"/>
    <n v="10"/>
    <s v="4500058926-10"/>
    <n v="210500045104"/>
    <s v="2105"/>
    <s v="0"/>
    <x v="7"/>
    <m/>
    <s v="P-5-MN-MSLEB-A0002076"/>
    <s v="5"/>
    <x v="1"/>
    <s v="4500058926-10"/>
  </r>
  <r>
    <x v="72"/>
    <s v="Р.не клони от дърв. ф над15см мр НН"/>
    <n v="15"/>
    <s v="БР"/>
    <x v="494"/>
    <s v="Поръчка за доставка"/>
    <n v="4500058926"/>
    <n v="10"/>
    <s v="4500058926-10"/>
    <n v="210500045104"/>
    <s v="2105"/>
    <s v="0"/>
    <x v="7"/>
    <m/>
    <s v="P-5-MN-MSLEB-A0002076"/>
    <s v="5"/>
    <x v="1"/>
    <s v="4500058926-10"/>
  </r>
  <r>
    <x v="72"/>
    <s v="Почистване на основи на ЖРС"/>
    <n v="1"/>
    <s v="БР"/>
    <x v="651"/>
    <s v="Поръчка за доставка"/>
    <n v="4500058926"/>
    <n v="10"/>
    <s v="4500058926-10"/>
    <n v="210500045104"/>
    <s v="2105"/>
    <s v="0"/>
    <x v="7"/>
    <m/>
    <s v="P-5-MN-MSLEB-A0002076"/>
    <s v="5"/>
    <x v="1"/>
    <s v="4500058926-10"/>
  </r>
  <r>
    <x v="72"/>
    <s v="П.не на пр.ка 20КV от храсти от21до50бр."/>
    <n v="6.5"/>
    <s v="AU"/>
    <x v="295"/>
    <s v="Поръчка за доставка"/>
    <n v="4500058927"/>
    <n v="10"/>
    <s v="4500058927-10"/>
    <n v="210500045107"/>
    <s v="2105"/>
    <s v="0"/>
    <x v="7"/>
    <m/>
    <s v="P-5-MN-MSLEB-A0002077"/>
    <s v="5"/>
    <x v="1"/>
    <s v="4500058927-10"/>
  </r>
  <r>
    <x v="72"/>
    <s v="О.не на един. дърв. ф над30см.мр ННи ВЕЛ"/>
    <n v="13"/>
    <s v="БР"/>
    <x v="296"/>
    <s v="Поръчка за доставка"/>
    <n v="4500058927"/>
    <n v="10"/>
    <s v="4500058927-10"/>
    <n v="210500045107"/>
    <s v="2105"/>
    <s v="0"/>
    <x v="7"/>
    <m/>
    <s v="P-5-MN-MSLEB-A0002077"/>
    <s v="5"/>
    <x v="1"/>
    <s v="4500058927-10"/>
  </r>
  <r>
    <x v="72"/>
    <s v="Р.не клони от дърв. ф над15см мр НН"/>
    <n v="18"/>
    <s v="БР"/>
    <x v="494"/>
    <s v="Поръчка за доставка"/>
    <n v="4500058927"/>
    <n v="10"/>
    <s v="4500058927-10"/>
    <n v="210500045107"/>
    <s v="2105"/>
    <s v="0"/>
    <x v="7"/>
    <m/>
    <s v="P-5-MN-MSLEB-A0002077"/>
    <s v="5"/>
    <x v="1"/>
    <s v="4500058927-10"/>
  </r>
  <r>
    <x v="72"/>
    <s v="Почистване на основи на ЖРС"/>
    <n v="1"/>
    <s v="БР"/>
    <x v="651"/>
    <s v="Поръчка за доставка"/>
    <n v="4500058927"/>
    <n v="10"/>
    <s v="4500058927-10"/>
    <n v="210500045107"/>
    <s v="2105"/>
    <s v="0"/>
    <x v="7"/>
    <m/>
    <s v="P-5-MN-MSLEB-A0002077"/>
    <s v="5"/>
    <x v="1"/>
    <s v="4500058927-10"/>
  </r>
  <r>
    <x v="72"/>
    <s v="Изготвяне на компл. доклад за КЛ/ЕП"/>
    <n v="1"/>
    <s v="БР"/>
    <x v="115"/>
    <s v="Поръчка за доставка"/>
    <n v="4500059027"/>
    <n v="10"/>
    <s v="4500059027-10"/>
    <n v="151469206933"/>
    <s v="1514"/>
    <s v="9"/>
    <x v="5"/>
    <s v="6"/>
    <m/>
    <m/>
    <x v="0"/>
    <s v="4500059027-10"/>
  </r>
  <r>
    <x v="72"/>
    <s v="Изготвяне пл-л за трасиране и даване СЛ"/>
    <n v="1"/>
    <s v="БР"/>
    <x v="116"/>
    <s v="Поръчка за доставка"/>
    <n v="4500059027"/>
    <n v="10"/>
    <s v="4500059027-10"/>
    <n v="151469206933"/>
    <s v="1514"/>
    <s v="9"/>
    <x v="5"/>
    <s v="6"/>
    <m/>
    <m/>
    <x v="0"/>
    <s v="4500059027-10"/>
  </r>
  <r>
    <x v="72"/>
    <s v="П.не на пр.ка 20КV от храсти от21до50бр."/>
    <n v="2"/>
    <s v="AU"/>
    <x v="295"/>
    <s v="Поръчка за доставка"/>
    <n v="4500059072"/>
    <n v="10"/>
    <s v="4500059072-10"/>
    <n v="210500045240"/>
    <s v="2105"/>
    <s v="0"/>
    <x v="4"/>
    <m/>
    <s v="P-2-MN-MSLEB-A0002166"/>
    <s v="2"/>
    <x v="1"/>
    <s v="4500059072-10"/>
  </r>
  <r>
    <x v="72"/>
    <s v="П.не на пр.ка 20КV от храсти над 50бр."/>
    <n v="1"/>
    <s v="AU"/>
    <x v="403"/>
    <s v="Поръчка за доставка"/>
    <n v="4500059072"/>
    <n v="10"/>
    <s v="4500059072-10"/>
    <n v="210500045240"/>
    <s v="2105"/>
    <s v="0"/>
    <x v="4"/>
    <m/>
    <s v="P-2-MN-MSLEB-A0002166"/>
    <s v="2"/>
    <x v="1"/>
    <s v="4500059072-10"/>
  </r>
  <r>
    <x v="72"/>
    <s v="О.не на един. дърв. ф над30см.мр ННи ВЕЛ"/>
    <n v="25"/>
    <s v="БР"/>
    <x v="296"/>
    <s v="Поръчка за доставка"/>
    <n v="4500059072"/>
    <n v="10"/>
    <s v="4500059072-10"/>
    <n v="210500045240"/>
    <s v="2105"/>
    <s v="0"/>
    <x v="4"/>
    <m/>
    <s v="P-2-MN-MSLEB-A0002166"/>
    <s v="2"/>
    <x v="1"/>
    <s v="4500059072-10"/>
  </r>
  <r>
    <x v="72"/>
    <s v="П.не на пр.ка 20КV от храсти с ф до15см."/>
    <n v="28"/>
    <s v="AU"/>
    <x v="297"/>
    <s v="Поръчка за доставка"/>
    <n v="4500059073"/>
    <n v="10"/>
    <s v="4500059073-10"/>
    <n v="210500045238"/>
    <s v="2105"/>
    <s v="0"/>
    <x v="4"/>
    <m/>
    <s v="P-2-MN-MSLEB-A0002165"/>
    <s v="2"/>
    <x v="1"/>
    <s v="4500059073-10"/>
  </r>
  <r>
    <x v="72"/>
    <s v="П.не на пр.ка 20КV от храсти до 20бр."/>
    <n v="4.5"/>
    <s v="AU"/>
    <x v="193"/>
    <s v="Поръчка за доставка"/>
    <n v="4500059073"/>
    <n v="10"/>
    <s v="4500059073-10"/>
    <n v="210500045238"/>
    <s v="2105"/>
    <s v="0"/>
    <x v="4"/>
    <m/>
    <s v="P-2-MN-MSLEB-A0002165"/>
    <s v="2"/>
    <x v="1"/>
    <s v="4500059073-10"/>
  </r>
  <r>
    <x v="72"/>
    <s v="П.не на пр.ка 20КV от храсти от21до50бр."/>
    <n v="4"/>
    <s v="AU"/>
    <x v="295"/>
    <s v="Поръчка за доставка"/>
    <n v="4500059073"/>
    <n v="10"/>
    <s v="4500059073-10"/>
    <n v="210500045238"/>
    <s v="2105"/>
    <s v="0"/>
    <x v="4"/>
    <m/>
    <s v="P-2-MN-MSLEB-A0002165"/>
    <s v="2"/>
    <x v="1"/>
    <s v="4500059073-10"/>
  </r>
  <r>
    <x v="72"/>
    <s v="П.не на пр.ка 20КV от храсти над 50бр."/>
    <n v="1"/>
    <s v="AU"/>
    <x v="403"/>
    <s v="Поръчка за доставка"/>
    <n v="4500059073"/>
    <n v="10"/>
    <s v="4500059073-10"/>
    <n v="210500045238"/>
    <s v="2105"/>
    <s v="0"/>
    <x v="4"/>
    <m/>
    <s v="P-2-MN-MSLEB-A0002165"/>
    <s v="2"/>
    <x v="1"/>
    <s v="4500059073-10"/>
  </r>
  <r>
    <x v="72"/>
    <s v="О.не на един. дърв. ф над30см.мр ННи ВЕЛ"/>
    <n v="30"/>
    <s v="БР"/>
    <x v="296"/>
    <s v="Поръчка за доставка"/>
    <n v="4500059073"/>
    <n v="10"/>
    <s v="4500059073-10"/>
    <n v="210500045238"/>
    <s v="2105"/>
    <s v="0"/>
    <x v="4"/>
    <m/>
    <s v="P-2-MN-MSLEB-A0002165"/>
    <s v="2"/>
    <x v="1"/>
    <s v="4500059073-10"/>
  </r>
  <r>
    <x v="72"/>
    <s v="П.не на пр.ка 20КV от храсти с ф до15см."/>
    <n v="46"/>
    <s v="AU"/>
    <x v="297"/>
    <s v="Поръчка за доставка"/>
    <n v="4500059074"/>
    <n v="10"/>
    <s v="4500059074-10"/>
    <n v="210500045253"/>
    <s v="2105"/>
    <s v="0"/>
    <x v="4"/>
    <m/>
    <s v="P-2-MN-MSLEB-A0002183"/>
    <s v="2"/>
    <x v="1"/>
    <s v="4500059074-10"/>
  </r>
  <r>
    <x v="72"/>
    <s v="П.не на пр.ка 20КV от храсти до 20бр."/>
    <n v="2"/>
    <s v="AU"/>
    <x v="193"/>
    <s v="Поръчка за доставка"/>
    <n v="4500059074"/>
    <n v="10"/>
    <s v="4500059074-10"/>
    <n v="210500045253"/>
    <s v="2105"/>
    <s v="0"/>
    <x v="4"/>
    <m/>
    <s v="P-2-MN-MSLEB-A0002183"/>
    <s v="2"/>
    <x v="1"/>
    <s v="4500059074-10"/>
  </r>
  <r>
    <x v="72"/>
    <s v="П.не на пр.ка 20КV от храсти от21до50бр."/>
    <n v="1"/>
    <s v="AU"/>
    <x v="295"/>
    <s v="Поръчка за доставка"/>
    <n v="4500059074"/>
    <n v="10"/>
    <s v="4500059074-10"/>
    <n v="210500045253"/>
    <s v="2105"/>
    <s v="0"/>
    <x v="4"/>
    <m/>
    <s v="P-2-MN-MSLEB-A0002183"/>
    <s v="2"/>
    <x v="1"/>
    <s v="4500059074-10"/>
  </r>
  <r>
    <x v="72"/>
    <s v="П.не на пр.ка 20КV от храсти над 50бр."/>
    <n v="1"/>
    <s v="AU"/>
    <x v="403"/>
    <s v="Поръчка за доставка"/>
    <n v="4500059074"/>
    <n v="10"/>
    <s v="4500059074-10"/>
    <n v="210500045253"/>
    <s v="2105"/>
    <s v="0"/>
    <x v="4"/>
    <m/>
    <s v="P-2-MN-MSLEB-A0002183"/>
    <s v="2"/>
    <x v="1"/>
    <s v="4500059074-10"/>
  </r>
  <r>
    <x v="72"/>
    <s v="О.не на един. дърв. ф над30см.мр ННи ВЕЛ"/>
    <n v="35"/>
    <s v="БР"/>
    <x v="296"/>
    <s v="Поръчка за доставка"/>
    <n v="4500059074"/>
    <n v="10"/>
    <s v="4500059074-10"/>
    <n v="210500045253"/>
    <s v="2105"/>
    <s v="0"/>
    <x v="4"/>
    <m/>
    <s v="P-2-MN-MSLEB-A0002183"/>
    <s v="2"/>
    <x v="1"/>
    <s v="4500059074-10"/>
  </r>
  <r>
    <x v="56"/>
    <s v="НАПРАВА ЗАЗЕMЛЕНИЕ С ЕДИН КОЛ"/>
    <n v="1"/>
    <s v="БР"/>
    <x v="56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3"/>
    <s v="ИЗMЕРВАНЕ НА ЗАЗЕMЛЕНИЕ НА ТОЧКА"/>
    <n v="1"/>
    <s v="БР"/>
    <x v="13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4"/>
    <s v="ИЗMЕРВАНЕ ИЗОЛАЦИЯ НА К-Л НН-(4 ЖИЛА)"/>
    <n v="2"/>
    <s v="БР"/>
    <x v="14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7"/>
    <s v="НАТОВАРВАНЕ И ИЗВОЗВАНЕ НА СТРОИТ. ОТП-И"/>
    <n v="17"/>
    <s v="M3"/>
    <x v="27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5"/>
    <s v="ТРАНСП. НА M-ЛИ ОТ СКЛАД НА ВЪЗЛОЖИТЕЛЯ"/>
    <n v="1"/>
    <s v="%"/>
    <x v="15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00"/>
    <s v="НАПРАВА НА АРМИРОВКА"/>
    <n v="35"/>
    <s v="КГ"/>
    <x v="479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89"/>
    <s v="ИЗТЕГЛЯНЕ КАБЕЛ В ТРЪБА ДО 3Х50 MM2 ВКЛ"/>
    <n v="3"/>
    <s v="М"/>
    <x v="105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8"/>
    <s v="ДОСТАВКА И MОНТАЖ НА КАБЕЛНИ MАРКИ"/>
    <n v="1"/>
    <s v="БР"/>
    <x v="8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10"/>
    <s v="ПОДВЪРЗВАНЕ  К-Л КЪM СЪЩ. ТАБЛО/СЪОРЖ."/>
    <n v="2"/>
    <s v="БР"/>
    <x v="10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12"/>
    <s v="M-Ж ТАБЛО ДО 15 ЕЛЕКТРОMЕРА ВКЛ"/>
    <n v="1"/>
    <s v="БР"/>
    <x v="12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56"/>
    <s v="НАПРАВА ЗАЗЕMЛЕНИЕ С ЕДИН КОЛ"/>
    <n v="1"/>
    <s v="БР"/>
    <x v="56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13"/>
    <s v="ИЗMЕРВАНЕ НА ЗАЗЕMЛЕНИЕ НА ТОЧКА"/>
    <n v="1"/>
    <s v="БР"/>
    <x v="13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0"/>
    <s v="MОНТАЖ НА ГОФРИРАНА ТРЪБА"/>
    <n v="4"/>
    <s v="М"/>
    <x v="0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89"/>
    <s v="ИЗТЕГЛЯНЕ КАБЕЛ В ТРЪБА ДО 3Х50 MM2 ВКЛ"/>
    <n v="4"/>
    <s v="М"/>
    <x v="105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10"/>
    <s v="ПОДВЪРЗВАНЕ  К-Л КЪM СЪЩ. ТАБЛО/СЪОРЖ."/>
    <n v="2"/>
    <s v="БР"/>
    <x v="10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49"/>
    <s v="M-Ж ТАБЛО ДО5 ЕЛЕКТРОMЕРА ВКЛ. НА СТЪЛБ"/>
    <n v="2"/>
    <s v="БР"/>
    <x v="49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51"/>
    <s v="MОНТАЖ НА АВТОMАТИЧЕН ПРЕДПАЗИТЕЛ НН"/>
    <n v="2"/>
    <s v="БР"/>
    <x v="51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26"/>
    <s v="M-Ж  КЛЕMА ОТКЛ./РАЗКЛОНИТЕЛНА КЪM MРЕЖА"/>
    <n v="6"/>
    <s v="БР"/>
    <x v="26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168"/>
    <s v="У-НЕ НА УИП/КАБЕЛ ПО СТЪЛБ/ФАСАДА"/>
    <n v="14"/>
    <s v="М"/>
    <x v="372"/>
    <s v="Поръчка за доставка"/>
    <n v="4500058086"/>
    <n v="20"/>
    <s v="4500058086-20"/>
    <n v="151419203243"/>
    <s v="1514"/>
    <s v="9"/>
    <x v="0"/>
    <s v="1"/>
    <m/>
    <m/>
    <x v="0"/>
    <s v="4500058086-20"/>
  </r>
  <r>
    <x v="2"/>
    <s v="РАЗКЪРТВАНЕ ТРОТОАР С ТРОТОАРНИ ПЛОЧКИ"/>
    <n v="1"/>
    <s v="M2"/>
    <x v="2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6"/>
    <s v="ВЪЗСТАНОВЯВАНЕ НА ТРОТОАР С ПЛОЧКИ-НОВИ"/>
    <n v="1"/>
    <s v="M2"/>
    <x v="6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8"/>
    <s v="Н-ВА ИЗКОП ІІІ К-Я 0.8/0.4 В/У КАБЕЛ"/>
    <n v="20"/>
    <s v="М"/>
    <x v="18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72"/>
    <s v="Р.не клони от дърв. ф над15см мр НН"/>
    <n v="16"/>
    <s v="БР"/>
    <x v="494"/>
    <s v="Поръчка за доставка"/>
    <n v="4500058928"/>
    <n v="10"/>
    <s v="4500058928-10"/>
    <n v="210500045109"/>
    <s v="2105"/>
    <s v="0"/>
    <x v="7"/>
    <m/>
    <s v="P-5-MN-MSLEB-A0002079"/>
    <s v="5"/>
    <x v="1"/>
    <s v="4500058928-10"/>
  </r>
  <r>
    <x v="72"/>
    <s v="Почистване на основи на ЖРС"/>
    <n v="1"/>
    <s v="БР"/>
    <x v="651"/>
    <s v="Поръчка за доставка"/>
    <n v="4500058928"/>
    <n v="10"/>
    <s v="4500058928-10"/>
    <n v="210500045109"/>
    <s v="2105"/>
    <s v="0"/>
    <x v="7"/>
    <m/>
    <s v="P-5-MN-MSLEB-A0002079"/>
    <s v="5"/>
    <x v="1"/>
    <s v="4500058928-10"/>
  </r>
  <r>
    <x v="72"/>
    <s v="Рязане храсти и дървета с диаметър до 15"/>
    <n v="23100"/>
    <s v="M2"/>
    <x v="650"/>
    <s v="Поръчка за доставка"/>
    <n v="4500058930"/>
    <n v="10"/>
    <s v="4500058930-10"/>
    <n v="210500045112"/>
    <s v="2105"/>
    <s v="0"/>
    <x v="7"/>
    <m/>
    <s v="P-5-MN-MSLEB-A0002080"/>
    <s v="5"/>
    <x v="1"/>
    <s v="4500058930-10"/>
  </r>
  <r>
    <x v="72"/>
    <s v="О.не на един. дърв. ф от 15до 30см.мр НН"/>
    <n v="68"/>
    <s v="БР"/>
    <x v="626"/>
    <s v="Поръчка за доставка"/>
    <n v="4500058930"/>
    <n v="10"/>
    <s v="4500058930-10"/>
    <n v="210500045112"/>
    <s v="2105"/>
    <s v="0"/>
    <x v="7"/>
    <m/>
    <s v="P-5-MN-MSLEB-A0002080"/>
    <s v="5"/>
    <x v="1"/>
    <s v="4500058930-10"/>
  </r>
  <r>
    <x v="72"/>
    <s v="О.не на един. дърв. ф над30см.мр ННи ВЕЛ"/>
    <n v="8"/>
    <s v="БР"/>
    <x v="296"/>
    <s v="Поръчка за доставка"/>
    <n v="4500058930"/>
    <n v="10"/>
    <s v="4500058930-10"/>
    <n v="210500045112"/>
    <s v="2105"/>
    <s v="0"/>
    <x v="7"/>
    <m/>
    <s v="P-5-MN-MSLEB-A0002080"/>
    <s v="5"/>
    <x v="1"/>
    <s v="4500058930-10"/>
  </r>
  <r>
    <x v="72"/>
    <s v="Р.не клони от дърв. ф над15см мр НН"/>
    <n v="279"/>
    <s v="БР"/>
    <x v="494"/>
    <s v="Поръчка за доставка"/>
    <n v="4500058930"/>
    <n v="10"/>
    <s v="4500058930-10"/>
    <n v="210500045112"/>
    <s v="2105"/>
    <s v="0"/>
    <x v="7"/>
    <m/>
    <s v="P-5-MN-MSLEB-A0002080"/>
    <s v="5"/>
    <x v="1"/>
    <s v="4500058930-10"/>
  </r>
  <r>
    <x v="72"/>
    <s v="Почистване на основи на ЖРС"/>
    <n v="30"/>
    <s v="БР"/>
    <x v="651"/>
    <s v="Поръчка за доставка"/>
    <n v="4500058930"/>
    <n v="10"/>
    <s v="4500058930-10"/>
    <n v="210500045112"/>
    <s v="2105"/>
    <s v="0"/>
    <x v="7"/>
    <m/>
    <s v="P-5-MN-MSLEB-A0002080"/>
    <s v="5"/>
    <x v="1"/>
    <s v="4500058930-10"/>
  </r>
  <r>
    <x v="72"/>
    <s v="Упражняване на строителен надзор КЛ/ЕП"/>
    <n v="1"/>
    <s v="БР"/>
    <x v="117"/>
    <s v="Поръчка за доставка"/>
    <n v="4500059027"/>
    <n v="10"/>
    <s v="4500059027-10"/>
    <n v="151469206933"/>
    <s v="1514"/>
    <s v="9"/>
    <x v="5"/>
    <s v="6"/>
    <m/>
    <m/>
    <x v="0"/>
    <s v="4500059027-10"/>
  </r>
  <r>
    <x v="72"/>
    <s v="З-не изготвяне на цифров модел,чл.52"/>
    <n v="1"/>
    <s v="БР"/>
    <x v="118"/>
    <s v="Поръчка за доставка"/>
    <n v="4500059027"/>
    <n v="10"/>
    <s v="4500059027-10"/>
    <n v="151469206933"/>
    <s v="1514"/>
    <s v="9"/>
    <x v="5"/>
    <s v="6"/>
    <m/>
    <m/>
    <x v="0"/>
    <s v="4500059027-10"/>
  </r>
  <r>
    <x v="72"/>
    <s v="Предоставяне на резултатитеDWG -UTM /WGS"/>
    <n v="5"/>
    <s v="БР"/>
    <x v="272"/>
    <s v="Поръчка за доставка"/>
    <n v="4500059027"/>
    <n v="10"/>
    <s v="4500059027-10"/>
    <n v="151469206933"/>
    <s v="1514"/>
    <s v="9"/>
    <x v="5"/>
    <s v="6"/>
    <m/>
    <m/>
    <x v="0"/>
    <s v="4500059027-10"/>
  </r>
  <r>
    <x v="72"/>
    <s v="Изготвяне на компл. доклад за КЛ/ЕП"/>
    <n v="1"/>
    <s v="БР"/>
    <x v="115"/>
    <s v="Поръчка за доставка"/>
    <n v="4500059028"/>
    <n v="10"/>
    <s v="4500059028-10"/>
    <n v="151469405813"/>
    <s v="1514"/>
    <s v="9"/>
    <x v="5"/>
    <s v="6"/>
    <m/>
    <m/>
    <x v="0"/>
    <s v="4500059028-10"/>
  </r>
  <r>
    <x v="72"/>
    <s v="Изготвяне пл-л за трасиране и даване СЛ"/>
    <n v="1"/>
    <s v="БР"/>
    <x v="116"/>
    <s v="Поръчка за доставка"/>
    <n v="4500059028"/>
    <n v="10"/>
    <s v="4500059028-10"/>
    <n v="151469405813"/>
    <s v="1514"/>
    <s v="9"/>
    <x v="5"/>
    <s v="6"/>
    <m/>
    <m/>
    <x v="0"/>
    <s v="4500059028-10"/>
  </r>
  <r>
    <x v="72"/>
    <s v="Упражняване на строителен надзор КЛ/ЕП"/>
    <n v="1"/>
    <s v="БР"/>
    <x v="117"/>
    <s v="Поръчка за доставка"/>
    <n v="4500059028"/>
    <n v="10"/>
    <s v="4500059028-10"/>
    <n v="151469405813"/>
    <s v="1514"/>
    <s v="9"/>
    <x v="5"/>
    <s v="6"/>
    <m/>
    <m/>
    <x v="0"/>
    <s v="4500059028-10"/>
  </r>
  <r>
    <x v="72"/>
    <s v="З-не изготвяне на цифров модел,чл.52"/>
    <n v="1"/>
    <s v="БР"/>
    <x v="118"/>
    <s v="Поръчка за доставка"/>
    <n v="4500059028"/>
    <n v="10"/>
    <s v="4500059028-10"/>
    <n v="151469405813"/>
    <s v="1514"/>
    <s v="9"/>
    <x v="5"/>
    <s v="6"/>
    <m/>
    <m/>
    <x v="0"/>
    <s v="4500059028-10"/>
  </r>
  <r>
    <x v="72"/>
    <s v="Предоставяне на резултатитеDWG -UTM /WGS"/>
    <n v="5"/>
    <s v="БР"/>
    <x v="272"/>
    <s v="Поръчка за доставка"/>
    <n v="4500059028"/>
    <n v="10"/>
    <s v="4500059028-10"/>
    <n v="151469405813"/>
    <s v="1514"/>
    <s v="9"/>
    <x v="5"/>
    <s v="6"/>
    <m/>
    <m/>
    <x v="0"/>
    <s v="4500059028-10"/>
  </r>
  <r>
    <x v="72"/>
    <s v="Проектиране на каб линии до35kV от100-20"/>
    <n v="1"/>
    <s v="БР"/>
    <x v="305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Проектиране на касета"/>
    <n v="1"/>
    <s v="БР"/>
    <x v="123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План за временна организация на движение"/>
    <n v="1"/>
    <s v="БР"/>
    <x v="124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План за безопасност и здр. при работа КЛ"/>
    <n v="1"/>
    <s v="БР"/>
    <x v="125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П.не на пр.ка 20КV от храсти с ф до15см."/>
    <n v="46.8"/>
    <s v="AU"/>
    <x v="297"/>
    <s v="Поръчка за доставка"/>
    <n v="4500059075"/>
    <n v="10"/>
    <s v="4500059075-10"/>
    <n v="210500045256"/>
    <s v="2105"/>
    <s v="0"/>
    <x v="4"/>
    <m/>
    <s v="P-2-MN-MSLEB-A0002184"/>
    <s v="2"/>
    <x v="1"/>
    <s v="4500059075-10"/>
  </r>
  <r>
    <x v="72"/>
    <s v="П.не на пр.ка 20КV от храсти до 20бр."/>
    <n v="2"/>
    <s v="AU"/>
    <x v="193"/>
    <s v="Поръчка за доставка"/>
    <n v="4500059075"/>
    <n v="10"/>
    <s v="4500059075-10"/>
    <n v="210500045256"/>
    <s v="2105"/>
    <s v="0"/>
    <x v="4"/>
    <m/>
    <s v="P-2-MN-MSLEB-A0002184"/>
    <s v="2"/>
    <x v="1"/>
    <s v="4500059075-10"/>
  </r>
  <r>
    <x v="72"/>
    <s v="П.не на пр.ка 20КV от храсти от21до50бр."/>
    <n v="2"/>
    <s v="AU"/>
    <x v="295"/>
    <s v="Поръчка за доставка"/>
    <n v="4500059075"/>
    <n v="10"/>
    <s v="4500059075-10"/>
    <n v="210500045256"/>
    <s v="2105"/>
    <s v="0"/>
    <x v="4"/>
    <m/>
    <s v="P-2-MN-MSLEB-A0002184"/>
    <s v="2"/>
    <x v="1"/>
    <s v="4500059075-10"/>
  </r>
  <r>
    <x v="72"/>
    <s v="О.не на един. дърв. ф над30см.мр ННи ВЕЛ"/>
    <n v="35"/>
    <s v="БР"/>
    <x v="296"/>
    <s v="Поръчка за доставка"/>
    <n v="4500059075"/>
    <n v="10"/>
    <s v="4500059075-10"/>
    <n v="210500045256"/>
    <s v="2105"/>
    <s v="0"/>
    <x v="4"/>
    <m/>
    <s v="P-2-MN-MSLEB-A0002184"/>
    <s v="2"/>
    <x v="1"/>
    <s v="4500059075-10"/>
  </r>
  <r>
    <x v="72"/>
    <s v="П.не на пр.ка 20КV от храсти с ф до15см."/>
    <n v="56"/>
    <s v="AU"/>
    <x v="297"/>
    <s v="Поръчка за доставка"/>
    <n v="4500059076"/>
    <n v="10"/>
    <s v="4500059076-10"/>
    <n v="210500045257"/>
    <s v="2105"/>
    <s v="0"/>
    <x v="4"/>
    <m/>
    <s v="P-2-MN-MSLEB-A0002185"/>
    <s v="2"/>
    <x v="1"/>
    <s v="4500059076-10"/>
  </r>
  <r>
    <x v="72"/>
    <s v="П.не на пр.ка 20КV от храсти до 20бр."/>
    <n v="2"/>
    <s v="AU"/>
    <x v="193"/>
    <s v="Поръчка за доставка"/>
    <n v="4500059076"/>
    <n v="10"/>
    <s v="4500059076-10"/>
    <n v="210500045257"/>
    <s v="2105"/>
    <s v="0"/>
    <x v="4"/>
    <m/>
    <s v="P-2-MN-MSLEB-A0002185"/>
    <s v="2"/>
    <x v="1"/>
    <s v="4500059076-10"/>
  </r>
  <r>
    <x v="72"/>
    <s v="О.не на един. дърв. ф над30см.мр ННи ВЕЛ"/>
    <n v="20"/>
    <s v="БР"/>
    <x v="296"/>
    <s v="Поръчка за доставка"/>
    <n v="4500059076"/>
    <n v="10"/>
    <s v="4500059076-10"/>
    <n v="210500045257"/>
    <s v="2105"/>
    <s v="0"/>
    <x v="4"/>
    <m/>
    <s v="P-2-MN-MSLEB-A0002185"/>
    <s v="2"/>
    <x v="1"/>
    <s v="4500059076-10"/>
  </r>
  <r>
    <x v="72"/>
    <s v="П.не на пр.ка 20КV от храсти с ф до15см."/>
    <n v="56.3"/>
    <s v="AU"/>
    <x v="297"/>
    <s v="Поръчка за доставка"/>
    <n v="4500059077"/>
    <n v="10"/>
    <s v="4500059077-10"/>
    <n v="210500045260"/>
    <s v="2105"/>
    <s v="0"/>
    <x v="4"/>
    <m/>
    <s v="P-2-MN-MSLEB-A0002186"/>
    <s v="2"/>
    <x v="1"/>
    <s v="4500059077-10"/>
  </r>
  <r>
    <x v="72"/>
    <s v="П.не на пр.ка 20КV от храсти до 20бр."/>
    <n v="2"/>
    <s v="AU"/>
    <x v="193"/>
    <s v="Поръчка за доставка"/>
    <n v="4500059077"/>
    <n v="10"/>
    <s v="4500059077-10"/>
    <n v="210500045260"/>
    <s v="2105"/>
    <s v="0"/>
    <x v="4"/>
    <m/>
    <s v="P-2-MN-MSLEB-A0002186"/>
    <s v="2"/>
    <x v="1"/>
    <s v="4500059077-10"/>
  </r>
  <r>
    <x v="72"/>
    <s v="П.не на пр.ка 20КV от храсти от21до50бр."/>
    <n v="1"/>
    <s v="AU"/>
    <x v="295"/>
    <s v="Поръчка за доставка"/>
    <n v="4500059077"/>
    <n v="10"/>
    <s v="4500059077-10"/>
    <n v="210500045260"/>
    <s v="2105"/>
    <s v="0"/>
    <x v="4"/>
    <m/>
    <s v="P-2-MN-MSLEB-A0002186"/>
    <s v="2"/>
    <x v="1"/>
    <s v="4500059077-10"/>
  </r>
  <r>
    <x v="72"/>
    <s v="О.не на един. дърв. ф над30см.мр ННи ВЕЛ"/>
    <n v="15"/>
    <s v="БР"/>
    <x v="296"/>
    <s v="Поръчка за доставка"/>
    <n v="4500059077"/>
    <n v="10"/>
    <s v="4500059077-10"/>
    <n v="210500045260"/>
    <s v="2105"/>
    <s v="0"/>
    <x v="4"/>
    <m/>
    <s v="P-2-MN-MSLEB-A0002186"/>
    <s v="2"/>
    <x v="1"/>
    <s v="4500059077-10"/>
  </r>
  <r>
    <x v="72"/>
    <s v="П.не на пр.ка 20КV от храсти с ф до15см."/>
    <n v="55.6"/>
    <s v="AU"/>
    <x v="297"/>
    <s v="Поръчка за доставка"/>
    <n v="4500059078"/>
    <n v="10"/>
    <s v="4500059078-10"/>
    <n v="210500045263"/>
    <s v="2105"/>
    <s v="0"/>
    <x v="4"/>
    <m/>
    <s v="P-2-MN-MSLEB-A0002190"/>
    <s v="2"/>
    <x v="1"/>
    <s v="4500059078-10"/>
  </r>
  <r>
    <x v="72"/>
    <s v="П.не на пр.ка 20КV от храсти до 20бр."/>
    <n v="4"/>
    <s v="AU"/>
    <x v="193"/>
    <s v="Поръчка за доставка"/>
    <n v="4500059078"/>
    <n v="10"/>
    <s v="4500059078-10"/>
    <n v="210500045263"/>
    <s v="2105"/>
    <s v="0"/>
    <x v="4"/>
    <m/>
    <s v="P-2-MN-MSLEB-A0002190"/>
    <s v="2"/>
    <x v="1"/>
    <s v="4500059078-10"/>
  </r>
  <r>
    <x v="14"/>
    <s v="ИЗMЕРВАНЕ ИЗОЛАЦИЯ НА К-Л НН-(4 ЖИЛА)"/>
    <n v="1"/>
    <s v="БР"/>
    <x v="14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15"/>
    <s v="ТРАНСП. НА M-ЛИ ОТ СКЛАД НА ВЪЗЛОЖИТЕЛЯ"/>
    <n v="1"/>
    <s v="%"/>
    <x v="15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17"/>
    <s v="М-Ж НА ЗАЗЕМИТЕЛНА ШИНА ПО СТЕНА /К-Я"/>
    <n v="1.5"/>
    <s v="М"/>
    <x v="17"/>
    <s v="Поръчка за доставка"/>
    <n v="4500057823"/>
    <n v="20"/>
    <s v="4500057823-20"/>
    <n v="151419421592"/>
    <s v="1514"/>
    <s v="9"/>
    <x v="0"/>
    <s v="1"/>
    <m/>
    <m/>
    <x v="0"/>
    <s v="4500057823-20"/>
  </r>
  <r>
    <x v="72"/>
    <s v="Проектиране на каб.линии до35kV до 100"/>
    <n v="1"/>
    <s v="БР"/>
    <x v="189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Проектиране на канална мрежа до 200 м"/>
    <n v="1"/>
    <s v="БР"/>
    <x v="612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Проектиране на шахта за канална мрежа"/>
    <n v="1"/>
    <s v="БР"/>
    <x v="528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Проектиране на касета"/>
    <n v="1"/>
    <s v="БР"/>
    <x v="123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План за безопасност и здр. при работа КЛ"/>
    <n v="1"/>
    <s v="БР"/>
    <x v="125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Проект част пожарна безопасност при КЛ"/>
    <n v="1"/>
    <s v="БР"/>
    <x v="306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Геодезичен проект за линеен обект КЛ*"/>
    <n v="1"/>
    <s v="Ч"/>
    <x v="143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Наб-е на кадастрални подложки/вклю. такс"/>
    <n v="1"/>
    <s v="БР"/>
    <x v="121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Съгласуване на проект с Държавни и общин"/>
    <n v="3"/>
    <s v="БР"/>
    <x v="144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Съгласуване на проект с БТК"/>
    <n v="1"/>
    <s v="БР"/>
    <x v="324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Съгласуване с ВИК до 100м"/>
    <n v="1"/>
    <s v="БР"/>
    <x v="615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111"/>
    <s v="ПОЛАГАНЕ PVC ТРЪБИ Ф110 В ИЗКОП"/>
    <n v="18"/>
    <s v="М"/>
    <x v="165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22"/>
    <s v="ПОЛАГАНЕ КАБЕЛ В ИЗКОП&gt;3Х120 MM?? ВКЛ"/>
    <n v="10"/>
    <s v="М"/>
    <x v="22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23"/>
    <s v="ИЗТЕГЛЯНЕ КАБЕЛ В ТРЪБИ НАД 3Х120 MM ВКЛ"/>
    <n v="20"/>
    <s v="М"/>
    <x v="23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8"/>
    <s v="ДОСТАВКА И MОНТАЖ НА КАБЕЛНИ MАРКИ"/>
    <n v="2"/>
    <s v="БР"/>
    <x v="8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0"/>
    <s v="ПОДВЪРЗВАНЕ  К-Л КЪM СЪЩ. ТАБЛО/СЪОРЖ."/>
    <n v="1"/>
    <s v="БР"/>
    <x v="10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36"/>
    <s v="MОНТАЖ ТАБЛО НАД 15 ЕЛЕКТРОMЕРА"/>
    <n v="1"/>
    <s v="БР"/>
    <x v="313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3"/>
    <s v="ИЗMЕРВАНЕ НА ЗАЗЕMЛЕНИЕ НА ТОЧКА"/>
    <n v="1"/>
    <s v="БР"/>
    <x v="13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4"/>
    <s v="ИЗMЕРВАНЕ ИЗОЛАЦИЯ НА К-Л НН-(4 ЖИЛА)"/>
    <n v="1"/>
    <s v="БР"/>
    <x v="14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5"/>
    <s v="ТРАНСП. НА M-ЛИ ОТ СКЛАД НА ВЪЗЛОЖИТЕЛЯ"/>
    <n v="1"/>
    <s v="%"/>
    <x v="15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6"/>
    <s v="НАПРАВА НА ОТВОР В БЕТОН"/>
    <n v="2"/>
    <s v="БР"/>
    <x v="16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47"/>
    <s v="ДОСТАВКА НА ПЯСЪК"/>
    <n v="1"/>
    <s v="M3"/>
    <x v="329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72"/>
    <s v="Проект част пожарна безопасност при КЛ"/>
    <n v="1"/>
    <s v="БР"/>
    <x v="306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Геодезичен проект за линеен обект КЛ*"/>
    <n v="1"/>
    <s v="Ч"/>
    <x v="143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Наб-е на кадастрални подложки/вклю. такс"/>
    <n v="1"/>
    <s v="БР"/>
    <x v="121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Авторски надзор по време на строителство"/>
    <n v="2"/>
    <s v="БР"/>
    <x v="122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Съгласуване на проект с Държавни и общин"/>
    <n v="3"/>
    <s v="БР"/>
    <x v="144"/>
    <s v="Поръчка за доставка"/>
    <n v="4500059029"/>
    <n v="10"/>
    <s v="4500059029-10"/>
    <n v="151499307753"/>
    <s v="1514"/>
    <s v="9"/>
    <x v="4"/>
    <s v="9"/>
    <m/>
    <m/>
    <x v="0"/>
    <s v="4500059029-10"/>
  </r>
  <r>
    <x v="72"/>
    <s v="ТАКСИ"/>
    <n v="1"/>
    <s v="AU"/>
    <x v="375"/>
    <s v="Поръчка за доставка"/>
    <n v="4500059029"/>
    <n v="20"/>
    <s v="4500059029-20"/>
    <n v="151499307753"/>
    <s v="1514"/>
    <s v="9"/>
    <x v="4"/>
    <s v="9"/>
    <m/>
    <m/>
    <x v="0"/>
    <s v="4500059029-20"/>
  </r>
  <r>
    <x v="72"/>
    <s v="Рязане храсти и дървета с диаметър до 15"/>
    <n v="100"/>
    <s v="M2"/>
    <x v="650"/>
    <s v="Поръчка за доставка"/>
    <n v="4500059030"/>
    <n v="10"/>
    <s v="4500059030-10"/>
    <n v="210500045237"/>
    <s v="2105"/>
    <s v="0"/>
    <x v="3"/>
    <m/>
    <s v="P-8-MN-STONB-A0000623"/>
    <s v="8"/>
    <x v="1"/>
    <s v="4500059030-10"/>
  </r>
  <r>
    <x v="72"/>
    <s v="Р.не клони от дърв. ф над15см мр НН"/>
    <n v="82"/>
    <s v="БР"/>
    <x v="494"/>
    <s v="Поръчка за доставка"/>
    <n v="4500059030"/>
    <n v="10"/>
    <s v="4500059030-10"/>
    <n v="210500045237"/>
    <s v="2105"/>
    <s v="0"/>
    <x v="3"/>
    <m/>
    <s v="P-8-MN-STONB-A0000623"/>
    <s v="8"/>
    <x v="1"/>
    <s v="4500059030-10"/>
  </r>
  <r>
    <x v="72"/>
    <s v="Рязане храсти и дървета с диаметър до 15"/>
    <n v="120"/>
    <s v="M2"/>
    <x v="650"/>
    <s v="Поръчка за доставка"/>
    <n v="4500059031"/>
    <n v="10"/>
    <s v="4500059031-10"/>
    <n v="210500045236"/>
    <s v="2105"/>
    <s v="0"/>
    <x v="3"/>
    <m/>
    <s v="P-8-MN-STONB-A0000622"/>
    <s v="8"/>
    <x v="1"/>
    <s v="4500059031-10"/>
  </r>
  <r>
    <x v="72"/>
    <s v="Р.не клони от дърв. ф над15см мр НН"/>
    <n v="127"/>
    <s v="БР"/>
    <x v="494"/>
    <s v="Поръчка за доставка"/>
    <n v="4500059031"/>
    <n v="10"/>
    <s v="4500059031-10"/>
    <n v="210500045236"/>
    <s v="2105"/>
    <s v="0"/>
    <x v="3"/>
    <m/>
    <s v="P-8-MN-STONB-A0000622"/>
    <s v="8"/>
    <x v="1"/>
    <s v="4500059031-10"/>
  </r>
  <r>
    <x v="72"/>
    <s v="Рязане храсти и дървета с диаметър до 15"/>
    <n v="70"/>
    <s v="M2"/>
    <x v="650"/>
    <s v="Поръчка за доставка"/>
    <n v="4500059032"/>
    <n v="10"/>
    <s v="4500059032-10"/>
    <n v="210500045234"/>
    <s v="2105"/>
    <s v="0"/>
    <x v="3"/>
    <m/>
    <s v="P-8-MN-STONB-A0000621"/>
    <s v="8"/>
    <x v="1"/>
    <s v="4500059032-10"/>
  </r>
  <r>
    <x v="72"/>
    <s v="Р.не клони от дърв. ф над15см мр НН"/>
    <n v="133"/>
    <s v="БР"/>
    <x v="494"/>
    <s v="Поръчка за доставка"/>
    <n v="4500059032"/>
    <n v="10"/>
    <s v="4500059032-10"/>
    <n v="210500045234"/>
    <s v="2105"/>
    <s v="0"/>
    <x v="3"/>
    <m/>
    <s v="P-8-MN-STONB-A0000621"/>
    <s v="8"/>
    <x v="1"/>
    <s v="4500059032-10"/>
  </r>
  <r>
    <x v="72"/>
    <s v="П.не на пр.ка 20КV от храсти от21до50бр."/>
    <n v="2"/>
    <s v="AU"/>
    <x v="295"/>
    <s v="Поръчка за доставка"/>
    <n v="4500059078"/>
    <n v="10"/>
    <s v="4500059078-10"/>
    <n v="210500045263"/>
    <s v="2105"/>
    <s v="0"/>
    <x v="4"/>
    <m/>
    <s v="P-2-MN-MSLEB-A0002190"/>
    <s v="2"/>
    <x v="1"/>
    <s v="4500059078-10"/>
  </r>
  <r>
    <x v="72"/>
    <s v="О.не на един. дърв. ф над30см.мр ННи ВЕЛ"/>
    <n v="5"/>
    <s v="БР"/>
    <x v="296"/>
    <s v="Поръчка за доставка"/>
    <n v="4500059078"/>
    <n v="10"/>
    <s v="4500059078-10"/>
    <n v="210500045263"/>
    <s v="2105"/>
    <s v="0"/>
    <x v="4"/>
    <m/>
    <s v="P-2-MN-MSLEB-A0002190"/>
    <s v="2"/>
    <x v="1"/>
    <s v="4500059078-10"/>
  </r>
  <r>
    <x v="72"/>
    <s v="П.не на пр.ка 20КV от храсти с ф до15см."/>
    <n v="41.8"/>
    <s v="AU"/>
    <x v="297"/>
    <s v="Поръчка за доставка"/>
    <n v="4500059079"/>
    <n v="10"/>
    <s v="4500059079-10"/>
    <n v="210500045265"/>
    <s v="2105"/>
    <s v="0"/>
    <x v="4"/>
    <m/>
    <s v="P-2-MN-MSLEB-A0002196"/>
    <s v="2"/>
    <x v="1"/>
    <s v="4500059079-10"/>
  </r>
  <r>
    <x v="72"/>
    <s v="П.не на пр.ка 20КV от храсти до 20бр."/>
    <n v="4"/>
    <s v="AU"/>
    <x v="193"/>
    <s v="Поръчка за доставка"/>
    <n v="4500059079"/>
    <n v="10"/>
    <s v="4500059079-10"/>
    <n v="210500045265"/>
    <s v="2105"/>
    <s v="0"/>
    <x v="4"/>
    <m/>
    <s v="P-2-MN-MSLEB-A0002196"/>
    <s v="2"/>
    <x v="1"/>
    <s v="4500059079-10"/>
  </r>
  <r>
    <x v="72"/>
    <s v="П.не на пр.ка 20КV от храсти от21до50бр."/>
    <n v="2"/>
    <s v="AU"/>
    <x v="295"/>
    <s v="Поръчка за доставка"/>
    <n v="4500059079"/>
    <n v="10"/>
    <s v="4500059079-10"/>
    <n v="210500045265"/>
    <s v="2105"/>
    <s v="0"/>
    <x v="4"/>
    <m/>
    <s v="P-2-MN-MSLEB-A0002196"/>
    <s v="2"/>
    <x v="1"/>
    <s v="4500059079-10"/>
  </r>
  <r>
    <x v="72"/>
    <s v="О.не на един. дърв. ф над30см.мр ННи ВЕЛ"/>
    <n v="12"/>
    <s v="БР"/>
    <x v="296"/>
    <s v="Поръчка за доставка"/>
    <n v="4500059079"/>
    <n v="10"/>
    <s v="4500059079-10"/>
    <n v="210500045265"/>
    <s v="2105"/>
    <s v="0"/>
    <x v="4"/>
    <m/>
    <s v="P-2-MN-MSLEB-A0002196"/>
    <s v="2"/>
    <x v="1"/>
    <s v="4500059079-10"/>
  </r>
  <r>
    <x v="72"/>
    <s v="П.не на пр.ка 20КV от храсти с ф до15см."/>
    <n v="51.5"/>
    <s v="AU"/>
    <x v="297"/>
    <s v="Поръчка за доставка"/>
    <n v="4500059080"/>
    <n v="10"/>
    <s v="4500059080-10"/>
    <n v="210500045251"/>
    <s v="2105"/>
    <s v="0"/>
    <x v="4"/>
    <m/>
    <s v="P-2-MN-MSLEB-A0002182"/>
    <s v="2"/>
    <x v="1"/>
    <s v="4500059080-10"/>
  </r>
  <r>
    <x v="72"/>
    <s v="П.не на пр.ка 20КV от храсти до 20бр."/>
    <n v="2"/>
    <s v="AU"/>
    <x v="193"/>
    <s v="Поръчка за доставка"/>
    <n v="4500059080"/>
    <n v="10"/>
    <s v="4500059080-10"/>
    <n v="210500045251"/>
    <s v="2105"/>
    <s v="0"/>
    <x v="4"/>
    <m/>
    <s v="P-2-MN-MSLEB-A0002182"/>
    <s v="2"/>
    <x v="1"/>
    <s v="4500059080-10"/>
  </r>
  <r>
    <x v="72"/>
    <s v="О.не на един. дърв. ф над30см.мр ННи ВЕЛ"/>
    <n v="3"/>
    <s v="БР"/>
    <x v="296"/>
    <s v="Поръчка за доставка"/>
    <n v="4500059080"/>
    <n v="10"/>
    <s v="4500059080-10"/>
    <n v="210500045251"/>
    <s v="2105"/>
    <s v="0"/>
    <x v="4"/>
    <m/>
    <s v="P-2-MN-MSLEB-A0002182"/>
    <s v="2"/>
    <x v="1"/>
    <s v="4500059080-10"/>
  </r>
  <r>
    <x v="72"/>
    <s v="П.не на пр.ка 20КV от храсти с ф до15см."/>
    <n v="38.799999999999997"/>
    <s v="AU"/>
    <x v="297"/>
    <s v="Поръчка за доставка"/>
    <n v="4500059081"/>
    <n v="10"/>
    <s v="4500059081-10"/>
    <n v="210500045243"/>
    <s v="2105"/>
    <s v="0"/>
    <x v="4"/>
    <m/>
    <s v="P-2-MN-MSLEB-A0002172"/>
    <s v="2"/>
    <x v="1"/>
    <s v="4500059081-10"/>
  </r>
  <r>
    <x v="72"/>
    <s v="П.не на пр.ка 20КV от храсти до 20бр."/>
    <n v="6"/>
    <s v="AU"/>
    <x v="193"/>
    <s v="Поръчка за доставка"/>
    <n v="4500059081"/>
    <n v="10"/>
    <s v="4500059081-10"/>
    <n v="210500045243"/>
    <s v="2105"/>
    <s v="0"/>
    <x v="4"/>
    <m/>
    <s v="P-2-MN-MSLEB-A0002172"/>
    <s v="2"/>
    <x v="1"/>
    <s v="4500059081-10"/>
  </r>
  <r>
    <x v="72"/>
    <s v="П.не на пр.ка 20КV от храсти от21до50бр."/>
    <n v="2"/>
    <s v="AU"/>
    <x v="295"/>
    <s v="Поръчка за доставка"/>
    <n v="4500059081"/>
    <n v="10"/>
    <s v="4500059081-10"/>
    <n v="210500045243"/>
    <s v="2105"/>
    <s v="0"/>
    <x v="4"/>
    <m/>
    <s v="P-2-MN-MSLEB-A0002172"/>
    <s v="2"/>
    <x v="1"/>
    <s v="4500059081-10"/>
  </r>
  <r>
    <x v="72"/>
    <s v="П.не на пр.ка 20КV от храсти над 50бр."/>
    <n v="3"/>
    <s v="AU"/>
    <x v="403"/>
    <s v="Поръчка за доставка"/>
    <n v="4500059081"/>
    <n v="10"/>
    <s v="4500059081-10"/>
    <n v="210500045243"/>
    <s v="2105"/>
    <s v="0"/>
    <x v="4"/>
    <m/>
    <s v="P-2-MN-MSLEB-A0002172"/>
    <s v="2"/>
    <x v="1"/>
    <s v="4500059081-10"/>
  </r>
  <r>
    <x v="72"/>
    <s v="Скица за проектиране от община В.Търново"/>
    <n v="1"/>
    <s v="БР"/>
    <x v="616"/>
    <s v="Поръчка за доставка"/>
    <n v="4500057824"/>
    <n v="10"/>
    <s v="4500057824-10"/>
    <n v="151479405843"/>
    <s v="1514"/>
    <s v="9"/>
    <x v="1"/>
    <s v="7"/>
    <m/>
    <m/>
    <x v="0"/>
    <s v="4500057824-10"/>
  </r>
  <r>
    <x v="72"/>
    <s v="Ръчно товарене на строителни отпадъци и"/>
    <n v="1"/>
    <s v="M3"/>
    <x v="90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Перд.цим.з-ка от 2 до 6 см.за покр.плоча"/>
    <n v="0.5"/>
    <s v="M2"/>
    <x v="378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Изкоп за подпорни стени"/>
    <n v="0.6"/>
    <s v="M3"/>
    <x v="383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Превоз бетони и разтвори до 10км."/>
    <n v="0.5"/>
    <s v="M3"/>
    <x v="348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Разбиване бетон с къртач"/>
    <n v="0.5"/>
    <s v="M3"/>
    <x v="340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Изчукване на теракот"/>
    <n v="1"/>
    <s v="M2"/>
    <x v="343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Ръчно пренасяне и сваляне на строителни"/>
    <n v="1"/>
    <s v="M3"/>
    <x v="91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Превоз на строителни отпадъци и пръст"/>
    <n v="1"/>
    <s v="M3"/>
    <x v="92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Доставка и монтаж на теракот - български"/>
    <n v="1"/>
    <s v="M2"/>
    <x v="652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Доставка и разстилане на трошен камък"/>
    <n v="0.03"/>
    <s v="M3"/>
    <x v="645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Рязане на асфалтобетон"/>
    <n v="1"/>
    <s v="М"/>
    <x v="653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Д-ка и м-ж на ПВС тръби ф160 за канализа"/>
    <n v="1"/>
    <s v="М"/>
    <x v="654"/>
    <s v="Поръчка за доставка"/>
    <n v="4500057825"/>
    <n v="10"/>
    <s v="4500057825-10"/>
    <n v="210500044556"/>
    <s v="2105"/>
    <s v="0"/>
    <x v="0"/>
    <m/>
    <s v="P-1-MN-STSTB-C0000024"/>
    <s v="1"/>
    <x v="1"/>
    <s v="4500057825-10"/>
  </r>
  <r>
    <x v="72"/>
    <s v="Рязане храсти и дървета с диаметър до 15"/>
    <n v="251"/>
    <s v="M2"/>
    <x v="650"/>
    <s v="Поръчка за доставка"/>
    <n v="4500059033"/>
    <n v="10"/>
    <s v="4500059033-10"/>
    <n v="210500045232"/>
    <s v="2105"/>
    <s v="0"/>
    <x v="3"/>
    <m/>
    <s v="P-8-MN-STONB-A0000620"/>
    <s v="8"/>
    <x v="1"/>
    <s v="4500059033-10"/>
  </r>
  <r>
    <x v="72"/>
    <s v="Р.не клони от дърв. ф над15см мр НН"/>
    <n v="74"/>
    <s v="БР"/>
    <x v="494"/>
    <s v="Поръчка за доставка"/>
    <n v="4500059033"/>
    <n v="10"/>
    <s v="4500059033-10"/>
    <n v="210500045232"/>
    <s v="2105"/>
    <s v="0"/>
    <x v="3"/>
    <m/>
    <s v="P-8-MN-STONB-A0000620"/>
    <s v="8"/>
    <x v="1"/>
    <s v="4500059033-10"/>
  </r>
  <r>
    <x v="72"/>
    <s v="Рязане храсти и дървета с диаметър до 15"/>
    <n v="40"/>
    <s v="M2"/>
    <x v="650"/>
    <s v="Поръчка за доставка"/>
    <n v="4500059034"/>
    <n v="10"/>
    <s v="4500059034-10"/>
    <n v="210500045230"/>
    <s v="2105"/>
    <s v="0"/>
    <x v="3"/>
    <m/>
    <s v="P-8-MN-STONB-A0000619"/>
    <s v="8"/>
    <x v="1"/>
    <s v="4500059034-10"/>
  </r>
  <r>
    <x v="72"/>
    <s v="Р.не клони от дърв. ф над15см мр НН"/>
    <n v="83"/>
    <s v="БР"/>
    <x v="494"/>
    <s v="Поръчка за доставка"/>
    <n v="4500059034"/>
    <n v="10"/>
    <s v="4500059034-10"/>
    <n v="210500045230"/>
    <s v="2105"/>
    <s v="0"/>
    <x v="3"/>
    <m/>
    <s v="P-8-MN-STONB-A0000619"/>
    <s v="8"/>
    <x v="1"/>
    <s v="4500059034-10"/>
  </r>
  <r>
    <x v="72"/>
    <s v="Рязане храсти и дървета с диаметър до 15"/>
    <n v="80"/>
    <s v="M2"/>
    <x v="650"/>
    <s v="Поръчка за доставка"/>
    <n v="4500059036"/>
    <n v="10"/>
    <s v="4500059036-10"/>
    <n v="210500044798"/>
    <s v="2105"/>
    <s v="0"/>
    <x v="3"/>
    <m/>
    <s v="P-8-MN-STONB-A0000625"/>
    <s v="8"/>
    <x v="1"/>
    <s v="4500059036-10"/>
  </r>
  <r>
    <x v="72"/>
    <s v="Р.не клони от дърв. ф над15см мр НН"/>
    <n v="105"/>
    <s v="БР"/>
    <x v="494"/>
    <s v="Поръчка за доставка"/>
    <n v="4500059036"/>
    <n v="10"/>
    <s v="4500059036-10"/>
    <n v="210500044798"/>
    <s v="2105"/>
    <s v="0"/>
    <x v="3"/>
    <m/>
    <s v="P-8-MN-STONB-A0000625"/>
    <s v="8"/>
    <x v="1"/>
    <s v="4500059036-10"/>
  </r>
  <r>
    <x v="72"/>
    <s v="Рязане храсти и дървета с диаметър до 15"/>
    <n v="111"/>
    <s v="M2"/>
    <x v="650"/>
    <s v="Поръчка за доставка"/>
    <n v="4500059037"/>
    <n v="10"/>
    <s v="4500059037-10"/>
    <n v="210500045239"/>
    <s v="2105"/>
    <s v="0"/>
    <x v="3"/>
    <m/>
    <s v="P-8-MN-STONB-A0000624"/>
    <s v="8"/>
    <x v="1"/>
    <s v="4500059037-10"/>
  </r>
  <r>
    <x v="72"/>
    <s v="Р.не клони от дърв. ф над15см мр НН"/>
    <n v="95"/>
    <s v="БР"/>
    <x v="494"/>
    <s v="Поръчка за доставка"/>
    <n v="4500059037"/>
    <n v="10"/>
    <s v="4500059037-10"/>
    <n v="210500045239"/>
    <s v="2105"/>
    <s v="0"/>
    <x v="3"/>
    <m/>
    <s v="P-8-MN-STONB-A0000624"/>
    <s v="8"/>
    <x v="1"/>
    <s v="4500059037-10"/>
  </r>
  <r>
    <x v="72"/>
    <s v="Рязане храсти и дървета с диаметър до 15"/>
    <n v="182"/>
    <s v="M2"/>
    <x v="650"/>
    <s v="Поръчка за доставка"/>
    <n v="4500059038"/>
    <n v="10"/>
    <s v="4500059038-10"/>
    <n v="210500045250"/>
    <s v="2105"/>
    <s v="0"/>
    <x v="3"/>
    <m/>
    <s v="P-8-MN-STONB-A0000629"/>
    <s v="8"/>
    <x v="1"/>
    <s v="4500059038-10"/>
  </r>
  <r>
    <x v="72"/>
    <s v="Р.не клони от дърв. ф над15см мр НН"/>
    <n v="133"/>
    <s v="БР"/>
    <x v="494"/>
    <s v="Поръчка за доставка"/>
    <n v="4500059038"/>
    <n v="10"/>
    <s v="4500059038-10"/>
    <n v="210500045250"/>
    <s v="2105"/>
    <s v="0"/>
    <x v="3"/>
    <m/>
    <s v="P-8-MN-STONB-A0000629"/>
    <s v="8"/>
    <x v="1"/>
    <s v="4500059038-10"/>
  </r>
  <r>
    <x v="72"/>
    <s v="О.не на един. дърв. ф над30см.мр ННи ВЕЛ"/>
    <n v="22"/>
    <s v="БР"/>
    <x v="296"/>
    <s v="Поръчка за доставка"/>
    <n v="4500059081"/>
    <n v="10"/>
    <s v="4500059081-10"/>
    <n v="210500045243"/>
    <s v="2105"/>
    <s v="0"/>
    <x v="4"/>
    <m/>
    <s v="P-2-MN-MSLEB-A0002172"/>
    <s v="2"/>
    <x v="1"/>
    <s v="4500059081-10"/>
  </r>
  <r>
    <x v="72"/>
    <s v="П.не на пр.ка 20КV от храсти с ф до15см."/>
    <n v="21.3"/>
    <s v="AU"/>
    <x v="297"/>
    <s v="Поръчка за доставка"/>
    <n v="4500059082"/>
    <n v="10"/>
    <s v="4500059082-10"/>
    <n v="210500045244"/>
    <s v="2105"/>
    <s v="0"/>
    <x v="4"/>
    <m/>
    <s v="P-2-MN-MSLEB-A0002173"/>
    <s v="2"/>
    <x v="1"/>
    <s v="4500059082-10"/>
  </r>
  <r>
    <x v="72"/>
    <s v="П.не на пр.ка 20КV от храсти до 20бр."/>
    <n v="6"/>
    <s v="AU"/>
    <x v="193"/>
    <s v="Поръчка за доставка"/>
    <n v="4500059082"/>
    <n v="10"/>
    <s v="4500059082-10"/>
    <n v="210500045244"/>
    <s v="2105"/>
    <s v="0"/>
    <x v="4"/>
    <m/>
    <s v="P-2-MN-MSLEB-A0002173"/>
    <s v="2"/>
    <x v="1"/>
    <s v="4500059082-10"/>
  </r>
  <r>
    <x v="72"/>
    <s v="П.не на пр.ка 20КV от храсти от21до50бр."/>
    <n v="2"/>
    <s v="AU"/>
    <x v="295"/>
    <s v="Поръчка за доставка"/>
    <n v="4500059082"/>
    <n v="10"/>
    <s v="4500059082-10"/>
    <n v="210500045244"/>
    <s v="2105"/>
    <s v="0"/>
    <x v="4"/>
    <m/>
    <s v="P-2-MN-MSLEB-A0002173"/>
    <s v="2"/>
    <x v="1"/>
    <s v="4500059082-10"/>
  </r>
  <r>
    <x v="72"/>
    <s v="П.не на пр.ка 20КV от храсти с ф до15см."/>
    <n v="17.399999999999999"/>
    <s v="AU"/>
    <x v="297"/>
    <s v="Поръчка за доставка"/>
    <n v="4500059083"/>
    <n v="10"/>
    <s v="4500059083-10"/>
    <n v="210500045245"/>
    <s v="2105"/>
    <s v="0"/>
    <x v="4"/>
    <m/>
    <s v="P-2-MN-MSLEB-A0002174"/>
    <s v="2"/>
    <x v="1"/>
    <s v="4500059083-10"/>
  </r>
  <r>
    <x v="72"/>
    <s v="П.не на пр.ка 20КV от храсти до 20бр."/>
    <n v="3"/>
    <s v="AU"/>
    <x v="193"/>
    <s v="Поръчка за доставка"/>
    <n v="4500059083"/>
    <n v="10"/>
    <s v="4500059083-10"/>
    <n v="210500045245"/>
    <s v="2105"/>
    <s v="0"/>
    <x v="4"/>
    <m/>
    <s v="P-2-MN-MSLEB-A0002174"/>
    <s v="2"/>
    <x v="1"/>
    <s v="4500059083-10"/>
  </r>
  <r>
    <x v="72"/>
    <s v="П.не на пр.ка 20КV от храсти от21до50бр."/>
    <n v="6"/>
    <s v="AU"/>
    <x v="295"/>
    <s v="Поръчка за доставка"/>
    <n v="4500059083"/>
    <n v="10"/>
    <s v="4500059083-10"/>
    <n v="210500045245"/>
    <s v="2105"/>
    <s v="0"/>
    <x v="4"/>
    <m/>
    <s v="P-2-MN-MSLEB-A0002174"/>
    <s v="2"/>
    <x v="1"/>
    <s v="4500059083-10"/>
  </r>
  <r>
    <x v="72"/>
    <s v="О.не на един. дърв. ф над30см.мр ННи ВЕЛ"/>
    <n v="4"/>
    <s v="БР"/>
    <x v="296"/>
    <s v="Поръчка за доставка"/>
    <n v="4500059083"/>
    <n v="10"/>
    <s v="4500059083-10"/>
    <n v="210500045245"/>
    <s v="2105"/>
    <s v="0"/>
    <x v="4"/>
    <m/>
    <s v="P-2-MN-MSLEB-A0002174"/>
    <s v="2"/>
    <x v="1"/>
    <s v="4500059083-10"/>
  </r>
  <r>
    <x v="230"/>
    <s v="ИЗПРАВЯНЕ НА СБС НЦГ - 951 В ПЛАН ТЕРЕН"/>
    <n v="2"/>
    <s v="БР"/>
    <x v="552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171"/>
    <s v="ИЗПРАВЯНЕ НА СРС НMГ951 В ПЛАН ТЕРЕН"/>
    <n v="1"/>
    <s v="БР"/>
    <x v="399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252"/>
    <s v="ДЕMОНТАЖ НА СРС НMГ"/>
    <n v="3"/>
    <s v="БР"/>
    <x v="655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221"/>
    <s v="MОНТАЖ НА КОНЗОЛА ЗА СРН"/>
    <n v="6"/>
    <s v="БР"/>
    <x v="535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36"/>
    <s v="M-Ж НА ИЗОЛ. ИНК-20 / ПОЛИMЕРЕН ПОДПОРЕН"/>
    <n v="9"/>
    <s v="БР"/>
    <x v="36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41"/>
    <s v="НАПРАВА ПРЕВРЪЗКИ С ПРОВОДНИК ЗА ВЕЛ"/>
    <n v="9"/>
    <s v="БР"/>
    <x v="41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15"/>
    <s v="ТРАНСП. НА M-ЛИ ОТ СКЛАД НА ВЪЗЛОЖИТЕЛЯ"/>
    <n v="1"/>
    <s v="%"/>
    <x v="15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69"/>
    <s v="ТРАНСПОРТИРАНЕ НА СБС ОТ СКЛАД ВЪЗЛОЖИТ"/>
    <n v="20"/>
    <s v="KM"/>
    <x v="69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71"/>
    <s v="ТРАСИРАНЕ НА КАБЕЛНА ЛИНИЯ"/>
    <n v="0.19400000000000001"/>
    <s v="KM"/>
    <x v="71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32"/>
    <s v="НАПРАВА НА ШУРФОВЕ 1.1/1/0.6"/>
    <n v="8"/>
    <s v="БР"/>
    <x v="309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71"/>
    <s v="ТРАСИРАНЕ НА КАБЕЛНА ЛИНИЯ"/>
    <n v="0.03"/>
    <s v="KM"/>
    <x v="71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32"/>
    <s v="НАПРАВА НА ШУРФОВЕ 1.1/1/0.6"/>
    <n v="2"/>
    <s v="БР"/>
    <x v="309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8"/>
    <s v="Н-ВА ИЗКОП ІІІ К-Я 0.8/0.4 В/У КАБЕЛ"/>
    <n v="25"/>
    <s v="М"/>
    <x v="18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21"/>
    <s v="Н-АВА ИЗКОП ІІІ К-Я 1.1/0.6 В/У КАБЕЛ"/>
    <n v="5"/>
    <s v="М"/>
    <x v="285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11"/>
    <s v="ПОЛАГАНЕ PVC ТРЪБИ Ф110 В ИЗКОП"/>
    <n v="6"/>
    <s v="М"/>
    <x v="165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22"/>
    <s v="Н-ВА ПОДЛ С ПЯСЪК И ТУХЛИ ЗА 1К-Л"/>
    <n v="27"/>
    <s v="М"/>
    <x v="286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4"/>
    <s v="ПОЛАГАНЕ НА КАБЕЛ В ИЗКОП ДО 3Х50 MM ВКЛ"/>
    <n v="25"/>
    <s v="М"/>
    <x v="4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89"/>
    <s v="ИЗТЕГЛЯНЕ КАБЕЛ В ТРЪБА ДО 3Х50 MM2 ВКЛ"/>
    <n v="11"/>
    <s v="М"/>
    <x v="105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8"/>
    <s v="ДОСТАВКА И MОНТАЖ НА КАБЕЛНИ MАРКИ"/>
    <n v="1"/>
    <s v="БР"/>
    <x v="8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34"/>
    <s v="Н-ВА КГНН ДО3Х70+35(4Х70)MM2 ВКЛ(4 ЖИЛА)"/>
    <n v="1"/>
    <s v="БР"/>
    <x v="311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01"/>
    <s v="MОНТАЖ РК"/>
    <n v="1"/>
    <s v="БР"/>
    <x v="134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72"/>
    <s v="Рязане храсти и дървета с диаметър до 15"/>
    <n v="33"/>
    <s v="M2"/>
    <x v="650"/>
    <s v="Поръчка за доставка"/>
    <n v="4500059039"/>
    <n v="10"/>
    <s v="4500059039-10"/>
    <n v="210500045249"/>
    <s v="2105"/>
    <s v="0"/>
    <x v="3"/>
    <m/>
    <s v="P-8-MN-STONB-A0000628"/>
    <s v="8"/>
    <x v="1"/>
    <s v="4500059039-10"/>
  </r>
  <r>
    <x v="72"/>
    <s v="Р.не клони от дърв. ф над15см мр НН"/>
    <n v="54"/>
    <s v="БР"/>
    <x v="494"/>
    <s v="Поръчка за доставка"/>
    <n v="4500059039"/>
    <n v="10"/>
    <s v="4500059039-10"/>
    <n v="210500045249"/>
    <s v="2105"/>
    <s v="0"/>
    <x v="3"/>
    <m/>
    <s v="P-8-MN-STONB-A0000628"/>
    <s v="8"/>
    <x v="1"/>
    <s v="4500059039-10"/>
  </r>
  <r>
    <x v="72"/>
    <s v="Рязане храсти и дървета с диаметър до 15"/>
    <n v="181"/>
    <s v="M2"/>
    <x v="650"/>
    <s v="Поръчка за доставка"/>
    <n v="4500059040"/>
    <n v="10"/>
    <s v="4500059040-10"/>
    <n v="210500045242"/>
    <s v="2105"/>
    <s v="0"/>
    <x v="3"/>
    <m/>
    <s v="P-8-MN-STONB-A0000627"/>
    <s v="8"/>
    <x v="1"/>
    <s v="4500059040-10"/>
  </r>
  <r>
    <x v="72"/>
    <s v="Р.не клони от дърв. ф над15см мр НН"/>
    <n v="131"/>
    <s v="БР"/>
    <x v="494"/>
    <s v="Поръчка за доставка"/>
    <n v="4500059040"/>
    <n v="10"/>
    <s v="4500059040-10"/>
    <n v="210500045242"/>
    <s v="2105"/>
    <s v="0"/>
    <x v="3"/>
    <m/>
    <s v="P-8-MN-STONB-A0000627"/>
    <s v="8"/>
    <x v="1"/>
    <s v="4500059040-10"/>
  </r>
  <r>
    <x v="72"/>
    <s v="Рязане храсти и дървета с диаметър до 15"/>
    <n v="80"/>
    <s v="M2"/>
    <x v="650"/>
    <s v="Поръчка за доставка"/>
    <n v="4500059041"/>
    <n v="10"/>
    <s v="4500059041-10"/>
    <n v="210500045241"/>
    <s v="2105"/>
    <s v="0"/>
    <x v="3"/>
    <m/>
    <s v="P-8-MN-STONB-A0000626"/>
    <s v="8"/>
    <x v="1"/>
    <s v="4500059041-10"/>
  </r>
  <r>
    <x v="72"/>
    <s v="Р.не клони от дърв. ф над15см мр НН"/>
    <n v="142"/>
    <s v="БР"/>
    <x v="494"/>
    <s v="Поръчка за доставка"/>
    <n v="4500059041"/>
    <n v="10"/>
    <s v="4500059041-10"/>
    <n v="210500045241"/>
    <s v="2105"/>
    <s v="0"/>
    <x v="3"/>
    <m/>
    <s v="P-8-MN-STONB-A0000626"/>
    <s v="8"/>
    <x v="1"/>
    <s v="4500059041-10"/>
  </r>
  <r>
    <x v="72"/>
    <s v="Рязане храсти и дървета с диаметър до 15"/>
    <n v="30"/>
    <s v="M2"/>
    <x v="650"/>
    <s v="Поръчка за доставка"/>
    <n v="4500059043"/>
    <n v="10"/>
    <s v="4500059043-10"/>
    <n v="210500045264"/>
    <s v="2105"/>
    <s v="0"/>
    <x v="3"/>
    <m/>
    <s v="P-8-MN-STONB-A0000637"/>
    <s v="8"/>
    <x v="1"/>
    <s v="4500059043-10"/>
  </r>
  <r>
    <x v="72"/>
    <s v="Р.не клони от дърв. ф над15см мр НН"/>
    <n v="121"/>
    <s v="БР"/>
    <x v="494"/>
    <s v="Поръчка за доставка"/>
    <n v="4500059043"/>
    <n v="10"/>
    <s v="4500059043-10"/>
    <n v="210500045264"/>
    <s v="2105"/>
    <s v="0"/>
    <x v="3"/>
    <m/>
    <s v="P-8-MN-STONB-A0000637"/>
    <s v="8"/>
    <x v="1"/>
    <s v="4500059043-10"/>
  </r>
  <r>
    <x v="72"/>
    <s v="Рязане храсти и дървета с диаметър до 15"/>
    <n v="750"/>
    <s v="M2"/>
    <x v="650"/>
    <s v="Поръчка за доставка"/>
    <n v="4500059044"/>
    <n v="10"/>
    <s v="4500059044-10"/>
    <n v="210500045262"/>
    <s v="2105"/>
    <s v="0"/>
    <x v="3"/>
    <m/>
    <s v="P-8-MN-STONB-A0000636"/>
    <s v="8"/>
    <x v="1"/>
    <s v="4500059044-10"/>
  </r>
  <r>
    <x v="72"/>
    <s v="Р.не клони от дърв. ф над15см мр НН"/>
    <n v="157"/>
    <s v="БР"/>
    <x v="494"/>
    <s v="Поръчка за доставка"/>
    <n v="4500059044"/>
    <n v="10"/>
    <s v="4500059044-10"/>
    <n v="210500045262"/>
    <s v="2105"/>
    <s v="0"/>
    <x v="3"/>
    <m/>
    <s v="P-8-MN-STONB-A0000636"/>
    <s v="8"/>
    <x v="1"/>
    <s v="4500059044-10"/>
  </r>
  <r>
    <x v="72"/>
    <s v="Рязане храсти и дървета с диаметър до 15"/>
    <n v="450"/>
    <s v="M2"/>
    <x v="650"/>
    <s v="Поръчка за доставка"/>
    <n v="4500059045"/>
    <n v="10"/>
    <s v="4500059045-10"/>
    <n v="210500045261"/>
    <s v="2105"/>
    <s v="0"/>
    <x v="3"/>
    <m/>
    <s v="P-8-MN-STONB-A0000635"/>
    <s v="8"/>
    <x v="1"/>
    <s v="4500059045-10"/>
  </r>
  <r>
    <x v="72"/>
    <s v="П.не на пр.ка 20КV от храсти с ф до15см."/>
    <n v="10.3"/>
    <s v="AU"/>
    <x v="297"/>
    <s v="Поръчка за доставка"/>
    <n v="4500059084"/>
    <n v="10"/>
    <s v="4500059084-10"/>
    <n v="210500045246"/>
    <s v="2105"/>
    <s v="0"/>
    <x v="4"/>
    <m/>
    <s v="P-2-MN-MSLEB-A0002175"/>
    <s v="2"/>
    <x v="1"/>
    <s v="4500059084-10"/>
  </r>
  <r>
    <x v="72"/>
    <s v="П.не на пр.ка 20КV от храсти до 20бр."/>
    <n v="3"/>
    <s v="AU"/>
    <x v="193"/>
    <s v="Поръчка за доставка"/>
    <n v="4500059084"/>
    <n v="10"/>
    <s v="4500059084-10"/>
    <n v="210500045246"/>
    <s v="2105"/>
    <s v="0"/>
    <x v="4"/>
    <m/>
    <s v="P-2-MN-MSLEB-A0002175"/>
    <s v="2"/>
    <x v="1"/>
    <s v="4500059084-10"/>
  </r>
  <r>
    <x v="72"/>
    <s v="О.не на един. дърв. ф над30см.мр ННи ВЕЛ"/>
    <n v="5"/>
    <s v="БР"/>
    <x v="296"/>
    <s v="Поръчка за доставка"/>
    <n v="4500059084"/>
    <n v="10"/>
    <s v="4500059084-10"/>
    <n v="210500045246"/>
    <s v="2105"/>
    <s v="0"/>
    <x v="4"/>
    <m/>
    <s v="P-2-MN-MSLEB-A0002175"/>
    <s v="2"/>
    <x v="1"/>
    <s v="4500059084-10"/>
  </r>
  <r>
    <x v="72"/>
    <s v="П.не на пр.ка 20КV от храсти с ф до15см."/>
    <n v="47.4"/>
    <s v="AU"/>
    <x v="297"/>
    <s v="Поръчка за доставка"/>
    <n v="4500059085"/>
    <n v="10"/>
    <s v="4500059085-10"/>
    <n v="210500045247"/>
    <s v="2105"/>
    <s v="0"/>
    <x v="4"/>
    <m/>
    <s v="P-2-MN-MSLEB-A0002180"/>
    <s v="2"/>
    <x v="1"/>
    <s v="4500059085-10"/>
  </r>
  <r>
    <x v="72"/>
    <s v="П.не на пр.ка 20КV от храсти до 20бр."/>
    <n v="6"/>
    <s v="AU"/>
    <x v="193"/>
    <s v="Поръчка за доставка"/>
    <n v="4500059085"/>
    <n v="10"/>
    <s v="4500059085-10"/>
    <n v="210500045247"/>
    <s v="2105"/>
    <s v="0"/>
    <x v="4"/>
    <m/>
    <s v="P-2-MN-MSLEB-A0002180"/>
    <s v="2"/>
    <x v="1"/>
    <s v="4500059085-10"/>
  </r>
  <r>
    <x v="72"/>
    <s v="П.не на пр.ка 20КV от храсти от21до50бр."/>
    <n v="3"/>
    <s v="AU"/>
    <x v="295"/>
    <s v="Поръчка за доставка"/>
    <n v="4500059085"/>
    <n v="10"/>
    <s v="4500059085-10"/>
    <n v="210500045247"/>
    <s v="2105"/>
    <s v="0"/>
    <x v="4"/>
    <m/>
    <s v="P-2-MN-MSLEB-A0002180"/>
    <s v="2"/>
    <x v="1"/>
    <s v="4500059085-10"/>
  </r>
  <r>
    <x v="72"/>
    <s v="П.не на пр.ка 20КV от храсти над 50бр."/>
    <n v="1"/>
    <s v="AU"/>
    <x v="403"/>
    <s v="Поръчка за доставка"/>
    <n v="4500059085"/>
    <n v="10"/>
    <s v="4500059085-10"/>
    <n v="210500045247"/>
    <s v="2105"/>
    <s v="0"/>
    <x v="4"/>
    <m/>
    <s v="P-2-MN-MSLEB-A0002180"/>
    <s v="2"/>
    <x v="1"/>
    <s v="4500059085-10"/>
  </r>
  <r>
    <x v="72"/>
    <s v="О.не на един. дърв. ф над30см.мр ННи ВЕЛ"/>
    <n v="8"/>
    <s v="БР"/>
    <x v="296"/>
    <s v="Поръчка за доставка"/>
    <n v="4500059085"/>
    <n v="10"/>
    <s v="4500059085-10"/>
    <n v="210500045247"/>
    <s v="2105"/>
    <s v="0"/>
    <x v="4"/>
    <m/>
    <s v="P-2-MN-MSLEB-A0002180"/>
    <s v="2"/>
    <x v="1"/>
    <s v="4500059085-10"/>
  </r>
  <r>
    <x v="72"/>
    <s v="П.не на пр.ка 20КV от храсти с ф до15см."/>
    <n v="47.8"/>
    <s v="AU"/>
    <x v="297"/>
    <s v="Поръчка за доставка"/>
    <n v="4500059086"/>
    <n v="10"/>
    <s v="4500059086-10"/>
    <n v="210500045248"/>
    <s v="2105"/>
    <s v="0"/>
    <x v="4"/>
    <m/>
    <s v="P-2-MN-MSLEB-A0002181"/>
    <s v="2"/>
    <x v="1"/>
    <s v="4500059086-10"/>
  </r>
  <r>
    <x v="72"/>
    <s v="П.не на пр.ка 20КV от храсти с ф до15см."/>
    <n v="38"/>
    <s v="AU"/>
    <x v="297"/>
    <s v="Поръчка за доставка"/>
    <n v="4500059127"/>
    <n v="10"/>
    <s v="4500059127-10"/>
    <n v="210500045233"/>
    <s v="2105"/>
    <s v="0"/>
    <x v="4"/>
    <m/>
    <s v="P-2-MN-MSLEB-A0002161"/>
    <s v="2"/>
    <x v="1"/>
    <s v="4500059127-10"/>
  </r>
  <r>
    <x v="72"/>
    <s v="П.не на пр.ка 20КV от храсти до 20бр."/>
    <n v="0.6"/>
    <s v="AU"/>
    <x v="193"/>
    <s v="Поръчка за доставка"/>
    <n v="4500059127"/>
    <n v="10"/>
    <s v="4500059127-10"/>
    <n v="210500045233"/>
    <s v="2105"/>
    <s v="0"/>
    <x v="4"/>
    <m/>
    <s v="P-2-MN-MSLEB-A0002161"/>
    <s v="2"/>
    <x v="1"/>
    <s v="4500059127-10"/>
  </r>
  <r>
    <x v="72"/>
    <s v="Почистване на основи на ЖРС"/>
    <n v="2"/>
    <s v="БР"/>
    <x v="651"/>
    <s v="Поръчка за доставка"/>
    <n v="4500059128"/>
    <n v="10"/>
    <s v="4500059128-10"/>
    <n v="210500045218"/>
    <s v="2105"/>
    <s v="0"/>
    <x v="1"/>
    <m/>
    <s v="P-3-MN-MSLEB-A0002149"/>
    <s v="3"/>
    <x v="1"/>
    <s v="4500059128-10"/>
  </r>
  <r>
    <x v="72"/>
    <s v="П.не на пр.ка 20КV от храсти до 20бр."/>
    <n v="18"/>
    <s v="AU"/>
    <x v="193"/>
    <s v="Поръчка за доставка"/>
    <n v="4500059128"/>
    <n v="10"/>
    <s v="4500059128-10"/>
    <n v="210500045218"/>
    <s v="2105"/>
    <s v="0"/>
    <x v="1"/>
    <m/>
    <s v="P-3-MN-MSLEB-A0002149"/>
    <s v="3"/>
    <x v="1"/>
    <s v="4500059128-10"/>
  </r>
  <r>
    <x v="72"/>
    <s v="П.не на пр.ка 20КV от храсти с ф до15см."/>
    <n v="1"/>
    <s v="AU"/>
    <x v="297"/>
    <s v="Поръчка за доставка"/>
    <n v="4500059129"/>
    <n v="10"/>
    <s v="4500059129-10"/>
    <n v="210500045216"/>
    <s v="2105"/>
    <s v="0"/>
    <x v="1"/>
    <m/>
    <s v="P-3-MN-MSLEB-A0002148"/>
    <s v="3"/>
    <x v="1"/>
    <s v="4500059129-10"/>
  </r>
  <r>
    <x v="72"/>
    <s v="П.не на пр.ка 20КV от храсти до 20бр."/>
    <n v="25"/>
    <s v="AU"/>
    <x v="193"/>
    <s v="Поръчка за доставка"/>
    <n v="4500059129"/>
    <n v="10"/>
    <s v="4500059129-10"/>
    <n v="210500045216"/>
    <s v="2105"/>
    <s v="0"/>
    <x v="1"/>
    <m/>
    <s v="P-3-MN-MSLEB-A0002148"/>
    <s v="3"/>
    <x v="1"/>
    <s v="4500059129-10"/>
  </r>
  <r>
    <x v="72"/>
    <s v="П.не на просека ВЕЛ 20КV с булдозер"/>
    <n v="10"/>
    <s v="AU"/>
    <x v="629"/>
    <s v="Поръчка за доставка"/>
    <n v="4500059129"/>
    <n v="10"/>
    <s v="4500059129-10"/>
    <n v="210500045216"/>
    <s v="2105"/>
    <s v="0"/>
    <x v="1"/>
    <m/>
    <s v="P-3-MN-MSLEB-A0002148"/>
    <s v="3"/>
    <x v="1"/>
    <s v="4500059129-10"/>
  </r>
  <r>
    <x v="2"/>
    <s v="РАЗКЪРТВАНЕ ТРОТОАР С ТРОТОАРНИ ПЛОЧКИ"/>
    <n v="13.39"/>
    <s v="M2"/>
    <x v="2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6"/>
    <s v="ВЪЗСТАНОВЯВАНЕ НА ТРОТОАР С ПЛОЧКИ-НОВИ"/>
    <n v="3.26"/>
    <s v="M2"/>
    <x v="6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50"/>
    <s v="ВЪЗСТАНОВЯВАНЕ НА ТРОТОАР С ПЛОЧКИ-ЛУКС"/>
    <n v="0.8"/>
    <s v="M2"/>
    <x v="335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8"/>
    <s v="Н-ВА ИЗКОП ІІІ К-Я 0.8/0.4 В/У КАБЕЛ"/>
    <n v="109.5"/>
    <s v="М"/>
    <x v="18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212"/>
    <s v="НАПРАВА НА СОНДАЖ ПОД ПЪТ С КЪРТИЦА Ф110"/>
    <n v="66"/>
    <s v="М"/>
    <x v="511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69"/>
    <s v="ПОЛАГАНЕ MЕТАЛНА ТРЪБА Ф125 В ИЗКОП"/>
    <n v="22"/>
    <s v="М"/>
    <x v="376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9"/>
    <s v="Н-ВА ПОДЛ С ПЯСЪК И ТУХЛИ ЗА&gt;1К-Л"/>
    <n v="141"/>
    <s v="М"/>
    <x v="19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22"/>
    <s v="ПОЛАГАНЕ КАБЕЛ В ИЗКОП&gt;3Х120 MM?? ВКЛ"/>
    <n v="115"/>
    <s v="М"/>
    <x v="22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23"/>
    <s v="ИЗТЕГЛЯНЕ КАБЕЛ В ТРЪБИ НАД 3Х120 MM ВКЛ"/>
    <n v="239"/>
    <s v="М"/>
    <x v="23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8"/>
    <s v="ДОСТАВКА И MОНТАЖ НА КАБЕЛНИ MАРКИ"/>
    <n v="2"/>
    <s v="БР"/>
    <x v="8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"/>
    <s v="ВЪЗСТАНОВЯВАНЕ  ТРОТОАР С ПЛОЧКИ-СТРАРИ"/>
    <n v="9.33"/>
    <s v="M2"/>
    <x v="1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3"/>
    <s v="НАПРАВА ИЗКОП ІІІ КАТЕГОРИЯ 0.8/0.4"/>
    <n v="22"/>
    <s v="М"/>
    <x v="3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11"/>
    <s v="ПОЛАГАНЕ PVC ТРЪБИ Ф110 В ИЗКОП"/>
    <n v="12"/>
    <s v="М"/>
    <x v="165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9"/>
    <s v="Н-ВА КГНН&gt;3Х95+50(4Х95)MM2 ВКЛ (4ЖИЛА)"/>
    <n v="2"/>
    <s v="БР"/>
    <x v="9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56"/>
    <s v="НАПРАВА ЗАЗЕMЛЕНИЕ С ЕДИН КОЛ"/>
    <n v="3"/>
    <s v="БР"/>
    <x v="56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56"/>
    <s v="НАПРАВА ЗАЗЕMЛЕНИЕ С ЕДИН КОЛ"/>
    <n v="1"/>
    <s v="БР"/>
    <x v="56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3"/>
    <s v="ИЗMЕРВАНЕ НА ЗАЗЕMЛЕНИЕ НА ТОЧКА"/>
    <n v="1"/>
    <s v="БР"/>
    <x v="13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4"/>
    <s v="ИЗMЕРВАНЕ ИЗОЛАЦИЯ НА К-Л НН-(4 ЖИЛА)"/>
    <n v="2"/>
    <s v="БР"/>
    <x v="14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27"/>
    <s v="НАТОВАРВАНЕ И ИЗВОЗВАНЕ НА СТРОИТ. ОТП-И"/>
    <n v="1"/>
    <s v="M3"/>
    <x v="27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5"/>
    <s v="ТРАНСП. НА M-ЛИ ОТ СКЛАД НА ВЪЗЛОЖИТЕЛЯ"/>
    <n v="1"/>
    <s v="%"/>
    <x v="15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151"/>
    <s v="ПОЛАГАНЕ НА КАБЕЛ В ТРЪБА ПО КОНСТРУКЦИЯ"/>
    <n v="2"/>
    <s v="М"/>
    <x v="336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8"/>
    <s v="ДОСТАВКА И MОНТАЖ НА КАБЕЛНИ MАРКИ"/>
    <n v="1"/>
    <s v="БР"/>
    <x v="8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99"/>
    <s v="M-Ж ТАБЛО ДО 5 ЕЛЕКТРОMЕРА ВКЛ. НА СТЕНА"/>
    <n v="1"/>
    <s v="БР"/>
    <x v="130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56"/>
    <s v="НАПРАВА ЗАЗЕMЛЕНИЕ С ЕДИН КОЛ"/>
    <n v="1"/>
    <s v="БР"/>
    <x v="56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13"/>
    <s v="ИЗMЕРВАНЕ НА ЗАЗЕMЛЕНИЕ НА ТОЧКА"/>
    <n v="1"/>
    <s v="БР"/>
    <x v="13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14"/>
    <s v="ИЗMЕРВАНЕ ИЗОЛАЦИЯ НА К-Л НН-(4 ЖИЛА)"/>
    <n v="1"/>
    <s v="БР"/>
    <x v="14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72"/>
    <s v="П.не на просека ВЕЛ 20КV с булдозер"/>
    <n v="11"/>
    <s v="AU"/>
    <x v="629"/>
    <s v="Поръчка за доставка"/>
    <n v="4500058935"/>
    <n v="10"/>
    <s v="4500058935-10"/>
    <n v="210500045119"/>
    <s v="2105"/>
    <s v="0"/>
    <x v="7"/>
    <m/>
    <s v="P-5-MN-MSLEB-A0002084"/>
    <s v="5"/>
    <x v="1"/>
    <s v="4500058935-10"/>
  </r>
  <r>
    <x v="72"/>
    <s v="О.не на един. дърв. ф над30см.мр ННи ВЕЛ"/>
    <n v="2"/>
    <s v="БР"/>
    <x v="296"/>
    <s v="Поръчка за доставка"/>
    <n v="4500058935"/>
    <n v="10"/>
    <s v="4500058935-10"/>
    <n v="210500045119"/>
    <s v="2105"/>
    <s v="0"/>
    <x v="7"/>
    <m/>
    <s v="P-5-MN-MSLEB-A0002084"/>
    <s v="5"/>
    <x v="1"/>
    <s v="4500058935-10"/>
  </r>
  <r>
    <x v="72"/>
    <s v="Почистване на основи на ЖРС"/>
    <n v="15"/>
    <s v="БР"/>
    <x v="651"/>
    <s v="Поръчка за доставка"/>
    <n v="4500058935"/>
    <n v="10"/>
    <s v="4500058935-10"/>
    <n v="210500045119"/>
    <s v="2105"/>
    <s v="0"/>
    <x v="7"/>
    <m/>
    <s v="P-5-MN-MSLEB-A0002084"/>
    <s v="5"/>
    <x v="1"/>
    <s v="4500058935-10"/>
  </r>
  <r>
    <x v="72"/>
    <s v="Р.не клони от дърв. ф над15см мр НН"/>
    <n v="122"/>
    <s v="БР"/>
    <x v="494"/>
    <s v="Поръчка за доставка"/>
    <n v="4500059045"/>
    <n v="10"/>
    <s v="4500059045-10"/>
    <n v="210500045261"/>
    <s v="2105"/>
    <s v="0"/>
    <x v="3"/>
    <m/>
    <s v="P-8-MN-STONB-A0000635"/>
    <s v="8"/>
    <x v="1"/>
    <s v="4500059045-10"/>
  </r>
  <r>
    <x v="72"/>
    <s v="Рязане храсти и дървета с диаметър до 15"/>
    <n v="30"/>
    <s v="M2"/>
    <x v="650"/>
    <s v="Поръчка за доставка"/>
    <n v="4500059046"/>
    <n v="10"/>
    <s v="4500059046-10"/>
    <n v="210500045259"/>
    <s v="2105"/>
    <s v="0"/>
    <x v="3"/>
    <m/>
    <s v="P-8-MN-STONB-A0000634"/>
    <s v="8"/>
    <x v="1"/>
    <s v="4500059046-10"/>
  </r>
  <r>
    <x v="72"/>
    <s v="Р.не клони от дърв. ф над15см мр НН"/>
    <n v="146"/>
    <s v="БР"/>
    <x v="494"/>
    <s v="Поръчка за доставка"/>
    <n v="4500059046"/>
    <n v="10"/>
    <s v="4500059046-10"/>
    <n v="210500045259"/>
    <s v="2105"/>
    <s v="0"/>
    <x v="3"/>
    <m/>
    <s v="P-8-MN-STONB-A0000634"/>
    <s v="8"/>
    <x v="1"/>
    <s v="4500059046-10"/>
  </r>
  <r>
    <x v="72"/>
    <s v="Рязане храсти и дървета с диаметър до 15"/>
    <n v="162"/>
    <s v="M2"/>
    <x v="650"/>
    <s v="Поръчка за доставка"/>
    <n v="4500059047"/>
    <n v="10"/>
    <s v="4500059047-10"/>
    <n v="210500045258"/>
    <s v="2105"/>
    <s v="0"/>
    <x v="3"/>
    <m/>
    <s v="P-8-MN-STONB-A0000633"/>
    <s v="8"/>
    <x v="1"/>
    <s v="4500059047-10"/>
  </r>
  <r>
    <x v="72"/>
    <s v="Р.не клони от дърв. ф над15см мр НН"/>
    <n v="98"/>
    <s v="БР"/>
    <x v="494"/>
    <s v="Поръчка за доставка"/>
    <n v="4500059047"/>
    <n v="10"/>
    <s v="4500059047-10"/>
    <n v="210500045258"/>
    <s v="2105"/>
    <s v="0"/>
    <x v="3"/>
    <m/>
    <s v="P-8-MN-STONB-A0000633"/>
    <s v="8"/>
    <x v="1"/>
    <s v="4500059047-10"/>
  </r>
  <r>
    <x v="72"/>
    <s v="Рязане храсти и дървета с диаметър до 15"/>
    <n v="268"/>
    <s v="M2"/>
    <x v="650"/>
    <s v="Поръчка за доставка"/>
    <n v="4500059048"/>
    <n v="10"/>
    <s v="4500059048-10"/>
    <n v="210500045255"/>
    <s v="2105"/>
    <s v="0"/>
    <x v="3"/>
    <m/>
    <s v="P-8-MN-STONB-A0000632"/>
    <s v="8"/>
    <x v="1"/>
    <s v="4500059048-10"/>
  </r>
  <r>
    <x v="72"/>
    <s v="Р.не клони от дърв. ф над15см мр НН"/>
    <n v="128"/>
    <s v="БР"/>
    <x v="494"/>
    <s v="Поръчка за доставка"/>
    <n v="4500059048"/>
    <n v="10"/>
    <s v="4500059048-10"/>
    <n v="210500045255"/>
    <s v="2105"/>
    <s v="0"/>
    <x v="3"/>
    <m/>
    <s v="P-8-MN-STONB-A0000632"/>
    <s v="8"/>
    <x v="1"/>
    <s v="4500059048-10"/>
  </r>
  <r>
    <x v="72"/>
    <s v="Рязане храсти и дървета с диаметър до 15"/>
    <n v="30"/>
    <s v="M2"/>
    <x v="650"/>
    <s v="Поръчка за доставка"/>
    <n v="4500059049"/>
    <n v="10"/>
    <s v="4500059049-10"/>
    <n v="210500045254"/>
    <s v="2105"/>
    <s v="0"/>
    <x v="3"/>
    <m/>
    <s v="P-8-MN-STONB-A0000631"/>
    <s v="8"/>
    <x v="1"/>
    <s v="4500059049-10"/>
  </r>
  <r>
    <x v="72"/>
    <s v="Р.не клони от дърв. ф над15см мр НН"/>
    <n v="53"/>
    <s v="БР"/>
    <x v="494"/>
    <s v="Поръчка за доставка"/>
    <n v="4500059049"/>
    <n v="10"/>
    <s v="4500059049-10"/>
    <n v="210500045254"/>
    <s v="2105"/>
    <s v="0"/>
    <x v="3"/>
    <m/>
    <s v="P-8-MN-STONB-A0000631"/>
    <s v="8"/>
    <x v="1"/>
    <s v="4500059049-10"/>
  </r>
  <r>
    <x v="72"/>
    <s v="Рязане храсти и дървета с диаметър до 15"/>
    <n v="259"/>
    <s v="M2"/>
    <x v="650"/>
    <s v="Поръчка за доставка"/>
    <n v="4500059050"/>
    <n v="10"/>
    <s v="4500059050-10"/>
    <n v="210500045252"/>
    <s v="2105"/>
    <s v="0"/>
    <x v="3"/>
    <m/>
    <s v="P-8-MN-STONB-A0000630"/>
    <s v="8"/>
    <x v="1"/>
    <s v="4500059050-10"/>
  </r>
  <r>
    <x v="72"/>
    <s v="Р.не клони от дърв. ф над15см мр НН"/>
    <n v="108"/>
    <s v="БР"/>
    <x v="494"/>
    <s v="Поръчка за доставка"/>
    <n v="4500059050"/>
    <n v="10"/>
    <s v="4500059050-10"/>
    <n v="210500045252"/>
    <s v="2105"/>
    <s v="0"/>
    <x v="3"/>
    <m/>
    <s v="P-8-MN-STONB-A0000630"/>
    <s v="8"/>
    <x v="1"/>
    <s v="4500059050-10"/>
  </r>
  <r>
    <x v="72"/>
    <s v="П.не на пр.ка 20КV от храсти до 20бр."/>
    <n v="4"/>
    <s v="AU"/>
    <x v="193"/>
    <s v="Поръчка за доставка"/>
    <n v="4500059086"/>
    <n v="10"/>
    <s v="4500059086-10"/>
    <n v="210500045248"/>
    <s v="2105"/>
    <s v="0"/>
    <x v="4"/>
    <m/>
    <s v="P-2-MN-MSLEB-A0002181"/>
    <s v="2"/>
    <x v="1"/>
    <s v="4500059086-10"/>
  </r>
  <r>
    <x v="72"/>
    <s v="О.не на един. дърв. ф над30см.мр ННи ВЕЛ"/>
    <n v="5"/>
    <s v="БР"/>
    <x v="296"/>
    <s v="Поръчка за доставка"/>
    <n v="4500059086"/>
    <n v="10"/>
    <s v="4500059086-10"/>
    <n v="210500045248"/>
    <s v="2105"/>
    <s v="0"/>
    <x v="4"/>
    <m/>
    <s v="P-2-MN-MSLEB-A0002181"/>
    <s v="2"/>
    <x v="1"/>
    <s v="4500059086-10"/>
  </r>
  <r>
    <x v="72"/>
    <s v="О.не на един. дърв. ф от 15до 30см.мр НН"/>
    <n v="1"/>
    <s v="БР"/>
    <x v="626"/>
    <s v="Поръчка за доставка"/>
    <n v="4500059088"/>
    <n v="10"/>
    <s v="4500059088-10"/>
    <n v="210500045301"/>
    <s v="2105"/>
    <s v="0"/>
    <x v="1"/>
    <m/>
    <s v="P-3-MN-STONB-A0000781"/>
    <s v="3"/>
    <x v="1"/>
    <s v="4500059088-10"/>
  </r>
  <r>
    <x v="72"/>
    <s v="Р.не клони от дърв. ф над15см мр НН"/>
    <n v="76"/>
    <s v="БР"/>
    <x v="494"/>
    <s v="Поръчка за доставка"/>
    <n v="4500059088"/>
    <n v="10"/>
    <s v="4500059088-10"/>
    <n v="210500045301"/>
    <s v="2105"/>
    <s v="0"/>
    <x v="1"/>
    <m/>
    <s v="P-3-MN-STONB-A0000781"/>
    <s v="3"/>
    <x v="1"/>
    <s v="4500059088-10"/>
  </r>
  <r>
    <x v="72"/>
    <s v="О.не на един. дърв. ф от 15до 30см.мр НН"/>
    <n v="1"/>
    <s v="БР"/>
    <x v="626"/>
    <s v="Поръчка за доставка"/>
    <n v="4500059088"/>
    <n v="20"/>
    <s v="4500059088-20"/>
    <n v="210500045302"/>
    <s v="2105"/>
    <s v="0"/>
    <x v="1"/>
    <m/>
    <s v="P-3-MN-STONB-A0000782"/>
    <s v="3"/>
    <x v="1"/>
    <s v="4500059088-20"/>
  </r>
  <r>
    <x v="72"/>
    <s v="Р.не клони от дърв. ф над15см мр НН"/>
    <n v="76"/>
    <s v="БР"/>
    <x v="494"/>
    <s v="Поръчка за доставка"/>
    <n v="4500059088"/>
    <n v="20"/>
    <s v="4500059088-20"/>
    <n v="210500045302"/>
    <s v="2105"/>
    <s v="0"/>
    <x v="1"/>
    <m/>
    <s v="P-3-MN-STONB-A0000782"/>
    <s v="3"/>
    <x v="1"/>
    <s v="4500059088-20"/>
  </r>
  <r>
    <x v="72"/>
    <s v="О.не на един. дърв. ф от 15до 30см.мр НН"/>
    <n v="3"/>
    <s v="БР"/>
    <x v="626"/>
    <s v="Поръчка за доставка"/>
    <n v="4500059088"/>
    <n v="30"/>
    <s v="4500059088-30"/>
    <n v="210500045303"/>
    <s v="2105"/>
    <s v="0"/>
    <x v="1"/>
    <m/>
    <s v="P-3-MN-STONB-A0000783"/>
    <s v="3"/>
    <x v="1"/>
    <s v="4500059088-30"/>
  </r>
  <r>
    <x v="72"/>
    <s v="Р.не клони от дърв. ф над15см мр НН"/>
    <n v="74"/>
    <s v="БР"/>
    <x v="494"/>
    <s v="Поръчка за доставка"/>
    <n v="4500059088"/>
    <n v="30"/>
    <s v="4500059088-30"/>
    <n v="210500045303"/>
    <s v="2105"/>
    <s v="0"/>
    <x v="1"/>
    <m/>
    <s v="P-3-MN-STONB-A0000783"/>
    <s v="3"/>
    <x v="1"/>
    <s v="4500059088-30"/>
  </r>
  <r>
    <x v="72"/>
    <s v="О.не на един. дърв. ф от 15до 30см.мр НН"/>
    <n v="3"/>
    <s v="БР"/>
    <x v="626"/>
    <s v="Поръчка за доставка"/>
    <n v="4500059088"/>
    <n v="40"/>
    <s v="4500059088-40"/>
    <n v="210500045304"/>
    <s v="2105"/>
    <s v="0"/>
    <x v="1"/>
    <m/>
    <s v="P-3-MN-STONB-A0000784"/>
    <s v="3"/>
    <x v="1"/>
    <s v="4500059088-40"/>
  </r>
  <r>
    <x v="72"/>
    <s v="Р.не клони от дърв. ф над15см мр НН"/>
    <n v="74"/>
    <s v="БР"/>
    <x v="494"/>
    <s v="Поръчка за доставка"/>
    <n v="4500059088"/>
    <n v="40"/>
    <s v="4500059088-40"/>
    <n v="210500045304"/>
    <s v="2105"/>
    <s v="0"/>
    <x v="1"/>
    <m/>
    <s v="P-3-MN-STONB-A0000784"/>
    <s v="3"/>
    <x v="1"/>
    <s v="4500059088-40"/>
  </r>
  <r>
    <x v="72"/>
    <s v="О.не на един. дърв. ф от 15до 30см.мр НН"/>
    <n v="1"/>
    <s v="БР"/>
    <x v="626"/>
    <s v="Поръчка за доставка"/>
    <n v="4500059088"/>
    <n v="50"/>
    <s v="4500059088-50"/>
    <n v="210500045305"/>
    <s v="2105"/>
    <s v="0"/>
    <x v="1"/>
    <m/>
    <s v="P-3-MN-STONB-A0000785"/>
    <s v="3"/>
    <x v="1"/>
    <s v="4500059088-50"/>
  </r>
  <r>
    <x v="72"/>
    <s v="О.не на един. дърв. ф над30см.мр ННи ВЕЛ"/>
    <n v="1"/>
    <s v="БР"/>
    <x v="296"/>
    <s v="Поръчка за доставка"/>
    <n v="4500059129"/>
    <n v="10"/>
    <s v="4500059129-10"/>
    <n v="210500045216"/>
    <s v="2105"/>
    <s v="0"/>
    <x v="1"/>
    <m/>
    <s v="P-3-MN-MSLEB-A0002148"/>
    <s v="3"/>
    <x v="1"/>
    <s v="4500059129-10"/>
  </r>
  <r>
    <x v="72"/>
    <s v="Почистване на основи на ЖРС"/>
    <n v="9"/>
    <s v="БР"/>
    <x v="651"/>
    <s v="Поръчка за доставка"/>
    <n v="4500059129"/>
    <n v="10"/>
    <s v="4500059129-10"/>
    <n v="210500045216"/>
    <s v="2105"/>
    <s v="0"/>
    <x v="1"/>
    <m/>
    <s v="P-3-MN-MSLEB-A0002148"/>
    <s v="3"/>
    <x v="1"/>
    <s v="4500059129-10"/>
  </r>
  <r>
    <x v="72"/>
    <s v="П.не на пр.ка 20КV от храсти до 20бр."/>
    <n v="40"/>
    <s v="AU"/>
    <x v="193"/>
    <s v="Поръчка за доставка"/>
    <n v="4500059130"/>
    <n v="10"/>
    <s v="4500059130-10"/>
    <n v="210500045223"/>
    <s v="2105"/>
    <s v="0"/>
    <x v="1"/>
    <m/>
    <s v="P-3-MN-MSLEB-A0002151"/>
    <s v="3"/>
    <x v="1"/>
    <s v="4500059130-10"/>
  </r>
  <r>
    <x v="72"/>
    <s v="П.не на пр.ка 20КV от храсти с ф до15см."/>
    <n v="28"/>
    <s v="AU"/>
    <x v="297"/>
    <s v="Поръчка за доставка"/>
    <n v="4500059131"/>
    <n v="10"/>
    <s v="4500059131-10"/>
    <n v="210500045221"/>
    <s v="2105"/>
    <s v="0"/>
    <x v="1"/>
    <m/>
    <s v="P-3-MN-MSLEB-A0002150"/>
    <s v="3"/>
    <x v="1"/>
    <s v="4500059131-10"/>
  </r>
  <r>
    <x v="72"/>
    <s v="П.не на пр.ка 20КV от храсти до 20бр."/>
    <n v="7"/>
    <s v="AU"/>
    <x v="193"/>
    <s v="Поръчка за доставка"/>
    <n v="4500059131"/>
    <n v="10"/>
    <s v="4500059131-10"/>
    <n v="210500045221"/>
    <s v="2105"/>
    <s v="0"/>
    <x v="1"/>
    <m/>
    <s v="P-3-MN-MSLEB-A0002150"/>
    <s v="3"/>
    <x v="1"/>
    <s v="4500059131-10"/>
  </r>
  <r>
    <x v="72"/>
    <s v="О.не на един. дърв. ф над30см.мр ННи ВЕЛ"/>
    <n v="2"/>
    <s v="БР"/>
    <x v="296"/>
    <s v="Поръчка за доставка"/>
    <n v="4500059131"/>
    <n v="10"/>
    <s v="4500059131-10"/>
    <n v="210500045221"/>
    <s v="2105"/>
    <s v="0"/>
    <x v="1"/>
    <m/>
    <s v="P-3-MN-MSLEB-A0002150"/>
    <s v="3"/>
    <x v="1"/>
    <s v="4500059131-10"/>
  </r>
  <r>
    <x v="72"/>
    <s v="П.не на пр.ка 20КV от храсти от21до50бр."/>
    <n v="2"/>
    <s v="AU"/>
    <x v="295"/>
    <s v="Поръчка за доставка"/>
    <n v="4500059134"/>
    <n v="10"/>
    <s v="4500059134-10"/>
    <n v="210500045228"/>
    <s v="2105"/>
    <s v="0"/>
    <x v="1"/>
    <m/>
    <s v="P-3-MN-MSLEB-A0002154"/>
    <s v="3"/>
    <x v="1"/>
    <s v="4500059134-10"/>
  </r>
  <r>
    <x v="72"/>
    <s v="О.не на един. дърв. ф над30см.мр ННи ВЕЛ"/>
    <n v="34"/>
    <s v="БР"/>
    <x v="296"/>
    <s v="Поръчка за доставка"/>
    <n v="4500059134"/>
    <n v="10"/>
    <s v="4500059134-10"/>
    <n v="210500045228"/>
    <s v="2105"/>
    <s v="0"/>
    <x v="1"/>
    <m/>
    <s v="P-3-MN-MSLEB-A0002154"/>
    <s v="3"/>
    <x v="1"/>
    <s v="4500059134-10"/>
  </r>
  <r>
    <x v="72"/>
    <s v="П.не на пр.ка 20КV от храсти с ф до15см."/>
    <n v="9"/>
    <s v="AU"/>
    <x v="297"/>
    <s v="Поръчка за доставка"/>
    <n v="4500059136"/>
    <n v="10"/>
    <s v="4500059136-10"/>
    <n v="210500045227"/>
    <s v="2105"/>
    <s v="0"/>
    <x v="1"/>
    <m/>
    <s v="P-3-MN-MSLEB-A0002153"/>
    <s v="3"/>
    <x v="1"/>
    <s v="4500059136-10"/>
  </r>
  <r>
    <x v="72"/>
    <s v="П.не на пр.ка 20КV от храсти до 20бр."/>
    <n v="7"/>
    <s v="AU"/>
    <x v="193"/>
    <s v="Поръчка за доставка"/>
    <n v="4500059136"/>
    <n v="10"/>
    <s v="4500059136-10"/>
    <n v="210500045227"/>
    <s v="2105"/>
    <s v="0"/>
    <x v="1"/>
    <m/>
    <s v="P-3-MN-MSLEB-A0002153"/>
    <s v="3"/>
    <x v="1"/>
    <s v="4500059136-10"/>
  </r>
  <r>
    <x v="72"/>
    <s v="О.не на един. дърв. ф над30см.мр ННи ВЕЛ"/>
    <n v="22"/>
    <s v="БР"/>
    <x v="296"/>
    <s v="Поръчка за доставка"/>
    <n v="4500059136"/>
    <n v="10"/>
    <s v="4500059136-10"/>
    <n v="210500045227"/>
    <s v="2105"/>
    <s v="0"/>
    <x v="1"/>
    <m/>
    <s v="P-3-MN-MSLEB-A0002153"/>
    <s v="3"/>
    <x v="1"/>
    <s v="4500059136-10"/>
  </r>
  <r>
    <x v="10"/>
    <s v="ПОДВЪРЗВАНЕ  К-Л КЪM СЪЩ. ТАБЛО/СЪОРЖ."/>
    <n v="2"/>
    <s v="БР"/>
    <x v="10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1"/>
    <s v="СФАЗИРОВКА НА КЛ НН (ЗА 3-ТЕ ЖИЛА)"/>
    <n v="2"/>
    <s v="БР"/>
    <x v="11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25"/>
    <s v="MОНТАЖ ШК"/>
    <n v="1"/>
    <s v="БР"/>
    <x v="25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03"/>
    <s v="НАПРАВА ЗАЗЕMЛЕНИЕ С ДВА КОЛА"/>
    <n v="1"/>
    <s v="БР"/>
    <x v="136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3"/>
    <s v="ИЗMЕРВАНЕ НА ЗАЗЕMЛЕНИЕ НА ТОЧКА"/>
    <n v="4"/>
    <s v="БР"/>
    <x v="13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4"/>
    <s v="ИЗMЕРВАНЕ ИЗОЛАЦИЯ НА К-Л НН-(4 ЖИЛА)"/>
    <n v="2"/>
    <s v="БР"/>
    <x v="14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27"/>
    <s v="НАТОВАРВАНЕ И ИЗВОЗВАНЕ НА СТРОИТ. ОТП-И"/>
    <n v="14.66"/>
    <s v="M3"/>
    <x v="27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5"/>
    <s v="ТРАНСП. НА M-ЛИ ОТ СКЛАД НА ВЪЗЛОЖИТЕЛЯ"/>
    <n v="1"/>
    <s v="%"/>
    <x v="15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6"/>
    <s v="НАПРАВА НА ОТВОР В БЕТОН"/>
    <n v="2"/>
    <s v="БР"/>
    <x v="16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47"/>
    <s v="ДОСТАВКА НА ПЯСЪК"/>
    <n v="1.5"/>
    <s v="M3"/>
    <x v="329"/>
    <s v="Поръчка за доставка"/>
    <n v="4500057811"/>
    <n v="10"/>
    <s v="4500057811-10"/>
    <n v="151419326841"/>
    <s v="1514"/>
    <s v="9"/>
    <x v="0"/>
    <s v="1"/>
    <m/>
    <m/>
    <x v="0"/>
    <s v="4500057811-10"/>
  </r>
  <r>
    <x v="18"/>
    <s v="Н-ВА ИЗКОП ІІІ К-Я 0.8/0.4 В/У КАБЕЛ"/>
    <n v="1"/>
    <s v="М"/>
    <x v="18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19"/>
    <s v="Н-ВА ПОДЛ С ПЯСЪК И ТУХЛИ ЗА&gt;1К-Л"/>
    <n v="1"/>
    <s v="М"/>
    <x v="19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15"/>
    <s v="ТРАНСП. НА M-ЛИ ОТ СКЛАД НА ВЪЗЛОЖИТЕЛЯ"/>
    <n v="1"/>
    <s v="%"/>
    <x v="15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33"/>
    <s v="Н-ВА НА СТОMАНЕНА КОНСТР. /ВКЛ. БОЯД./"/>
    <n v="10"/>
    <s v="КГ"/>
    <x v="33"/>
    <s v="Поръчка за доставка"/>
    <n v="4500057827"/>
    <n v="20"/>
    <s v="4500057827-20"/>
    <n v="151419214220"/>
    <s v="1514"/>
    <s v="9"/>
    <x v="0"/>
    <s v="1"/>
    <m/>
    <m/>
    <x v="0"/>
    <s v="4500057827-20"/>
  </r>
  <r>
    <x v="72"/>
    <s v="Проектиране на каб линии до35kV от100-20"/>
    <n v="1"/>
    <s v="БР"/>
    <x v="305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План за временна организация на движение"/>
    <n v="3"/>
    <s v="БР"/>
    <x v="124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План за безопасност и здр. при работа КЛ"/>
    <n v="1"/>
    <s v="БР"/>
    <x v="125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Съгласуване на скици А4 /вклю. такси/"/>
    <n v="1"/>
    <s v="БР"/>
    <x v="142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Геодезичен проект за линеен обект КЛ*"/>
    <n v="1"/>
    <s v="Ч"/>
    <x v="143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Наб-е на кадастрални подложки/вклю. такс"/>
    <n v="1"/>
    <s v="БР"/>
    <x v="121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Авторски надзор по време на строителство"/>
    <n v="1"/>
    <s v="БР"/>
    <x v="122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Съгласуване на проект с Държавни и общин"/>
    <n v="1"/>
    <s v="БР"/>
    <x v="144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ТАКСИ"/>
    <n v="1"/>
    <s v="AU"/>
    <x v="375"/>
    <s v="Поръчка за доставка"/>
    <n v="4500057829"/>
    <n v="10"/>
    <s v="4500057829-10"/>
    <n v="151419325412"/>
    <s v="1514"/>
    <s v="9"/>
    <x v="0"/>
    <s v="1"/>
    <m/>
    <m/>
    <x v="0"/>
    <s v="4500057829-10"/>
  </r>
  <r>
    <x v="72"/>
    <s v="Проектиране на каб.линии до35kV до 100"/>
    <n v="1"/>
    <s v="БР"/>
    <x v="189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Почистване на основи на ЖРС"/>
    <n v="3"/>
    <s v="БР"/>
    <x v="651"/>
    <s v="Поръчка за доставка"/>
    <n v="4500058936"/>
    <n v="10"/>
    <s v="4500058936-10"/>
    <n v="210500045122"/>
    <s v="2105"/>
    <s v="0"/>
    <x v="7"/>
    <m/>
    <s v="P-5-MN-MSLEB-A0002085"/>
    <s v="5"/>
    <x v="1"/>
    <s v="4500058936-10"/>
  </r>
  <r>
    <x v="72"/>
    <s v="Рязане храсти и дървета с диаметър до 15"/>
    <n v="50"/>
    <s v="M2"/>
    <x v="650"/>
    <s v="Поръчка за доставка"/>
    <n v="4500059051"/>
    <n v="10"/>
    <s v="4500059051-10"/>
    <n v="210500045267"/>
    <s v="2105"/>
    <s v="0"/>
    <x v="3"/>
    <m/>
    <s v="P-8-MN-STONB-A0000639"/>
    <s v="8"/>
    <x v="1"/>
    <s v="4500059051-10"/>
  </r>
  <r>
    <x v="72"/>
    <s v="Р.не клони от дърв. ф над15см мр НН"/>
    <n v="121"/>
    <s v="БР"/>
    <x v="494"/>
    <s v="Поръчка за доставка"/>
    <n v="4500059051"/>
    <n v="10"/>
    <s v="4500059051-10"/>
    <n v="210500045267"/>
    <s v="2105"/>
    <s v="0"/>
    <x v="3"/>
    <m/>
    <s v="P-8-MN-STONB-A0000639"/>
    <s v="8"/>
    <x v="1"/>
    <s v="4500059051-10"/>
  </r>
  <r>
    <x v="72"/>
    <s v="Рязане храсти и дървета с диаметър до 15"/>
    <n v="55"/>
    <s v="M2"/>
    <x v="650"/>
    <s v="Поръчка за доставка"/>
    <n v="4500059052"/>
    <n v="10"/>
    <s v="4500059052-10"/>
    <n v="210500045266"/>
    <s v="2105"/>
    <s v="0"/>
    <x v="3"/>
    <m/>
    <s v="P-8-MN-STONB-A0000638"/>
    <s v="8"/>
    <x v="1"/>
    <s v="4500059052-10"/>
  </r>
  <r>
    <x v="72"/>
    <s v="Р.не клони от дърв. ф над15см мр НН"/>
    <n v="196"/>
    <s v="БР"/>
    <x v="494"/>
    <s v="Поръчка за доставка"/>
    <n v="4500059052"/>
    <n v="10"/>
    <s v="4500059052-10"/>
    <n v="210500045266"/>
    <s v="2105"/>
    <s v="0"/>
    <x v="3"/>
    <m/>
    <s v="P-8-MN-STONB-A0000638"/>
    <s v="8"/>
    <x v="1"/>
    <s v="4500059052-10"/>
  </r>
  <r>
    <x v="72"/>
    <s v="Проектиране на каб.линии до35kV до 100"/>
    <n v="2"/>
    <s v="БР"/>
    <x v="189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Проектиране на касета"/>
    <n v="1"/>
    <s v="БР"/>
    <x v="123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План за временна организация на движение"/>
    <n v="2"/>
    <s v="БР"/>
    <x v="124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План за безопасност и здр. при работа КЛ"/>
    <n v="1"/>
    <s v="БР"/>
    <x v="125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Съгласуване на скици А4 /вклю. такси/"/>
    <n v="1"/>
    <s v="БР"/>
    <x v="142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Геодезичен проект за линеен обект КЛ*"/>
    <n v="1"/>
    <s v="Ч"/>
    <x v="143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Наб-е на кадастрални подложки/вклю. такс"/>
    <n v="2"/>
    <s v="БР"/>
    <x v="121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Авторски надзор по време на строителство"/>
    <n v="1"/>
    <s v="БР"/>
    <x v="122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Съгласуване на проект с Държавни и общин"/>
    <n v="1"/>
    <s v="БР"/>
    <x v="144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Р.не клони от дърв. ф над15см мр НН"/>
    <n v="76"/>
    <s v="БР"/>
    <x v="494"/>
    <s v="Поръчка за доставка"/>
    <n v="4500059088"/>
    <n v="50"/>
    <s v="4500059088-50"/>
    <n v="210500045305"/>
    <s v="2105"/>
    <s v="0"/>
    <x v="1"/>
    <m/>
    <s v="P-3-MN-STONB-A0000785"/>
    <s v="3"/>
    <x v="1"/>
    <s v="4500059088-50"/>
  </r>
  <r>
    <x v="72"/>
    <s v="О.не на един. дърв. ф от 15до 30см.мр НН"/>
    <n v="3"/>
    <s v="БР"/>
    <x v="626"/>
    <s v="Поръчка за доставка"/>
    <n v="4500059088"/>
    <n v="60"/>
    <s v="4500059088-60"/>
    <n v="210500045306"/>
    <s v="2105"/>
    <s v="0"/>
    <x v="1"/>
    <m/>
    <s v="P-3-MN-STONB-A0000786"/>
    <s v="3"/>
    <x v="1"/>
    <s v="4500059088-60"/>
  </r>
  <r>
    <x v="72"/>
    <s v="Р.не клони от дърв. ф над15см мр НН"/>
    <n v="74"/>
    <s v="БР"/>
    <x v="494"/>
    <s v="Поръчка за доставка"/>
    <n v="4500059088"/>
    <n v="60"/>
    <s v="4500059088-60"/>
    <n v="210500045306"/>
    <s v="2105"/>
    <s v="0"/>
    <x v="1"/>
    <m/>
    <s v="P-3-MN-STONB-A0000786"/>
    <s v="3"/>
    <x v="1"/>
    <s v="4500059088-60"/>
  </r>
  <r>
    <x v="72"/>
    <s v="Р.не клони от дърв. ф над15см мр НН"/>
    <n v="76"/>
    <s v="БР"/>
    <x v="494"/>
    <s v="Поръчка за доставка"/>
    <n v="4500059088"/>
    <n v="70"/>
    <s v="4500059088-70"/>
    <n v="210500045307"/>
    <s v="2105"/>
    <s v="0"/>
    <x v="1"/>
    <m/>
    <s v="P-3-MN-STONB-A0000787"/>
    <s v="3"/>
    <x v="1"/>
    <s v="4500059088-70"/>
  </r>
  <r>
    <x v="72"/>
    <s v="О.не на един. дърв. ф от 15до 30см.мр НН"/>
    <n v="3"/>
    <s v="БР"/>
    <x v="626"/>
    <s v="Поръчка за доставка"/>
    <n v="4500059088"/>
    <n v="80"/>
    <s v="4500059088-80"/>
    <n v="210500045308"/>
    <s v="2105"/>
    <s v="0"/>
    <x v="1"/>
    <m/>
    <s v="P-3-MN-STONB-A0000788"/>
    <s v="3"/>
    <x v="1"/>
    <s v="4500059088-80"/>
  </r>
  <r>
    <x v="72"/>
    <s v="Р.не клони от дърв. ф над15см мр НН"/>
    <n v="74"/>
    <s v="БР"/>
    <x v="494"/>
    <s v="Поръчка за доставка"/>
    <n v="4500059088"/>
    <n v="80"/>
    <s v="4500059088-80"/>
    <n v="210500045308"/>
    <s v="2105"/>
    <s v="0"/>
    <x v="1"/>
    <m/>
    <s v="P-3-MN-STONB-A0000788"/>
    <s v="3"/>
    <x v="1"/>
    <s v="4500059088-80"/>
  </r>
  <r>
    <x v="72"/>
    <s v="О.не на един. дърв. ф от 15до 30см.мр НН"/>
    <n v="1"/>
    <s v="БР"/>
    <x v="626"/>
    <s v="Поръчка за доставка"/>
    <n v="4500059088"/>
    <n v="90"/>
    <s v="4500059088-90"/>
    <n v="210500045309"/>
    <s v="2105"/>
    <s v="0"/>
    <x v="1"/>
    <m/>
    <s v="P-3-MN-STONB-A0000789"/>
    <s v="3"/>
    <x v="1"/>
    <s v="4500059088-90"/>
  </r>
  <r>
    <x v="72"/>
    <s v="Р.не клони от дърв. ф над15см мр НН"/>
    <n v="76"/>
    <s v="БР"/>
    <x v="494"/>
    <s v="Поръчка за доставка"/>
    <n v="4500059088"/>
    <n v="90"/>
    <s v="4500059088-90"/>
    <n v="210500045309"/>
    <s v="2105"/>
    <s v="0"/>
    <x v="1"/>
    <m/>
    <s v="P-3-MN-STONB-A0000789"/>
    <s v="3"/>
    <x v="1"/>
    <s v="4500059088-90"/>
  </r>
  <r>
    <x v="72"/>
    <s v="Р.не клони от дърв. ф над15см мр НН"/>
    <n v="76"/>
    <s v="БР"/>
    <x v="494"/>
    <s v="Поръчка за доставка"/>
    <n v="4500059088"/>
    <n v="100"/>
    <s v="4500059088-100"/>
    <n v="210500045310"/>
    <s v="2105"/>
    <s v="0"/>
    <x v="1"/>
    <m/>
    <s v="P-3-MN-STONB-A0000790"/>
    <s v="3"/>
    <x v="1"/>
    <s v="4500059088-100"/>
  </r>
  <r>
    <x v="72"/>
    <s v="Р.не клони от дърв. ф над15см мр НН"/>
    <n v="76"/>
    <s v="БР"/>
    <x v="494"/>
    <s v="Поръчка за доставка"/>
    <n v="4500059088"/>
    <n v="110"/>
    <s v="4500059088-110"/>
    <n v="210500045311"/>
    <s v="2105"/>
    <s v="0"/>
    <x v="1"/>
    <m/>
    <s v="P-3-MN-STONB-A0000791"/>
    <s v="3"/>
    <x v="1"/>
    <s v="4500059088-110"/>
  </r>
  <r>
    <x v="72"/>
    <s v="РЕВИЗИЯ НА СТЪПАЛНИ РЕГУЛАТОРИ НА СТ"/>
    <n v="2"/>
    <s v="AU"/>
    <x v="656"/>
    <s v="Поръчка за доставка"/>
    <n v="4500059109"/>
    <n v="10"/>
    <s v="4500059109-10"/>
    <n v="210500044763"/>
    <s v="2105"/>
    <s v="0"/>
    <x v="5"/>
    <m/>
    <s v="P-6-MN-STUWB-A0002223"/>
    <s v="6"/>
    <x v="1"/>
    <s v="4500059109-10"/>
  </r>
  <r>
    <x v="72"/>
    <s v="РЕВИЗИЯ НА СТЪПАЛНИ РЕГУЛАТОРИ НА СТ"/>
    <n v="2"/>
    <s v="AU"/>
    <x v="656"/>
    <s v="Поръчка за доставка"/>
    <n v="4500059109"/>
    <n v="20"/>
    <s v="4500059109-20"/>
    <n v="210500044755"/>
    <s v="2105"/>
    <s v="0"/>
    <x v="7"/>
    <m/>
    <s v="P-5-MN-STUWB-A0002220"/>
    <s v="5"/>
    <x v="1"/>
    <s v="4500059109-20"/>
  </r>
  <r>
    <x v="72"/>
    <s v="РЕВИЗИЯ НА СТЪПАЛНИ РЕГУЛАТОРИ НА СТ"/>
    <n v="2"/>
    <s v="AU"/>
    <x v="656"/>
    <s v="Поръчка за доставка"/>
    <n v="4500059109"/>
    <n v="30"/>
    <s v="4500059109-30"/>
    <n v="210500044777"/>
    <s v="2105"/>
    <s v="0"/>
    <x v="5"/>
    <m/>
    <s v="P-6-MN-STUWB-A0002227"/>
    <s v="6"/>
    <x v="1"/>
    <s v="4500059109-30"/>
  </r>
  <r>
    <x v="72"/>
    <s v="РЕВИЗИЯ НА СТЪПАЛНИ РЕГУЛАТОРИ НА СТ"/>
    <n v="2"/>
    <s v="AU"/>
    <x v="656"/>
    <s v="Поръчка за доставка"/>
    <n v="4500059109"/>
    <n v="40"/>
    <s v="4500059109-40"/>
    <n v="210500044773"/>
    <s v="2105"/>
    <s v="0"/>
    <x v="5"/>
    <m/>
    <s v="P-6-MN-STUWB-A0002226"/>
    <s v="6"/>
    <x v="1"/>
    <s v="4500059109-40"/>
  </r>
  <r>
    <x v="72"/>
    <s v="РЕВИЗИЯ НА СТЪПАЛНИ РЕГУЛАТОРИ НА СТ"/>
    <n v="2"/>
    <s v="AU"/>
    <x v="656"/>
    <s v="Поръчка за доставка"/>
    <n v="4500059109"/>
    <n v="50"/>
    <s v="4500059109-50"/>
    <n v="210500044770"/>
    <s v="2105"/>
    <s v="0"/>
    <x v="5"/>
    <m/>
    <s v="P-6-MN-STUWB-A0002225"/>
    <s v="6"/>
    <x v="1"/>
    <s v="4500059109-50"/>
  </r>
  <r>
    <x v="72"/>
    <s v="РЕВИЗИЯ НА СТЪПАЛНИ РЕГУЛАТОРИ НА СТ"/>
    <n v="2"/>
    <s v="AU"/>
    <x v="656"/>
    <s v="Поръчка за доставка"/>
    <n v="4500059109"/>
    <n v="60"/>
    <s v="4500059109-60"/>
    <n v="210500044767"/>
    <s v="2105"/>
    <s v="0"/>
    <x v="5"/>
    <m/>
    <s v="P-6-MN-STUWB-A0002224"/>
    <s v="6"/>
    <x v="1"/>
    <s v="4500059109-60"/>
  </r>
  <r>
    <x v="72"/>
    <s v="РЕВИЗИЯ НА СТЪПАЛНИ РЕГУЛАТОРИ НА СТ"/>
    <n v="2"/>
    <s v="AU"/>
    <x v="656"/>
    <s v="Поръчка за доставка"/>
    <n v="4500059109"/>
    <n v="70"/>
    <s v="4500059109-70"/>
    <n v="210500044757"/>
    <s v="2105"/>
    <s v="0"/>
    <x v="7"/>
    <m/>
    <s v="P-5-MN-STUWB-A0002221"/>
    <s v="5"/>
    <x v="1"/>
    <s v="4500059109-70"/>
  </r>
  <r>
    <x v="72"/>
    <s v="РЕВИЗИЯ НА СТЪПАЛНИ РЕГУЛАТОРИ НА СТ"/>
    <n v="1"/>
    <s v="AU"/>
    <x v="656"/>
    <s v="Поръчка за доставка"/>
    <n v="4500059109"/>
    <n v="80"/>
    <s v="4500059109-80"/>
    <n v="210500044761"/>
    <s v="2105"/>
    <s v="0"/>
    <x v="7"/>
    <m/>
    <s v="P-5-MN-STUWB-A0002222"/>
    <s v="5"/>
    <x v="1"/>
    <s v="4500059109-80"/>
  </r>
  <r>
    <x v="72"/>
    <s v="П.не на пр.ка 20КV от храсти с ф до15см."/>
    <n v="8"/>
    <s v="AU"/>
    <x v="297"/>
    <s v="Поръчка за доставка"/>
    <n v="4500059138"/>
    <n v="10"/>
    <s v="4500059138-10"/>
    <n v="210500045226"/>
    <s v="2105"/>
    <s v="0"/>
    <x v="1"/>
    <m/>
    <s v="P-3-MN-MSLEB-A0002152"/>
    <s v="3"/>
    <x v="1"/>
    <s v="4500059138-10"/>
  </r>
  <r>
    <x v="72"/>
    <s v="П.не на пр.ка 20КV от храсти до 20бр."/>
    <n v="5"/>
    <s v="AU"/>
    <x v="193"/>
    <s v="Поръчка за доставка"/>
    <n v="4500059138"/>
    <n v="10"/>
    <s v="4500059138-10"/>
    <n v="210500045226"/>
    <s v="2105"/>
    <s v="0"/>
    <x v="1"/>
    <m/>
    <s v="P-3-MN-MSLEB-A0002152"/>
    <s v="3"/>
    <x v="1"/>
    <s v="4500059138-10"/>
  </r>
  <r>
    <x v="72"/>
    <s v="П.не на пр.ка 20КV от храсти от21до50бр."/>
    <n v="2"/>
    <s v="AU"/>
    <x v="295"/>
    <s v="Поръчка за доставка"/>
    <n v="4500059138"/>
    <n v="10"/>
    <s v="4500059138-10"/>
    <n v="210500045226"/>
    <s v="2105"/>
    <s v="0"/>
    <x v="1"/>
    <m/>
    <s v="P-3-MN-MSLEB-A0002152"/>
    <s v="3"/>
    <x v="1"/>
    <s v="4500059138-10"/>
  </r>
  <r>
    <x v="72"/>
    <s v="О.не на един. дърв. ф над30см.мр ННи ВЕЛ"/>
    <n v="9"/>
    <s v="БР"/>
    <x v="296"/>
    <s v="Поръчка за доставка"/>
    <n v="4500059138"/>
    <n v="10"/>
    <s v="4500059138-10"/>
    <n v="210500045226"/>
    <s v="2105"/>
    <s v="0"/>
    <x v="1"/>
    <m/>
    <s v="P-3-MN-MSLEB-A0002152"/>
    <s v="3"/>
    <x v="1"/>
    <s v="4500059138-10"/>
  </r>
  <r>
    <x v="72"/>
    <s v="П.не на пр.ка 20КV от храсти с ф до15см."/>
    <n v="70.7"/>
    <s v="AU"/>
    <x v="297"/>
    <s v="Поръчка за доставка"/>
    <n v="4500059140"/>
    <n v="10"/>
    <s v="4500059140-10"/>
    <n v="210500045231"/>
    <s v="2105"/>
    <s v="0"/>
    <x v="4"/>
    <m/>
    <s v="P-2-MN-MSLEB-A0002158"/>
    <s v="2"/>
    <x v="1"/>
    <s v="4500059140-10"/>
  </r>
  <r>
    <x v="72"/>
    <s v="О.не на един. дърв. ф над30см.мр ННи ВЕЛ"/>
    <n v="18"/>
    <s v="БР"/>
    <x v="296"/>
    <s v="Поръчка за доставка"/>
    <n v="4500059140"/>
    <n v="10"/>
    <s v="4500059140-10"/>
    <n v="210500045231"/>
    <s v="2105"/>
    <s v="0"/>
    <x v="4"/>
    <m/>
    <s v="P-2-MN-MSLEB-A0002158"/>
    <s v="2"/>
    <x v="1"/>
    <s v="4500059140-10"/>
  </r>
  <r>
    <x v="72"/>
    <s v="О.не на един. дърв. ф от 15до 30см.мр НН"/>
    <n v="15"/>
    <s v="БР"/>
    <x v="626"/>
    <s v="Поръчка за доставка"/>
    <n v="4500059141"/>
    <n v="10"/>
    <s v="4500059141-10"/>
    <n v="210500045293"/>
    <s v="2105"/>
    <s v="0"/>
    <x v="1"/>
    <m/>
    <s v="P-3-MN-STONB-A0000773"/>
    <s v="3"/>
    <x v="1"/>
    <s v="4500059141-10"/>
  </r>
  <r>
    <x v="72"/>
    <s v="Р.не клони от дърв. ф над15см мр НН"/>
    <n v="243"/>
    <s v="БР"/>
    <x v="494"/>
    <s v="Поръчка за доставка"/>
    <n v="4500059141"/>
    <n v="10"/>
    <s v="4500059141-10"/>
    <n v="210500045293"/>
    <s v="2105"/>
    <s v="0"/>
    <x v="1"/>
    <m/>
    <s v="P-3-MN-STONB-A0000773"/>
    <s v="3"/>
    <x v="1"/>
    <s v="4500059141-10"/>
  </r>
  <r>
    <x v="72"/>
    <s v="О.не на един. дърв. ф от 15до 30см.мр НН"/>
    <n v="15"/>
    <s v="БР"/>
    <x v="626"/>
    <s v="Поръчка за доставка"/>
    <n v="4500059141"/>
    <n v="20"/>
    <s v="4500059141-20"/>
    <n v="210500045294"/>
    <s v="2105"/>
    <s v="0"/>
    <x v="1"/>
    <m/>
    <s v="P-3-MN-STONB-A0000774"/>
    <s v="3"/>
    <x v="1"/>
    <s v="4500059141-20"/>
  </r>
  <r>
    <x v="0"/>
    <s v="MОНТАЖ НА ГОФРИРАНА ТРЪБА"/>
    <n v="3"/>
    <s v="М"/>
    <x v="0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4"/>
    <s v="ПОЛАГАНЕ НА КАБЕЛ В ИЗКОП ДО 3Х50 MM ВКЛ"/>
    <n v="2"/>
    <s v="М"/>
    <x v="4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89"/>
    <s v="ИЗТЕГЛЯНЕ КАБЕЛ В ТРЪБА ДО 3Х50 MM2 ВКЛ"/>
    <n v="3"/>
    <s v="М"/>
    <x v="105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8"/>
    <s v="ДОСТАВКА И MОНТАЖ НА КАБЕЛНИ MАРКИ"/>
    <n v="1"/>
    <s v="БР"/>
    <x v="8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10"/>
    <s v="ПОДВЪРЗВАНЕ  К-Л КЪM СЪЩ. ТАБЛО/СЪОРЖ."/>
    <n v="2"/>
    <s v="БР"/>
    <x v="10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99"/>
    <s v="M-Ж ТАБЛО ДО 5 ЕЛЕКТРОMЕРА ВКЛ. НА СТЕНА"/>
    <n v="1"/>
    <s v="БР"/>
    <x v="130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56"/>
    <s v="НАПРАВА ЗАЗЕMЛЕНИЕ С ЕДИН КОЛ"/>
    <n v="1"/>
    <s v="БР"/>
    <x v="56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13"/>
    <s v="ИЗMЕРВАНЕ НА ЗАЗЕMЛЕНИЕ НА ТОЧКА"/>
    <n v="1"/>
    <s v="БР"/>
    <x v="13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14"/>
    <s v="ИЗMЕРВАНЕ ИЗОЛАЦИЯ НА К-Л НН-(4 ЖИЛА)"/>
    <n v="1"/>
    <s v="БР"/>
    <x v="14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15"/>
    <s v="ТРАНСП. НА M-ЛИ ОТ СКЛАД НА ВЪЗЛОЖИТЕЛЯ"/>
    <n v="1"/>
    <s v="%"/>
    <x v="15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33"/>
    <s v="Н-ВА НА СТОMАНЕНА КОНСТР. /ВКЛ. БОЯД./"/>
    <n v="24.08"/>
    <s v="КГ"/>
    <x v="33"/>
    <s v="Поръчка за доставка"/>
    <n v="4500057811"/>
    <n v="20"/>
    <s v="4500057811-20"/>
    <n v="151419326841"/>
    <s v="1514"/>
    <s v="9"/>
    <x v="0"/>
    <s v="1"/>
    <m/>
    <m/>
    <x v="0"/>
    <s v="4500057811-20"/>
  </r>
  <r>
    <x v="72"/>
    <s v="Проектиране на каб линии до35kV от100-20"/>
    <n v="1"/>
    <s v="БР"/>
    <x v="305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Проектиране на касета"/>
    <n v="1"/>
    <s v="БР"/>
    <x v="123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План за временна организация на движение"/>
    <n v="6"/>
    <s v="БР"/>
    <x v="124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План за безопасност и здр. при работа КЛ"/>
    <n v="1"/>
    <s v="БР"/>
    <x v="125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Съгласуване на скици А4 /вклю. такси/"/>
    <n v="1"/>
    <s v="БР"/>
    <x v="142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Геодезичен проект за линеен обект КЛ*"/>
    <n v="11"/>
    <s v="Ч"/>
    <x v="143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Геодезичен проект за трафопост"/>
    <n v="1"/>
    <s v="БР"/>
    <x v="120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Наб-е на кадастрални подложки/вклю. такс"/>
    <n v="1"/>
    <s v="БР"/>
    <x v="121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ТАКСИ"/>
    <n v="1"/>
    <s v="AU"/>
    <x v="375"/>
    <s v="Поръчка за доставка"/>
    <n v="4500057831"/>
    <n v="10"/>
    <s v="4500057831-10"/>
    <n v="151419506293"/>
    <s v="1514"/>
    <s v="9"/>
    <x v="0"/>
    <s v="1"/>
    <m/>
    <m/>
    <x v="0"/>
    <s v="4500057831-10"/>
  </r>
  <r>
    <x v="72"/>
    <s v="П.не на пр.ка 20КV от храсти с ф до15см."/>
    <n v="3.69"/>
    <s v="AU"/>
    <x v="297"/>
    <s v="Поръчка за доставка"/>
    <n v="4500058936"/>
    <n v="10"/>
    <s v="4500058936-10"/>
    <n v="210500045122"/>
    <s v="2105"/>
    <s v="0"/>
    <x v="7"/>
    <m/>
    <s v="P-5-MN-MSLEB-A0002085"/>
    <s v="5"/>
    <x v="1"/>
    <s v="4500058936-10"/>
  </r>
  <r>
    <x v="72"/>
    <s v="Почистване на основи на ЖРС"/>
    <n v="2"/>
    <s v="БР"/>
    <x v="651"/>
    <s v="Поръчка за доставка"/>
    <n v="4500058937"/>
    <n v="10"/>
    <s v="4500058937-10"/>
    <n v="210500045124"/>
    <s v="2105"/>
    <s v="0"/>
    <x v="7"/>
    <m/>
    <s v="P-5-MN-MSLEB-A0002086"/>
    <s v="5"/>
    <x v="1"/>
    <s v="4500058937-10"/>
  </r>
  <r>
    <x v="72"/>
    <s v="О.не на един. дърв. ф над30см.мр ННи ВЕЛ"/>
    <n v="26"/>
    <s v="БР"/>
    <x v="296"/>
    <s v="Поръчка за доставка"/>
    <n v="4500058940"/>
    <n v="10"/>
    <s v="4500058940-10"/>
    <n v="210500045130"/>
    <s v="2105"/>
    <s v="0"/>
    <x v="7"/>
    <m/>
    <s v="P-5-MN-MSLEB-A0002088"/>
    <s v="5"/>
    <x v="1"/>
    <s v="4500058940-10"/>
  </r>
  <r>
    <x v="72"/>
    <s v="ТАКСИ"/>
    <n v="1"/>
    <s v="AU"/>
    <x v="375"/>
    <s v="Поръчка за доставка"/>
    <n v="4500059054"/>
    <n v="10"/>
    <s v="4500059054-10"/>
    <n v="151419407593"/>
    <s v="1514"/>
    <s v="9"/>
    <x v="0"/>
    <s v="1"/>
    <m/>
    <m/>
    <x v="0"/>
    <s v="4500059054-10"/>
  </r>
  <r>
    <x v="72"/>
    <s v="Изготвяне на компл. доклад за КЛ/ЕП"/>
    <n v="1"/>
    <s v="БР"/>
    <x v="115"/>
    <s v="Поръчка за доставка"/>
    <n v="4500059056"/>
    <n v="10"/>
    <s v="4500059056-10"/>
    <n v="151419403432"/>
    <s v="1514"/>
    <s v="9"/>
    <x v="0"/>
    <s v="1"/>
    <m/>
    <m/>
    <x v="0"/>
    <s v="4500059056-10"/>
  </r>
  <r>
    <x v="72"/>
    <s v="Изготвяне пл-л за трасиране и даване СЛ"/>
    <n v="1"/>
    <s v="БР"/>
    <x v="116"/>
    <s v="Поръчка за доставка"/>
    <n v="4500059056"/>
    <n v="10"/>
    <s v="4500059056-10"/>
    <n v="151419403432"/>
    <s v="1514"/>
    <s v="9"/>
    <x v="0"/>
    <s v="1"/>
    <m/>
    <m/>
    <x v="0"/>
    <s v="4500059056-10"/>
  </r>
  <r>
    <x v="72"/>
    <s v="Упражняване на строителен надзор КЛ/ЕП"/>
    <n v="1"/>
    <s v="БР"/>
    <x v="117"/>
    <s v="Поръчка за доставка"/>
    <n v="4500059056"/>
    <n v="10"/>
    <s v="4500059056-10"/>
    <n v="151419403432"/>
    <s v="1514"/>
    <s v="9"/>
    <x v="0"/>
    <s v="1"/>
    <m/>
    <m/>
    <x v="0"/>
    <s v="4500059056-10"/>
  </r>
  <r>
    <x v="72"/>
    <s v="З-не изготвяне на цифров модел,чл.52"/>
    <n v="1"/>
    <s v="БР"/>
    <x v="118"/>
    <s v="Поръчка за доставка"/>
    <n v="4500059056"/>
    <n v="10"/>
    <s v="4500059056-10"/>
    <n v="151419403432"/>
    <s v="1514"/>
    <s v="9"/>
    <x v="0"/>
    <s v="1"/>
    <m/>
    <m/>
    <x v="0"/>
    <s v="4500059056-10"/>
  </r>
  <r>
    <x v="132"/>
    <s v="НАПРАВА НА ШУРФОВЕ 1.1/1/0.6"/>
    <n v="2"/>
    <s v="БР"/>
    <x v="309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26"/>
    <s v="РАЗКЪРТВАНЕ НА ТРОТОАР-БЕТОНЕН"/>
    <n v="10"/>
    <s v="M2"/>
    <x v="290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72"/>
    <s v="О.не на един. дърв. ф от 15до 30см.мр НН"/>
    <n v="1"/>
    <s v="БР"/>
    <x v="626"/>
    <s v="Поръчка за доставка"/>
    <n v="4500059088"/>
    <n v="120"/>
    <s v="4500059088-120"/>
    <n v="210500045312"/>
    <s v="2105"/>
    <s v="0"/>
    <x v="1"/>
    <m/>
    <s v="P-3-MN-STONB-A0000792"/>
    <s v="3"/>
    <x v="1"/>
    <s v="4500059088-120"/>
  </r>
  <r>
    <x v="72"/>
    <s v="Р.не клони от дърв. ф над15см мр НН"/>
    <n v="76"/>
    <s v="БР"/>
    <x v="494"/>
    <s v="Поръчка за доставка"/>
    <n v="4500059088"/>
    <n v="120"/>
    <s v="4500059088-120"/>
    <n v="210500045312"/>
    <s v="2105"/>
    <s v="0"/>
    <x v="1"/>
    <m/>
    <s v="P-3-MN-STONB-A0000792"/>
    <s v="3"/>
    <x v="1"/>
    <s v="4500059088-120"/>
  </r>
  <r>
    <x v="72"/>
    <s v="О.не на един. дърв. ф от 15до 30см.мр НН"/>
    <n v="3"/>
    <s v="БР"/>
    <x v="626"/>
    <s v="Поръчка за доставка"/>
    <n v="4500059088"/>
    <n v="130"/>
    <s v="4500059088-130"/>
    <n v="210500045313"/>
    <s v="2105"/>
    <s v="0"/>
    <x v="1"/>
    <m/>
    <s v="P-3-MN-STONB-A0000793"/>
    <s v="3"/>
    <x v="1"/>
    <s v="4500059088-130"/>
  </r>
  <r>
    <x v="72"/>
    <s v="Р.не клони от дърв. ф над15см мр НН"/>
    <n v="74"/>
    <s v="БР"/>
    <x v="494"/>
    <s v="Поръчка за доставка"/>
    <n v="4500059088"/>
    <n v="130"/>
    <s v="4500059088-130"/>
    <n v="210500045313"/>
    <s v="2105"/>
    <s v="0"/>
    <x v="1"/>
    <m/>
    <s v="P-3-MN-STONB-A0000793"/>
    <s v="3"/>
    <x v="1"/>
    <s v="4500059088-130"/>
  </r>
  <r>
    <x v="72"/>
    <s v="Р.не клони от дърв. ф над15см мр НН"/>
    <n v="64"/>
    <s v="БР"/>
    <x v="494"/>
    <s v="Поръчка за доставка"/>
    <n v="4500059088"/>
    <n v="140"/>
    <s v="4500059088-140"/>
    <n v="210500045314"/>
    <s v="2105"/>
    <s v="0"/>
    <x v="1"/>
    <m/>
    <s v="P-3-MN-STONB-A0000794"/>
    <s v="3"/>
    <x v="1"/>
    <s v="4500059088-140"/>
  </r>
  <r>
    <x v="71"/>
    <s v="ТРАСИРАНЕ НА КАБЕЛНА ЛИНИЯ"/>
    <n v="0.06"/>
    <s v="KM"/>
    <x v="71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26"/>
    <s v="РАЗКЪРТВАНЕ НА ТРОТОАР-БЕТОНЕН"/>
    <n v="5.6"/>
    <s v="M2"/>
    <x v="290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29"/>
    <s v="ВЪЗСТАНОВЯВАНЕ НА ТРОТОАР-БЕТОНЕН"/>
    <n v="4"/>
    <s v="M2"/>
    <x v="293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3"/>
    <s v="НАПРАВА ИЗКОП ІІІ КАТЕГОРИЯ 0.8/0.4"/>
    <n v="1"/>
    <s v="М"/>
    <x v="3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11"/>
    <s v="ПОЛАГАНЕ PVC ТРЪБИ Ф110 В ИЗКОП"/>
    <n v="30"/>
    <s v="М"/>
    <x v="165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57"/>
    <s v="MОНТАЖ MЕТАЛНА ТРЪБА ПО СТЪЛБ/СТЕНА"/>
    <n v="3"/>
    <s v="БР"/>
    <x v="357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0"/>
    <s v="MОНТАЖ НА ГОФРИРАНА ТРЪБА"/>
    <n v="15"/>
    <s v="М"/>
    <x v="0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72"/>
    <s v="РЕВИЗИЯ НА СТЪПАЛНИ РЕГУЛАТОРИ НА СТ"/>
    <n v="1"/>
    <s v="AU"/>
    <x v="656"/>
    <s v="Поръчка за доставка"/>
    <n v="4500059109"/>
    <n v="90"/>
    <s v="4500059109-90"/>
    <n v="210500044746"/>
    <s v="2105"/>
    <s v="0"/>
    <x v="0"/>
    <m/>
    <s v="P-1-MN-STUWB-A0002216"/>
    <s v="1"/>
    <x v="1"/>
    <s v="4500059109-90"/>
  </r>
  <r>
    <x v="72"/>
    <s v="РЕВИЗИЯ НА СТЪПАЛНИ РЕГУЛАТОРИ НА СТ"/>
    <n v="1"/>
    <s v="AU"/>
    <x v="656"/>
    <s v="Поръчка за доставка"/>
    <n v="4500059109"/>
    <n v="100"/>
    <s v="4500059109-100"/>
    <n v="210500044748"/>
    <s v="2105"/>
    <s v="0"/>
    <x v="0"/>
    <m/>
    <s v="P-1-MN-STUWB-A0002217"/>
    <s v="1"/>
    <x v="1"/>
    <s v="4500059109-100"/>
  </r>
  <r>
    <x v="72"/>
    <s v="РЕВИЗИЯ НА СТЪПАЛНИ РЕГУЛАТОРИ НА СТ"/>
    <n v="2"/>
    <s v="AU"/>
    <x v="656"/>
    <s v="Поръчка за доставка"/>
    <n v="4500059109"/>
    <n v="110"/>
    <s v="4500059109-110"/>
    <n v="210500044752"/>
    <s v="2105"/>
    <s v="0"/>
    <x v="1"/>
    <m/>
    <s v="P-3-MN-STUWB-A0002219"/>
    <s v="3"/>
    <x v="1"/>
    <s v="4500059109-110"/>
  </r>
  <r>
    <x v="72"/>
    <s v="РЕВИЗИЯ НА СТЪПАЛНИ РЕГУЛАТОРИ НА СТ"/>
    <n v="2"/>
    <s v="AU"/>
    <x v="656"/>
    <s v="Поръчка за доставка"/>
    <n v="4500059109"/>
    <n v="120"/>
    <s v="4500059109-120"/>
    <n v="210500044750"/>
    <s v="2105"/>
    <s v="0"/>
    <x v="1"/>
    <m/>
    <s v="P-3-MN-STUWB-A0002218"/>
    <s v="3"/>
    <x v="1"/>
    <s v="4500059109-120"/>
  </r>
  <r>
    <x v="72"/>
    <s v="Монтаж на LT стара ламарина"/>
    <n v="19"/>
    <s v="M2"/>
    <x v="657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монтаж на гладка ламарина"/>
    <n v="15.5"/>
    <s v="M2"/>
    <x v="658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Р.не клони от дърв. ф над15см мр НН"/>
    <n v="243"/>
    <s v="БР"/>
    <x v="494"/>
    <s v="Поръчка за доставка"/>
    <n v="4500059141"/>
    <n v="20"/>
    <s v="4500059141-20"/>
    <n v="210500045294"/>
    <s v="2105"/>
    <s v="0"/>
    <x v="1"/>
    <m/>
    <s v="P-3-MN-STONB-A0000774"/>
    <s v="3"/>
    <x v="1"/>
    <s v="4500059141-20"/>
  </r>
  <r>
    <x v="72"/>
    <s v="О.не на един. дърв. ф от 15до 30см.мр НН"/>
    <n v="150"/>
    <s v="БР"/>
    <x v="626"/>
    <s v="Поръчка за доставка"/>
    <n v="4500059142"/>
    <n v="10"/>
    <s v="4500059142-10"/>
    <n v="210500045354"/>
    <s v="2105"/>
    <s v="0"/>
    <x v="4"/>
    <m/>
    <s v="P-2-MN-STONB-A0000856"/>
    <s v="2"/>
    <x v="1"/>
    <s v="4500059142-10"/>
  </r>
  <r>
    <x v="72"/>
    <s v="Р.не клони от дърв. ф над15см мр НН"/>
    <n v="277"/>
    <s v="БР"/>
    <x v="494"/>
    <s v="Поръчка за доставка"/>
    <n v="4500059142"/>
    <n v="10"/>
    <s v="4500059142-10"/>
    <n v="210500045354"/>
    <s v="2105"/>
    <s v="0"/>
    <x v="4"/>
    <m/>
    <s v="P-2-MN-STONB-A0000856"/>
    <s v="2"/>
    <x v="1"/>
    <s v="4500059142-10"/>
  </r>
  <r>
    <x v="72"/>
    <s v="О.не на един. дърв. ф от 15до 30см.мр НН"/>
    <n v="28"/>
    <s v="БР"/>
    <x v="626"/>
    <s v="Поръчка за доставка"/>
    <n v="4500059142"/>
    <n v="20"/>
    <s v="4500059142-20"/>
    <n v="210500045352"/>
    <s v="2105"/>
    <s v="0"/>
    <x v="4"/>
    <m/>
    <s v="P-2-MN-STONB-A0000854"/>
    <s v="2"/>
    <x v="1"/>
    <s v="4500059142-20"/>
  </r>
  <r>
    <x v="72"/>
    <s v="Р.не клони от дърв. ф над15см мр НН"/>
    <n v="180"/>
    <s v="БР"/>
    <x v="494"/>
    <s v="Поръчка за доставка"/>
    <n v="4500059142"/>
    <n v="20"/>
    <s v="4500059142-20"/>
    <n v="210500045352"/>
    <s v="2105"/>
    <s v="0"/>
    <x v="4"/>
    <m/>
    <s v="P-2-MN-STONB-A0000854"/>
    <s v="2"/>
    <x v="1"/>
    <s v="4500059142-20"/>
  </r>
  <r>
    <x v="72"/>
    <s v="О.не на един. дърв. ф от 15до 30см.мр НН"/>
    <n v="40"/>
    <s v="БР"/>
    <x v="626"/>
    <s v="Поръчка за доставка"/>
    <n v="4500059142"/>
    <n v="30"/>
    <s v="4500059142-30"/>
    <n v="210500045353"/>
    <s v="2105"/>
    <s v="0"/>
    <x v="4"/>
    <m/>
    <s v="P-2-MN-STONB-A0000855"/>
    <s v="2"/>
    <x v="1"/>
    <s v="4500059142-30"/>
  </r>
  <r>
    <x v="72"/>
    <s v="Р.не клони от дърв. ф над15см мр НН"/>
    <n v="144"/>
    <s v="БР"/>
    <x v="494"/>
    <s v="Поръчка за доставка"/>
    <n v="4500059142"/>
    <n v="30"/>
    <s v="4500059142-30"/>
    <n v="210500045353"/>
    <s v="2105"/>
    <s v="0"/>
    <x v="4"/>
    <m/>
    <s v="P-2-MN-STONB-A0000855"/>
    <s v="2"/>
    <x v="1"/>
    <s v="4500059142-30"/>
  </r>
  <r>
    <x v="72"/>
    <s v="О.не на един. дърв. ф от 15до 30см.мр НН"/>
    <n v="14"/>
    <s v="БР"/>
    <x v="626"/>
    <s v="Поръчка за доставка"/>
    <n v="4500059142"/>
    <n v="40"/>
    <s v="4500059142-40"/>
    <n v="210500045355"/>
    <s v="2105"/>
    <s v="0"/>
    <x v="4"/>
    <m/>
    <s v="P-2-MN-STONB-A0000857"/>
    <s v="2"/>
    <x v="1"/>
    <s v="4500059142-40"/>
  </r>
  <r>
    <x v="72"/>
    <s v="Р.не клони от дърв. ф над15см мр НН"/>
    <n v="90"/>
    <s v="БР"/>
    <x v="494"/>
    <s v="Поръчка за доставка"/>
    <n v="4500059142"/>
    <n v="40"/>
    <s v="4500059142-40"/>
    <n v="210500045355"/>
    <s v="2105"/>
    <s v="0"/>
    <x v="4"/>
    <m/>
    <s v="P-2-MN-STONB-A0000857"/>
    <s v="2"/>
    <x v="1"/>
    <s v="4500059142-40"/>
  </r>
  <r>
    <x v="72"/>
    <s v="О.не на един. дърв. ф от 15до 30см.мр НН"/>
    <n v="4"/>
    <s v="БР"/>
    <x v="626"/>
    <s v="Поръчка за доставка"/>
    <n v="4500059143"/>
    <n v="10"/>
    <s v="4500059143-10"/>
    <n v="210500045276"/>
    <s v="2105"/>
    <s v="0"/>
    <x v="1"/>
    <m/>
    <s v="P-3-MN-STONB-A0000745"/>
    <s v="3"/>
    <x v="1"/>
    <s v="4500059143-10"/>
  </r>
  <r>
    <x v="72"/>
    <s v="Р.не клони от дърв. ф над15см мр НН"/>
    <n v="163"/>
    <s v="БР"/>
    <x v="494"/>
    <s v="Поръчка за доставка"/>
    <n v="4500059143"/>
    <n v="10"/>
    <s v="4500059143-10"/>
    <n v="210500045276"/>
    <s v="2105"/>
    <s v="0"/>
    <x v="1"/>
    <m/>
    <s v="P-3-MN-STONB-A0000745"/>
    <s v="3"/>
    <x v="1"/>
    <s v="4500059143-10"/>
  </r>
  <r>
    <x v="72"/>
    <s v="Проектиране на каб.линии до35kV до 100"/>
    <n v="4"/>
    <s v="БР"/>
    <x v="189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Пр-не към сборни шини до 35kV до 5бр."/>
    <n v="1"/>
    <s v="БР"/>
    <x v="299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Силови трансформатори над 400kVA при про"/>
    <n v="1"/>
    <s v="БР"/>
    <x v="363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Проектиране на касета"/>
    <n v="2"/>
    <s v="БР"/>
    <x v="123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План за временна организация на движение"/>
    <n v="3"/>
    <s v="БР"/>
    <x v="124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18"/>
    <s v="Н-ВА ИЗКОП ІІІ К-Я 0.8/0.4 В/У КАБЕЛ"/>
    <n v="3"/>
    <s v="М"/>
    <x v="18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122"/>
    <s v="Н-ВА ПОДЛ С ПЯСЪК И ТУХЛИ ЗА 1К-Л"/>
    <n v="3"/>
    <s v="М"/>
    <x v="286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23"/>
    <s v="ИЗТЕГЛЯНЕ КАБЕЛ В ТРЪБИ НАД 3Х120 MM ВКЛ"/>
    <n v="50"/>
    <s v="М"/>
    <x v="23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8"/>
    <s v="ДОСТАВКА И MОНТАЖ НА КАБЕЛНИ MАРКИ"/>
    <n v="1"/>
    <s v="БР"/>
    <x v="8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10"/>
    <s v="ПОДВЪРЗВАНЕ  К-Л КЪM СЪЩ. ТАБЛО/СЪОРЖ."/>
    <n v="2"/>
    <s v="БР"/>
    <x v="10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129"/>
    <s v="ВЪЗСТАНОВЯВАНЕ НА ТРОТОАР-БЕТОНЕН"/>
    <n v="10"/>
    <s v="M2"/>
    <x v="293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8"/>
    <s v="Н-ВА ИЗКОП ІІІ К-Я 0.8/0.4 В/У КАБЕЛ"/>
    <n v="51"/>
    <s v="М"/>
    <x v="18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9"/>
    <s v="Н-ВА ПОДЛ С ПЯСЪК И ТУХЛИ ЗА&gt;1К-Л"/>
    <n v="51"/>
    <s v="М"/>
    <x v="19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20"/>
    <s v="ИЗКОПАВАНЕ НА ШАХТИ ЗА MУФИ"/>
    <n v="1"/>
    <s v="БР"/>
    <x v="20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22"/>
    <s v="ПОЛАГАНЕ КАБЕЛ В ИЗКОП&gt;3Х120 MM?? ВКЛ"/>
    <n v="35"/>
    <s v="М"/>
    <x v="22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23"/>
    <s v="ИЗТЕГЛЯНЕ КАБЕЛ В ТРЪБИ НАД 3Х120 MM ВКЛ"/>
    <n v="180"/>
    <s v="М"/>
    <x v="23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8"/>
    <s v="ДОСТАВКА И MОНТАЖ НА КАБЕЛНИ MАРКИ"/>
    <n v="2"/>
    <s v="БР"/>
    <x v="8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9"/>
    <s v="Н-ВА КГНН&gt;3Х95+50(4Х95)MM2 ВКЛ (4ЖИЛА)"/>
    <n v="1"/>
    <s v="БР"/>
    <x v="9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24"/>
    <s v="Н-ВА KM НАД 3Х95+50MM24Х95 MM2ВКЛЗА4ЖИЛА"/>
    <n v="1"/>
    <s v="БР"/>
    <x v="24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0"/>
    <s v="ПОДВЪРЗВАНЕ  К-Л КЪM СЪЩ. ТАБЛО/СЪОРЖ."/>
    <n v="3"/>
    <s v="БР"/>
    <x v="10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251"/>
    <s v="НАПРАВА ШАХТА ЗА КАБ. КОЛЕКТОР 0.6M/0.9M"/>
    <n v="2"/>
    <s v="БР"/>
    <x v="620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98"/>
    <s v="ЗАСИПВАНЕ НА КОЛЕКТОР С ПЯСЪК"/>
    <n v="1"/>
    <s v="M3"/>
    <x v="129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60"/>
    <s v="НАПРАВА НА ПРЕВРЪЗКИ НА КАБЕЛИ"/>
    <n v="12"/>
    <s v="БР"/>
    <x v="60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89"/>
    <s v="ИЗТЕГЛЯНЕ КАБЕЛ В ТРЪБА ДО 3Х50 MM2 ВКЛ"/>
    <n v="184"/>
    <s v="М"/>
    <x v="105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7"/>
    <s v="ИЗТЕГЛЯНЕ КАБЕЛ В ТРЪБА ДО 3Х95 MM2 ВКЛ"/>
    <n v="9"/>
    <s v="М"/>
    <x v="7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8"/>
    <s v="ДОСТАВКА И MОНТАЖ НА КАБЕЛНИ MАРКИ"/>
    <n v="14"/>
    <s v="БР"/>
    <x v="8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0"/>
    <s v="ПОДВЪРЗВАНЕ  К-Л КЪM СЪЩ. ТАБЛО/СЪОРЖ."/>
    <n v="14"/>
    <s v="БР"/>
    <x v="10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1"/>
    <s v="СФАЗИРОВКА НА КЛ НН (ЗА 3-ТЕ ЖИЛА)"/>
    <n v="2"/>
    <s v="БР"/>
    <x v="11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42"/>
    <s v="M-Ж НА ТАБЛО-ТИП КАСЕТАТЕMОВ/У ФУНДАMЕНТ"/>
    <n v="1"/>
    <s v="БР"/>
    <x v="568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16"/>
    <s v="ДЕMОНТАЖ 1Ф ЕЛЕКТРОMЕР"/>
    <n v="11"/>
    <s v="БР"/>
    <x v="525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17"/>
    <s v="MОНТАЖ 1Ф ЕЛЕКТРОMЕР"/>
    <n v="11"/>
    <s v="БР"/>
    <x v="526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09"/>
    <s v="ДЕMОНТАЖ 3Ф ДИРЕКТЕН ЕЛЕКТРОMЕР"/>
    <n v="1"/>
    <s v="БР"/>
    <x v="508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10"/>
    <s v="MОНТАЖ 3Ф ДИРЕКТЕН ЕЛЕКТРОMЕР"/>
    <n v="1"/>
    <s v="БР"/>
    <x v="509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72"/>
    <s v="Демонтаж на стъклопакети"/>
    <n v="20"/>
    <s v="БР"/>
    <x v="659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Монтаж на PVC дограма"/>
    <n v="20"/>
    <s v="M2"/>
    <x v="660"/>
    <s v="Поръчка за доставка"/>
    <n v="4500058865"/>
    <n v="10"/>
    <s v="4500058865-10"/>
    <n v="210500044585"/>
    <s v="2105"/>
    <s v="0"/>
    <x v="1"/>
    <m/>
    <s v="P-3-MN-STSTB-C0000033"/>
    <s v="3"/>
    <x v="1"/>
    <s v="4500058865-10"/>
  </r>
  <r>
    <x v="72"/>
    <s v="О.не на един. дърв. ф от 15до 30см.мр НН"/>
    <n v="4"/>
    <s v="БР"/>
    <x v="626"/>
    <s v="Поръчка за доставка"/>
    <n v="4500059143"/>
    <n v="20"/>
    <s v="4500059143-20"/>
    <n v="210500045277"/>
    <s v="2105"/>
    <s v="0"/>
    <x v="1"/>
    <m/>
    <s v="P-3-MN-STONB-A0000746"/>
    <s v="3"/>
    <x v="1"/>
    <s v="4500059143-20"/>
  </r>
  <r>
    <x v="72"/>
    <s v="Р.не клони от дърв. ф над15см мр НН"/>
    <n v="90"/>
    <s v="БР"/>
    <x v="494"/>
    <s v="Поръчка за доставка"/>
    <n v="4500059143"/>
    <n v="20"/>
    <s v="4500059143-20"/>
    <n v="210500045277"/>
    <s v="2105"/>
    <s v="0"/>
    <x v="1"/>
    <m/>
    <s v="P-3-MN-STONB-A0000746"/>
    <s v="3"/>
    <x v="1"/>
    <s v="4500059143-20"/>
  </r>
  <r>
    <x v="72"/>
    <s v="О.не на един. дърв. ф от 15до 30см.мр НН"/>
    <n v="4"/>
    <s v="БР"/>
    <x v="626"/>
    <s v="Поръчка за доставка"/>
    <n v="4500059143"/>
    <n v="30"/>
    <s v="4500059143-30"/>
    <n v="210500045278"/>
    <s v="2105"/>
    <s v="0"/>
    <x v="1"/>
    <m/>
    <s v="P-3-MN-STONB-A0000747"/>
    <s v="3"/>
    <x v="1"/>
    <s v="4500059143-30"/>
  </r>
  <r>
    <x v="72"/>
    <s v="Р.не клони от дърв. ф над15см мр НН"/>
    <n v="90"/>
    <s v="БР"/>
    <x v="494"/>
    <s v="Поръчка за доставка"/>
    <n v="4500059143"/>
    <n v="30"/>
    <s v="4500059143-30"/>
    <n v="210500045278"/>
    <s v="2105"/>
    <s v="0"/>
    <x v="1"/>
    <m/>
    <s v="P-3-MN-STONB-A0000747"/>
    <s v="3"/>
    <x v="1"/>
    <s v="4500059143-30"/>
  </r>
  <r>
    <x v="72"/>
    <s v="Р.не клони от дърв. ф над15см мр НН"/>
    <n v="96"/>
    <s v="БР"/>
    <x v="494"/>
    <s v="Поръчка за доставка"/>
    <n v="4500059143"/>
    <n v="40"/>
    <s v="4500059143-40"/>
    <n v="210500045279"/>
    <s v="2105"/>
    <s v="0"/>
    <x v="1"/>
    <m/>
    <s v="P-3-MN-STONB-A0000748"/>
    <s v="3"/>
    <x v="1"/>
    <s v="4500059143-40"/>
  </r>
  <r>
    <x v="72"/>
    <s v="Р.не клони от дърв. ф над15см мр НН"/>
    <n v="96"/>
    <s v="БР"/>
    <x v="494"/>
    <s v="Поръчка за доставка"/>
    <n v="4500059144"/>
    <n v="10"/>
    <s v="4500059144-10"/>
    <n v="210500045281"/>
    <s v="2105"/>
    <s v="0"/>
    <x v="1"/>
    <m/>
    <s v="P-3-MN-STONB-A0000765"/>
    <s v="3"/>
    <x v="1"/>
    <s v="4500059144-10"/>
  </r>
  <r>
    <x v="72"/>
    <s v="Р.не клони от дърв. ф над15см мр НН"/>
    <n v="96"/>
    <s v="БР"/>
    <x v="494"/>
    <s v="Поръчка за доставка"/>
    <n v="4500059144"/>
    <n v="20"/>
    <s v="4500059144-20"/>
    <n v="210500045283"/>
    <s v="2105"/>
    <s v="0"/>
    <x v="1"/>
    <m/>
    <s v="P-3-MN-STONB-A0000766"/>
    <s v="3"/>
    <x v="1"/>
    <s v="4500059144-20"/>
  </r>
  <r>
    <x v="72"/>
    <s v="Р.не клони от дърв. ф над15см мр НН"/>
    <n v="96"/>
    <s v="БР"/>
    <x v="494"/>
    <s v="Поръчка за доставка"/>
    <n v="4500059144"/>
    <n v="30"/>
    <s v="4500059144-30"/>
    <n v="210500045285"/>
    <s v="2105"/>
    <s v="0"/>
    <x v="1"/>
    <m/>
    <s v="P-3-MN-STONB-A0000767"/>
    <s v="3"/>
    <x v="1"/>
    <s v="4500059144-30"/>
  </r>
  <r>
    <x v="72"/>
    <s v="Р.не клони от дърв. ф над15см мр НН"/>
    <n v="96"/>
    <s v="БР"/>
    <x v="494"/>
    <s v="Поръчка за доставка"/>
    <n v="4500059144"/>
    <n v="40"/>
    <s v="4500059144-40"/>
    <n v="210500045286"/>
    <s v="2105"/>
    <s v="0"/>
    <x v="1"/>
    <m/>
    <s v="P-3-MN-STONB-A0000768"/>
    <s v="3"/>
    <x v="1"/>
    <s v="4500059144-40"/>
  </r>
  <r>
    <x v="71"/>
    <s v="ТРАСИРАНЕ НА КАБЕЛНА ЛИНИЯ"/>
    <n v="0.06"/>
    <s v="KM"/>
    <x v="71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72"/>
    <s v="Очукване и почистване на плоча"/>
    <n v="35.5"/>
    <s v="M2"/>
    <x v="377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Демонтаж на метална решетка и мрежа"/>
    <n v="36.92"/>
    <s v="БР"/>
    <x v="638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План за безопасност и здр. при работа КЛ"/>
    <n v="1"/>
    <s v="БР"/>
    <x v="125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Геодезичен проект за линеен обект КЛ*"/>
    <n v="9"/>
    <s v="Ч"/>
    <x v="143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Наб-е на кадастрални подложки/вклю. такс"/>
    <n v="1"/>
    <s v="БР"/>
    <x v="121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72"/>
    <s v="Такси"/>
    <n v="1"/>
    <s v="БР"/>
    <x v="154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136"/>
    <s v="MОНТАЖ ТАБЛО НАД 15 ЕЛЕКТРОMЕРА"/>
    <n v="1"/>
    <s v="БР"/>
    <x v="313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56"/>
    <s v="НАПРАВА ЗАЗЕMЛЕНИЕ С ЕДИН КОЛ"/>
    <n v="1"/>
    <s v="БР"/>
    <x v="56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13"/>
    <s v="ИЗMЕРВАНЕ НА ЗАЗЕMЛЕНИЕ НА ТОЧКА"/>
    <n v="1"/>
    <s v="БР"/>
    <x v="13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14"/>
    <s v="ИЗMЕРВАНЕ ИЗОЛАЦИЯ НА К-Л НН-(4 ЖИЛА)"/>
    <n v="1"/>
    <s v="БР"/>
    <x v="14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27"/>
    <s v="НАТОВАРВАНЕ И ИЗВОЗВАНЕ НА СТРОИТ. ОТП-И"/>
    <n v="1"/>
    <s v="M3"/>
    <x v="27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15"/>
    <s v="ТРАНСП. НА M-ЛИ ОТ СКЛАД НА ВЪЗЛОЖИТЕЛЯ"/>
    <n v="1"/>
    <s v="%"/>
    <x v="15"/>
    <s v="Поръчка за доставка"/>
    <n v="4500058036"/>
    <n v="10"/>
    <s v="4500058036-10"/>
    <n v="151419506803"/>
    <s v="1514"/>
    <s v="9"/>
    <x v="0"/>
    <s v="1"/>
    <m/>
    <m/>
    <x v="0"/>
    <s v="4500058036-10"/>
  </r>
  <r>
    <x v="72"/>
    <s v="П.не на пр.ка 20КV от храсти с ф до15см."/>
    <n v="16.664999999999999"/>
    <s v="AU"/>
    <x v="297"/>
    <s v="Поръчка за доставка"/>
    <n v="4500058975"/>
    <n v="10"/>
    <s v="4500058975-10"/>
    <n v="210500045202"/>
    <s v="2105"/>
    <s v="0"/>
    <x v="3"/>
    <m/>
    <s v="P-8-MN-MSLEB-A0002118"/>
    <s v="8"/>
    <x v="1"/>
    <s v="4500058975-10"/>
  </r>
  <r>
    <x v="72"/>
    <s v="П.не на пр.ка 20КV от храсти от21до50бр."/>
    <n v="2.1760000000000002"/>
    <s v="AU"/>
    <x v="295"/>
    <s v="Поръчка за доставка"/>
    <n v="4500058975"/>
    <n v="10"/>
    <s v="4500058975-10"/>
    <n v="210500045202"/>
    <s v="2105"/>
    <s v="0"/>
    <x v="3"/>
    <m/>
    <s v="P-8-MN-MSLEB-A0002118"/>
    <s v="8"/>
    <x v="1"/>
    <s v="4500058975-10"/>
  </r>
  <r>
    <x v="25"/>
    <s v="MОНТАЖ ШК"/>
    <n v="1"/>
    <s v="БР"/>
    <x v="25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03"/>
    <s v="НАПРАВА ЗАЗЕMЛЕНИЕ С ДВА КОЛА"/>
    <n v="1"/>
    <s v="БР"/>
    <x v="136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3"/>
    <s v="ИЗMЕРВАНЕ НА ЗАЗЕMЛЕНИЕ НА ТОЧКА"/>
    <n v="1"/>
    <s v="БР"/>
    <x v="13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4"/>
    <s v="ИЗMЕРВАНЕ ИЗОЛАЦИЯ НА К-Л НН-(4 ЖИЛА)"/>
    <n v="2"/>
    <s v="БР"/>
    <x v="14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27"/>
    <s v="НАТОВАРВАНЕ И ИЗВОЗВАНЕ НА СТРОИТ. ОТП-И"/>
    <n v="4"/>
    <s v="M3"/>
    <x v="27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5"/>
    <s v="ТРАНСП. НА M-ЛИ ОТ СКЛАД НА ВЪЗЛОЖИТЕЛЯ"/>
    <n v="1"/>
    <s v="%"/>
    <x v="15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47"/>
    <s v="ДОСТАВКА НА ПЯСЪК"/>
    <n v="1"/>
    <s v="M3"/>
    <x v="329"/>
    <s v="Поръчка за доставка"/>
    <n v="4500058544"/>
    <n v="10"/>
    <s v="4500058544-10"/>
    <n v="151419403233"/>
    <s v="1514"/>
    <s v="9"/>
    <x v="0"/>
    <s v="1"/>
    <m/>
    <m/>
    <x v="0"/>
    <s v="4500058544-10"/>
  </r>
  <r>
    <x v="18"/>
    <s v="Н-ВА ИЗКОП ІІІ К-Я 0.8/0.4 В/У КАБЕЛ"/>
    <n v="7"/>
    <s v="М"/>
    <x v="18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111"/>
    <s v="ПОЛАГАНЕ PVC ТРЪБИ Ф110 В ИЗКОП"/>
    <n v="4"/>
    <s v="М"/>
    <x v="165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122"/>
    <s v="Н-ВА ПОДЛ С ПЯСЪК И ТУХЛИ ЗА 1К-Л"/>
    <n v="3"/>
    <s v="М"/>
    <x v="286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21"/>
    <s v="ПОЛАГАНЕ НА КАБЕЛ В ИЗКОП ДО 3Х95 MM ВКЛ"/>
    <n v="3"/>
    <s v="М"/>
    <x v="21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7"/>
    <s v="ИЗТЕГЛЯНЕ КАБЕЛ В ТРЪБА ДО 3Х95 MM2 ВКЛ"/>
    <n v="4"/>
    <s v="М"/>
    <x v="7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8"/>
    <s v="ДОСТАВКА И MОНТАЖ НА КАБЕЛНИ MАРКИ"/>
    <n v="1"/>
    <s v="БР"/>
    <x v="8"/>
    <s v="Поръчка за доставка"/>
    <n v="4500058544"/>
    <n v="20"/>
    <s v="4500058544-20"/>
    <n v="151419403233"/>
    <s v="1514"/>
    <s v="9"/>
    <x v="0"/>
    <s v="1"/>
    <m/>
    <m/>
    <x v="0"/>
    <s v="4500058544-20"/>
  </r>
  <r>
    <x v="56"/>
    <s v="НАПРАВА ЗАЗЕMЛЕНИЕ С ЕДИН КОЛ"/>
    <n v="1"/>
    <s v="БР"/>
    <x v="56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3"/>
    <s v="ИЗMЕРВАНЕ НА ЗАЗЕMЛЕНИЕ НА ТОЧКА"/>
    <n v="1"/>
    <s v="БР"/>
    <x v="13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4"/>
    <s v="ИЗMЕРВАНЕ ИЗОЛАЦИЯ НА К-Л НН-(4 ЖИЛА)"/>
    <n v="13"/>
    <s v="БР"/>
    <x v="14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7"/>
    <s v="НАТОВАРВАНЕ И ИЗВОЗВАНЕ НА СТРОИТ. ОТП-И"/>
    <n v="3.5"/>
    <s v="M3"/>
    <x v="27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5"/>
    <s v="ТРАНСП. НА M-ЛИ ОТ СКЛАД НА ВЪЗЛОЖИТЕЛЯ"/>
    <n v="1"/>
    <s v="%"/>
    <x v="15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140"/>
    <s v="ПОЛАГАНЕ НА ЗАЗЕМИТЕЛНА ШИНА В ИЗКОП"/>
    <n v="12"/>
    <s v="М"/>
    <x v="317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72"/>
    <s v="Р.не клони от дърв. ф над15см мр НН"/>
    <n v="96"/>
    <s v="БР"/>
    <x v="494"/>
    <s v="Поръчка за доставка"/>
    <n v="4500059144"/>
    <n v="50"/>
    <s v="4500059144-50"/>
    <n v="210500045287"/>
    <s v="2105"/>
    <s v="0"/>
    <x v="1"/>
    <m/>
    <s v="P-3-MN-STONB-A0000769"/>
    <s v="3"/>
    <x v="1"/>
    <s v="4500059144-50"/>
  </r>
  <r>
    <x v="72"/>
    <s v="Р.не клони от дърв. ф над15см мр НН"/>
    <n v="96"/>
    <s v="БР"/>
    <x v="494"/>
    <s v="Поръчка за доставка"/>
    <n v="4500059144"/>
    <n v="60"/>
    <s v="4500059144-60"/>
    <n v="210500045288"/>
    <s v="2105"/>
    <s v="0"/>
    <x v="1"/>
    <m/>
    <s v="P-3-MN-STONB-A0000770"/>
    <s v="3"/>
    <x v="1"/>
    <s v="4500059144-60"/>
  </r>
  <r>
    <x v="72"/>
    <s v="Р.не клони от дърв. ф над15см мр НН"/>
    <n v="96"/>
    <s v="БР"/>
    <x v="494"/>
    <s v="Поръчка за доставка"/>
    <n v="4500059144"/>
    <n v="70"/>
    <s v="4500059144-70"/>
    <n v="210500045290"/>
    <s v="2105"/>
    <s v="0"/>
    <x v="1"/>
    <m/>
    <s v="P-3-MN-STONB-A0000771"/>
    <s v="3"/>
    <x v="1"/>
    <s v="4500059144-70"/>
  </r>
  <r>
    <x v="72"/>
    <s v="Р.не клони от дърв. ф над15см мр НН"/>
    <n v="96"/>
    <s v="БР"/>
    <x v="494"/>
    <s v="Поръчка за доставка"/>
    <n v="4500059144"/>
    <n v="80"/>
    <s v="4500059144-80"/>
    <n v="210500045291"/>
    <s v="2105"/>
    <s v="0"/>
    <x v="1"/>
    <m/>
    <s v="P-3-MN-STONB-A0000772"/>
    <s v="3"/>
    <x v="1"/>
    <s v="4500059144-80"/>
  </r>
  <r>
    <x v="72"/>
    <s v="О.не на един. дърв. ф от 15до 30см.мр НН"/>
    <n v="1"/>
    <s v="БР"/>
    <x v="626"/>
    <s v="Поръчка за доставка"/>
    <n v="4500059145"/>
    <n v="10"/>
    <s v="4500059145-10"/>
    <n v="210500045295"/>
    <s v="2105"/>
    <s v="0"/>
    <x v="1"/>
    <m/>
    <s v="P-3-MN-STONB-A0000775"/>
    <s v="3"/>
    <x v="1"/>
    <s v="4500059145-10"/>
  </r>
  <r>
    <x v="72"/>
    <s v="Р.не клони от дърв. ф над15см мр НН"/>
    <n v="76"/>
    <s v="БР"/>
    <x v="494"/>
    <s v="Поръчка за доставка"/>
    <n v="4500059145"/>
    <n v="10"/>
    <s v="4500059145-10"/>
    <n v="210500045295"/>
    <s v="2105"/>
    <s v="0"/>
    <x v="1"/>
    <m/>
    <s v="P-3-MN-STONB-A0000775"/>
    <s v="3"/>
    <x v="1"/>
    <s v="4500059145-10"/>
  </r>
  <r>
    <x v="72"/>
    <s v="О.не на един. дърв. ф от 15до 30см.мр НН"/>
    <n v="5"/>
    <s v="БР"/>
    <x v="626"/>
    <s v="Поръчка за доставка"/>
    <n v="4500059145"/>
    <n v="20"/>
    <s v="4500059145-20"/>
    <n v="210500045296"/>
    <s v="2105"/>
    <s v="0"/>
    <x v="1"/>
    <m/>
    <s v="P-3-MN-STONB-A0000776"/>
    <s v="3"/>
    <x v="1"/>
    <s v="4500059145-20"/>
  </r>
  <r>
    <x v="95"/>
    <s v="НАПРАВА НА ШУРФОВЕ 1/0.8/0.6"/>
    <n v="2"/>
    <s v="БР"/>
    <x v="126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26"/>
    <s v="РАЗКЪРТВАНЕ НА ТРОТОАР-БЕТОНЕН"/>
    <n v="3.8"/>
    <s v="M2"/>
    <x v="290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"/>
    <s v="РАЗКЪРТВАНЕ ТРОТОАР С ТРОТОАРНИ ПЛОЧКИ"/>
    <n v="5.2"/>
    <s v="M2"/>
    <x v="2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28"/>
    <s v="РЯЗАНЕ НА АСФАЛТОВА НАСТИЛКА"/>
    <n v="45"/>
    <s v="М"/>
    <x v="292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29"/>
    <s v="ВЪЗСТАНОВЯВАНЕ НА ТРОТОАР-БЕТОНЕН"/>
    <n v="3.8"/>
    <s v="M2"/>
    <x v="293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6"/>
    <s v="ВЪЗСТАНОВЯВАНЕ НА ТРОТОАР С ПЛОЧКИ-НОВИ"/>
    <n v="0.8"/>
    <s v="M2"/>
    <x v="6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8"/>
    <s v="Н-ВА ИЗКОП ІІІ К-Я 0.8/0.4 В/У КАБЕЛ"/>
    <n v="41.5"/>
    <s v="М"/>
    <x v="18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19"/>
    <s v="Н-ВА ПОДЛ С ПЯСЪК И PVC ЛЕНТА ЗА&gt;1К-Л"/>
    <n v="41.5"/>
    <s v="М"/>
    <x v="191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88"/>
    <s v="ПОЛАГАНЕ КАБЕЛ НН ПО ЖЕЛЯЗНА КОНСТРУКЦИЯ"/>
    <n v="11"/>
    <s v="М"/>
    <x v="104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2"/>
    <s v="ПОЛАГАНЕ КАБЕЛ В ИЗКОП&gt;3Х120 MM?? ВКЛ"/>
    <n v="83"/>
    <s v="М"/>
    <x v="22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3"/>
    <s v="ИЗТЕГЛЯНЕ КАБЕЛ В ТРЪБИ НАД 3Х120 MM ВКЛ"/>
    <n v="46"/>
    <s v="М"/>
    <x v="23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8"/>
    <s v="ДОСТАВКА И MОНТАЖ НА КАБЕЛНИ MАРКИ"/>
    <n v="3"/>
    <s v="БР"/>
    <x v="8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9"/>
    <s v="Н-ВА КГНН&gt;3Х95+50(4Х95)MM2 ВКЛ (4ЖИЛА)"/>
    <n v="4"/>
    <s v="БР"/>
    <x v="9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0"/>
    <s v="ПОДВЪРЗВАНЕ  К-Л КЪM СЪЩ. ТАБЛО/СЪОРЖ."/>
    <n v="7"/>
    <s v="БР"/>
    <x v="10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72"/>
    <s v="Инт на ТМ на ВЕИ към сървър в ЛАЗ -"/>
    <n v="1"/>
    <s v="БР"/>
    <x v="661"/>
    <s v="Поръчка за доставка"/>
    <n v="4500058833"/>
    <n v="10"/>
    <s v="4500058833-10"/>
    <n v="151497807363"/>
    <s v="1514"/>
    <s v="7"/>
    <x v="4"/>
    <s v="9"/>
    <m/>
    <m/>
    <x v="0"/>
    <s v="4500058833-10"/>
  </r>
  <r>
    <x v="72"/>
    <s v="Пуско-наладъчни дейности"/>
    <n v="1"/>
    <s v="БР"/>
    <x v="662"/>
    <s v="Поръчка за доставка"/>
    <n v="4500058833"/>
    <n v="10"/>
    <s v="4500058833-10"/>
    <n v="151497807363"/>
    <s v="1514"/>
    <s v="7"/>
    <x v="4"/>
    <s v="9"/>
    <m/>
    <m/>
    <x v="0"/>
    <s v="4500058833-10"/>
  </r>
  <r>
    <x v="72"/>
    <s v="Демонтаж на покривна конструкция и лампе"/>
    <n v="0.5"/>
    <s v="M3"/>
    <x v="195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Ръчно товарене на строителни отпадъци и"/>
    <n v="4.5"/>
    <s v="M3"/>
    <x v="90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Ръчно пренасяне и сваляне на строителни"/>
    <n v="4.5"/>
    <s v="M3"/>
    <x v="91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Доставка и монтаж на обшивка от поцинков"/>
    <n v="9.1"/>
    <s v="M2"/>
    <x v="639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Доставка и монтаж водосточни тръби от по"/>
    <n v="1.8"/>
    <s v="М"/>
    <x v="640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Направа покрив с LT ламарина 0.60"/>
    <n v="16.5"/>
    <s v="M2"/>
    <x v="641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72"/>
    <s v="Направа на дървена покривна конструкция"/>
    <n v="0.72"/>
    <s v="M3"/>
    <x v="200"/>
    <s v="Поръчка за доставка"/>
    <n v="4500058838"/>
    <n v="10"/>
    <s v="4500058838-10"/>
    <n v="210500044582"/>
    <s v="2105"/>
    <s v="0"/>
    <x v="1"/>
    <m/>
    <s v="P-3-MN-STSTB-C0000030"/>
    <s v="3"/>
    <x v="1"/>
    <s v="4500058838-10"/>
  </r>
  <r>
    <x v="126"/>
    <s v="РАЗКЪРТВАНЕ НА ТРОТОАР-БЕТОНЕН"/>
    <n v="1"/>
    <s v="M2"/>
    <x v="290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129"/>
    <s v="ВЪЗСТАНОВЯВАНЕ НА ТРОТОАР-БЕТОНЕН"/>
    <n v="1"/>
    <s v="M2"/>
    <x v="293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18"/>
    <s v="Н-ВА ИЗКОП ІІІ К-Я 0.8/0.4 В/У КАБЕЛ"/>
    <n v="5"/>
    <s v="М"/>
    <x v="18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97"/>
    <s v="Н-ВА ПОДЛ С ПЯСЪК И PVC ЛЕНТА ЗА 1 К-Л"/>
    <n v="5"/>
    <s v="М"/>
    <x v="128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0"/>
    <s v="MОНТАЖ НА ГОФРИРАНА ТРЪБА"/>
    <n v="5"/>
    <s v="М"/>
    <x v="0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20"/>
    <s v="ИЗКОПАВАНЕ НА ШАХТИ ЗА MУФИ"/>
    <n v="1"/>
    <s v="БР"/>
    <x v="20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98"/>
    <s v="ЗАСИПВАНЕ НА КОЛЕКТОР С ПЯСЪК"/>
    <n v="0.5"/>
    <s v="M3"/>
    <x v="129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64"/>
    <s v="УКРЕПВАНЕ/ОТВЕСИРАНЕ НА СЪЩ СТЪЛБОВЕ НН"/>
    <n v="2"/>
    <s v="БР"/>
    <x v="64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27"/>
    <s v="НАТОВАРВАНЕ И ИЗВОЗВАНЕ НА СТРОИТ. ОТП-И"/>
    <n v="0.5"/>
    <s v="M3"/>
    <x v="27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15"/>
    <s v="ТРАНСП. НА M-ЛИ ОТ СКЛАД НА ВЪЗЛОЖИТЕЛЯ"/>
    <n v="1"/>
    <s v="%"/>
    <x v="15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21"/>
    <s v="ПОЛАГАНЕ НА КАБЕЛ В ИЗКОП ДО 3Х95 MM ВКЛ"/>
    <n v="5"/>
    <s v="М"/>
    <x v="21"/>
    <s v="Поръчка за доставка"/>
    <n v="4500058543"/>
    <n v="10"/>
    <s v="4500058543-10"/>
    <n v="151410000023"/>
    <s v="1514"/>
    <s v="0"/>
    <x v="0"/>
    <s v="1"/>
    <m/>
    <m/>
    <x v="2"/>
    <s v="4500058543-10"/>
  </r>
  <r>
    <x v="72"/>
    <s v="О.не на един. дърв. ф от 15до 30см.мр НН"/>
    <n v="28"/>
    <s v="БР"/>
    <x v="626"/>
    <s v="Поръчка за доставка"/>
    <n v="4500059218"/>
    <n v="20"/>
    <s v="4500059218-20"/>
    <n v="210500045346"/>
    <s v="2105"/>
    <s v="0"/>
    <x v="4"/>
    <m/>
    <s v="P-2-MN-STONB-A0000848"/>
    <s v="2"/>
    <x v="1"/>
    <s v="4500059218-20"/>
  </r>
  <r>
    <x v="72"/>
    <s v="Р.не клони от дърв. ф над15см мр НН"/>
    <n v="270"/>
    <s v="БР"/>
    <x v="494"/>
    <s v="Поръчка за доставка"/>
    <n v="4500059218"/>
    <n v="20"/>
    <s v="4500059218-20"/>
    <n v="210500045346"/>
    <s v="2105"/>
    <s v="0"/>
    <x v="4"/>
    <m/>
    <s v="P-2-MN-STONB-A0000848"/>
    <s v="2"/>
    <x v="1"/>
    <s v="4500059218-20"/>
  </r>
  <r>
    <x v="72"/>
    <s v="О.не на един. дърв. ф от 15до 30см.мр НН"/>
    <n v="15"/>
    <s v="БР"/>
    <x v="626"/>
    <s v="Поръчка за доставка"/>
    <n v="4500059218"/>
    <n v="30"/>
    <s v="4500059218-30"/>
    <n v="210500045347"/>
    <s v="2105"/>
    <s v="0"/>
    <x v="4"/>
    <m/>
    <s v="P-2-MN-STONB-A0000849"/>
    <s v="2"/>
    <x v="1"/>
    <s v="4500059218-30"/>
  </r>
  <r>
    <x v="72"/>
    <s v="Р.не клони от дърв. ф над15см мр НН"/>
    <n v="179"/>
    <s v="БР"/>
    <x v="494"/>
    <s v="Поръчка за доставка"/>
    <n v="4500059218"/>
    <n v="30"/>
    <s v="4500059218-30"/>
    <n v="210500045347"/>
    <s v="2105"/>
    <s v="0"/>
    <x v="4"/>
    <m/>
    <s v="P-2-MN-STONB-A0000849"/>
    <s v="2"/>
    <x v="1"/>
    <s v="4500059218-30"/>
  </r>
  <r>
    <x v="72"/>
    <s v="О.не на един. дърв. ф от 15до 30см.мр НН"/>
    <n v="28"/>
    <s v="БР"/>
    <x v="626"/>
    <s v="Поръчка за доставка"/>
    <n v="4500059218"/>
    <n v="40"/>
    <s v="4500059218-40"/>
    <n v="210500045330"/>
    <s v="2105"/>
    <s v="0"/>
    <x v="4"/>
    <m/>
    <s v="P-2-MN-STONB-A0000830"/>
    <s v="2"/>
    <x v="1"/>
    <s v="4500059218-40"/>
  </r>
  <r>
    <x v="72"/>
    <s v="Р.не клони от дърв. ф над15см мр НН"/>
    <n v="129"/>
    <s v="БР"/>
    <x v="494"/>
    <s v="Поръчка за доставка"/>
    <n v="4500059218"/>
    <n v="40"/>
    <s v="4500059218-40"/>
    <n v="210500045330"/>
    <s v="2105"/>
    <s v="0"/>
    <x v="4"/>
    <m/>
    <s v="P-2-MN-STONB-A0000830"/>
    <s v="2"/>
    <x v="1"/>
    <s v="4500059218-40"/>
  </r>
  <r>
    <x v="72"/>
    <s v="О.не на един. дърв. ф от 15до 30см.мр НН"/>
    <n v="18"/>
    <s v="БР"/>
    <x v="626"/>
    <s v="Поръчка за доставка"/>
    <n v="4500059218"/>
    <n v="50"/>
    <s v="4500059218-50"/>
    <n v="210500045331"/>
    <s v="2105"/>
    <s v="0"/>
    <x v="4"/>
    <m/>
    <s v="P-2-MN-STONB-A0000831"/>
    <s v="2"/>
    <x v="1"/>
    <s v="4500059218-50"/>
  </r>
  <r>
    <x v="72"/>
    <s v="Р.не клони от дърв. ф над15см мр НН"/>
    <n v="125"/>
    <s v="БР"/>
    <x v="494"/>
    <s v="Поръчка за доставка"/>
    <n v="4500059218"/>
    <n v="50"/>
    <s v="4500059218-50"/>
    <n v="210500045331"/>
    <s v="2105"/>
    <s v="0"/>
    <x v="4"/>
    <m/>
    <s v="P-2-MN-STONB-A0000831"/>
    <s v="2"/>
    <x v="1"/>
    <s v="4500059218-50"/>
  </r>
  <r>
    <x v="72"/>
    <s v="О.не на един. дърв. ф от 15до 30см.мр НН"/>
    <n v="15"/>
    <s v="БР"/>
    <x v="626"/>
    <s v="Поръчка за доставка"/>
    <n v="4500059218"/>
    <n v="60"/>
    <s v="4500059218-60"/>
    <n v="210500045332"/>
    <s v="2105"/>
    <s v="0"/>
    <x v="4"/>
    <m/>
    <s v="P-2-MN-STONB-A0000832"/>
    <s v="2"/>
    <x v="1"/>
    <s v="4500059218-60"/>
  </r>
  <r>
    <x v="72"/>
    <s v="Р.не клони от дърв. ф над15см мр НН"/>
    <n v="179"/>
    <s v="БР"/>
    <x v="494"/>
    <s v="Поръчка за доставка"/>
    <n v="4500059218"/>
    <n v="60"/>
    <s v="4500059218-60"/>
    <n v="210500045332"/>
    <s v="2105"/>
    <s v="0"/>
    <x v="4"/>
    <m/>
    <s v="P-2-MN-STONB-A0000832"/>
    <s v="2"/>
    <x v="1"/>
    <s v="4500059218-60"/>
  </r>
  <r>
    <x v="72"/>
    <s v="Изготвяне на компл. доклад за КЛ/ЕП"/>
    <n v="1"/>
    <s v="БР"/>
    <x v="115"/>
    <s v="Поръчка за доставка"/>
    <n v="4500059219"/>
    <n v="10"/>
    <s v="4500059219-10"/>
    <n v="151479103803"/>
    <s v="1514"/>
    <s v="9"/>
    <x v="1"/>
    <s v="7"/>
    <m/>
    <m/>
    <x v="0"/>
    <s v="4500059219-10"/>
  </r>
  <r>
    <x v="72"/>
    <s v="Р.не клони от дърв. ф над15см мр НН"/>
    <n v="174"/>
    <s v="БР"/>
    <x v="494"/>
    <s v="Поръчка за доставка"/>
    <n v="4500059249"/>
    <n v="10"/>
    <s v="4500059249-10"/>
    <n v="210500045219"/>
    <s v="2105"/>
    <s v="0"/>
    <x v="0"/>
    <m/>
    <s v="P-1-MN-STONB-A0000464"/>
    <s v="1"/>
    <x v="1"/>
    <s v="4500059249-10"/>
  </r>
  <r>
    <x v="72"/>
    <s v="Р.не клони от дърв. ф над15см мр НН"/>
    <n v="184"/>
    <s v="БР"/>
    <x v="494"/>
    <s v="Поръчка за доставка"/>
    <n v="4500059250"/>
    <n v="10"/>
    <s v="4500059250-10"/>
    <n v="210500045217"/>
    <s v="2105"/>
    <s v="0"/>
    <x v="0"/>
    <m/>
    <s v="P-1-MN-STONB-A0000463"/>
    <s v="1"/>
    <x v="1"/>
    <s v="4500059250-10"/>
  </r>
  <r>
    <x v="72"/>
    <s v="Р.не клони от дърв. ф над15см мр НН"/>
    <n v="175"/>
    <s v="БР"/>
    <x v="494"/>
    <s v="Поръчка за доставка"/>
    <n v="4500059251"/>
    <n v="10"/>
    <s v="4500059251-10"/>
    <n v="210500045211"/>
    <s v="2105"/>
    <s v="0"/>
    <x v="0"/>
    <m/>
    <s v="P-1-MN-STONB-A0000461"/>
    <s v="1"/>
    <x v="1"/>
    <s v="4500059251-10"/>
  </r>
  <r>
    <x v="49"/>
    <s v="M-Ж ТАБЛО ДО5 ЕЛЕКТРОMЕРА ВКЛ. НА СТЪЛБ"/>
    <n v="1"/>
    <s v="БР"/>
    <x v="49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50"/>
    <s v="ДЕMОНТАЖ НА ТАБЛО"/>
    <n v="1"/>
    <s v="БР"/>
    <x v="50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64"/>
    <s v="УКРЕПВАНЕ/ОТВЕСИРАНЕ НА СЪЩ СТЪЛБОВЕ НН"/>
    <n v="1"/>
    <s v="БР"/>
    <x v="64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59"/>
    <s v="ДЕMОНТАЖ НА СТЪЛБ НН"/>
    <n v="1"/>
    <s v="БР"/>
    <x v="59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26"/>
    <s v="M-Ж  КЛЕMА ОТКЛ./РАЗКЛОНИТЕЛНА КЪM MРЕЖА"/>
    <n v="2"/>
    <s v="БР"/>
    <x v="26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168"/>
    <s v="У-НЕ НА УИП/КАБЕЛ ПО СТЪЛБ/ФАСАДА"/>
    <n v="5"/>
    <s v="М"/>
    <x v="372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167"/>
    <s v="ПОД-НЕ НА ФАЗ.ПРОВОДНИЦИ КЪМ СТЪЛБ НН/СН"/>
    <n v="1"/>
    <s v="БР"/>
    <x v="371"/>
    <s v="Поръчка за доставка"/>
    <n v="4500058754"/>
    <n v="10"/>
    <s v="4500058754-10"/>
    <n v="210500045630"/>
    <s v="2105"/>
    <s v="0"/>
    <x v="4"/>
    <m/>
    <s v="P-2-AE-STONB-4415300004"/>
    <s v="2"/>
    <x v="1"/>
    <s v="4500058754-10"/>
  </r>
  <r>
    <x v="2"/>
    <s v="РАЗКЪРТВАНЕ ТРОТОАР С ТРОТОАРНИ ПЛОЧКИ"/>
    <n v="6"/>
    <s v="M2"/>
    <x v="2"/>
    <s v="Поръчка за доставка"/>
    <n v="4500058754"/>
    <n v="20"/>
    <s v="4500058754-20"/>
    <n v="210500044449"/>
    <s v="2105"/>
    <s v="0"/>
    <x v="4"/>
    <m/>
    <s v="P-2-AE-MSLEB-4415200003"/>
    <s v="2"/>
    <x v="1"/>
    <s v="4500058754-20"/>
  </r>
  <r>
    <x v="1"/>
    <s v="ВЪЗСТАНОВЯВАНЕ  ТРОТОАР С ПЛОЧКИ-СТРАРИ"/>
    <n v="6"/>
    <s v="M2"/>
    <x v="1"/>
    <s v="Поръчка за доставка"/>
    <n v="4500058754"/>
    <n v="20"/>
    <s v="4500058754-20"/>
    <n v="210500044449"/>
    <s v="2105"/>
    <s v="0"/>
    <x v="4"/>
    <m/>
    <s v="P-2-AE-MSLEB-4415200003"/>
    <s v="2"/>
    <x v="1"/>
    <s v="4500058754-20"/>
  </r>
  <r>
    <x v="93"/>
    <s v="Н-ВА ИЗКОП ІІІ К-Я 0.8/0.6 В/У КАБЕЛ"/>
    <n v="12.5"/>
    <s v="М"/>
    <x v="113"/>
    <s v="Поръчка за доставка"/>
    <n v="4500058754"/>
    <n v="20"/>
    <s v="4500058754-20"/>
    <n v="210500044449"/>
    <s v="2105"/>
    <s v="0"/>
    <x v="4"/>
    <m/>
    <s v="P-2-AE-MSLEB-4415200003"/>
    <s v="2"/>
    <x v="1"/>
    <s v="4500058754-20"/>
  </r>
  <r>
    <x v="119"/>
    <s v="Н-ВА ПОДЛ С ПЯСЪК И PVC ЛЕНТА ЗА&gt;1К-Л"/>
    <n v="12.5"/>
    <s v="М"/>
    <x v="191"/>
    <s v="Поръчка за доставка"/>
    <n v="4500058754"/>
    <n v="20"/>
    <s v="4500058754-20"/>
    <n v="210500044449"/>
    <s v="2105"/>
    <s v="0"/>
    <x v="4"/>
    <m/>
    <s v="P-2-AE-MSLEB-4415200003"/>
    <s v="2"/>
    <x v="1"/>
    <s v="4500058754-20"/>
  </r>
  <r>
    <x v="126"/>
    <s v="РАЗКЪРТВАНЕ НА ТРОТОАР-БЕТОНЕН"/>
    <n v="20.399999999999999"/>
    <s v="M2"/>
    <x v="290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27"/>
    <s v="РАЗКЪРТВАНЕ НА АСФАЛТОВА НАСТИЛКА"/>
    <n v="42"/>
    <s v="M2"/>
    <x v="291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28"/>
    <s v="РЯЗАНЕ НА АСФАЛТОВА НАСТИЛКА"/>
    <n v="117.6"/>
    <s v="М"/>
    <x v="292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29"/>
    <s v="ВЪЗСТАНОВЯВАНЕ НА ТРОТОАР-БЕТОНЕН"/>
    <n v="34.4"/>
    <s v="M2"/>
    <x v="293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33"/>
    <s v="ВЪЗСТАНОВЯВАНЕ НА АСФАЛТОВА НАСТИЛКА-ПЪТ"/>
    <n v="7"/>
    <s v="M2"/>
    <x v="310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72"/>
    <s v="Изготвяне пл-л за трасиране и даване СЛ"/>
    <n v="1"/>
    <s v="БР"/>
    <x v="116"/>
    <s v="Поръчка за доставка"/>
    <n v="4500059219"/>
    <n v="10"/>
    <s v="4500059219-10"/>
    <n v="151479103803"/>
    <s v="1514"/>
    <s v="9"/>
    <x v="1"/>
    <s v="7"/>
    <m/>
    <m/>
    <x v="0"/>
    <s v="4500059219-10"/>
  </r>
  <r>
    <x v="72"/>
    <s v="Упражняване на строителен надзор КЛ/ЕП"/>
    <n v="1"/>
    <s v="БР"/>
    <x v="117"/>
    <s v="Поръчка за доставка"/>
    <n v="4500059219"/>
    <n v="10"/>
    <s v="4500059219-10"/>
    <n v="151479103803"/>
    <s v="1514"/>
    <s v="9"/>
    <x v="1"/>
    <s v="7"/>
    <m/>
    <m/>
    <x v="0"/>
    <s v="4500059219-10"/>
  </r>
  <r>
    <x v="72"/>
    <s v="З-не изготвяне на цифров модел,чл.52"/>
    <n v="1"/>
    <s v="БР"/>
    <x v="118"/>
    <s v="Поръчка за доставка"/>
    <n v="4500059219"/>
    <n v="10"/>
    <s v="4500059219-10"/>
    <n v="151479103803"/>
    <s v="1514"/>
    <s v="9"/>
    <x v="1"/>
    <s v="7"/>
    <m/>
    <m/>
    <x v="0"/>
    <s v="4500059219-10"/>
  </r>
  <r>
    <x v="72"/>
    <s v="Предоставяне на резултатитеDWG -UTM /WGS"/>
    <n v="1"/>
    <s v="БР"/>
    <x v="272"/>
    <s v="Поръчка за доставка"/>
    <n v="4500059219"/>
    <n v="10"/>
    <s v="4500059219-10"/>
    <n v="151479103803"/>
    <s v="1514"/>
    <s v="9"/>
    <x v="1"/>
    <s v="7"/>
    <m/>
    <m/>
    <x v="0"/>
    <s v="4500059219-10"/>
  </r>
  <r>
    <x v="72"/>
    <s v="Проектиране на каб линии до35kV от100-20"/>
    <n v="1"/>
    <s v="БР"/>
    <x v="305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Проектиране на канална мрежа до 200 м"/>
    <n v="1"/>
    <s v="БР"/>
    <x v="612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Проектиране на шахта за канална мрежа"/>
    <n v="1"/>
    <s v="БР"/>
    <x v="528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Проектиране на касета"/>
    <n v="1"/>
    <s v="БР"/>
    <x v="123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План за временна организация на движение"/>
    <n v="1"/>
    <s v="БР"/>
    <x v="124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Проект част пожарна безопасност при КЛ"/>
    <n v="1"/>
    <s v="БР"/>
    <x v="306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Геодезичен проект за линеен обект КЛ*"/>
    <n v="1"/>
    <s v="Ч"/>
    <x v="143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Наб-е на кадастрални подложки/вклю. такс"/>
    <n v="1"/>
    <s v="БР"/>
    <x v="121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Авторски надзор по време на строителство"/>
    <n v="2"/>
    <s v="БР"/>
    <x v="122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Съгласуване на проект с Държавни и общин"/>
    <n v="3"/>
    <s v="БР"/>
    <x v="144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План за безопасност и здр. при работа КЛ"/>
    <n v="1"/>
    <s v="БР"/>
    <x v="125"/>
    <s v="Поръчка за доставка"/>
    <n v="4500059220"/>
    <n v="10"/>
    <s v="4500059220-10"/>
    <n v="151499307743"/>
    <s v="1514"/>
    <s v="9"/>
    <x v="4"/>
    <s v="9"/>
    <m/>
    <m/>
    <x v="0"/>
    <s v="4500059220-10"/>
  </r>
  <r>
    <x v="72"/>
    <s v="Р.не клони от дърв. ф над15см мр НН"/>
    <n v="68"/>
    <s v="БР"/>
    <x v="494"/>
    <s v="Поръчка за доставка"/>
    <n v="4500059276"/>
    <n v="10"/>
    <s v="4500059276-10"/>
    <n v="210500045157"/>
    <s v="2105"/>
    <s v="0"/>
    <x v="0"/>
    <m/>
    <s v="P-1-MN-STONB-A0000431"/>
    <s v="1"/>
    <x v="1"/>
    <s v="4500059276-10"/>
  </r>
  <r>
    <x v="27"/>
    <s v="НАТОВАРВАНЕ И ИЗВОЗВАНЕ НА СТРОИТ. ОТП-И"/>
    <n v="2"/>
    <s v="M3"/>
    <x v="27"/>
    <s v="Поръчка за доставка"/>
    <n v="4500058754"/>
    <n v="20"/>
    <s v="4500058754-20"/>
    <n v="210500044449"/>
    <s v="2105"/>
    <s v="0"/>
    <x v="4"/>
    <m/>
    <s v="P-2-AE-MSLEB-4415200003"/>
    <s v="2"/>
    <x v="1"/>
    <s v="4500058754-20"/>
  </r>
  <r>
    <x v="147"/>
    <s v="ДОСТАВКА НА ПЯСЪК"/>
    <n v="1"/>
    <s v="M3"/>
    <x v="329"/>
    <s v="Поръчка за доставка"/>
    <n v="4500058754"/>
    <n v="20"/>
    <s v="4500058754-20"/>
    <n v="210500044449"/>
    <s v="2105"/>
    <s v="0"/>
    <x v="4"/>
    <m/>
    <s v="P-2-AE-MSLEB-4415200003"/>
    <s v="2"/>
    <x v="1"/>
    <s v="4500058754-20"/>
  </r>
  <r>
    <x v="148"/>
    <s v="НАПРАВА ИЗКОП ІІІ КАТЕГОРИЯ 0.8/0.6"/>
    <n v="12"/>
    <s v="М"/>
    <x v="332"/>
    <s v="Поръчка за доставка"/>
    <n v="4500058754"/>
    <n v="30"/>
    <s v="4500058754-30"/>
    <n v="220000119732"/>
    <s v="2200"/>
    <s v="0"/>
    <x v="4"/>
    <m/>
    <s v="P-2-AC-MSLEB-4415200004"/>
    <s v="2"/>
    <x v="3"/>
    <s v="4500058754-30"/>
  </r>
  <r>
    <x v="64"/>
    <s v="УКРЕПВАНЕ/ОТВЕСИРАНЕ НА СЪЩ СТЪЛБОВЕ НН"/>
    <n v="1"/>
    <s v="БР"/>
    <x v="64"/>
    <s v="Поръчка за доставка"/>
    <n v="4500058754"/>
    <n v="30"/>
    <s v="4500058754-30"/>
    <n v="220000119732"/>
    <s v="2200"/>
    <s v="0"/>
    <x v="4"/>
    <m/>
    <s v="P-2-AC-MSLEB-4415200004"/>
    <s v="2"/>
    <x v="3"/>
    <s v="4500058754-30"/>
  </r>
  <r>
    <x v="27"/>
    <s v="НАТОВАРВАНЕ И ИЗВОЗВАНЕ НА СТРОИТ. ОТП-И"/>
    <n v="0.5"/>
    <s v="M3"/>
    <x v="27"/>
    <s v="Поръчка за доставка"/>
    <n v="4500058754"/>
    <n v="30"/>
    <s v="4500058754-30"/>
    <n v="220000119732"/>
    <s v="2200"/>
    <s v="0"/>
    <x v="4"/>
    <m/>
    <s v="P-2-AC-MSLEB-4415200004"/>
    <s v="2"/>
    <x v="3"/>
    <s v="4500058754-30"/>
  </r>
  <r>
    <x v="72"/>
    <s v="Задание за проектиране"/>
    <n v="1"/>
    <s v="БР"/>
    <x v="663"/>
    <s v="Поръчка за доставка"/>
    <n v="4530003033"/>
    <n v="10"/>
    <s v="4530003033-10"/>
    <n v="151410002840"/>
    <s v="1514"/>
    <s v="0"/>
    <x v="0"/>
    <s v="1"/>
    <m/>
    <m/>
    <x v="2"/>
    <s v="4530003033-10"/>
  </r>
  <r>
    <x v="72"/>
    <s v="Изработване на ПУП # ПУР"/>
    <n v="1"/>
    <s v="БР"/>
    <x v="664"/>
    <s v="Поръчка за доставка"/>
    <n v="4530003033"/>
    <n v="10"/>
    <s v="4530003033-10"/>
    <n v="151410002840"/>
    <s v="1514"/>
    <s v="0"/>
    <x v="0"/>
    <s v="1"/>
    <m/>
    <m/>
    <x v="2"/>
    <s v="4530003033-10"/>
  </r>
  <r>
    <x v="72"/>
    <s v="Придружаващи планове и схеми"/>
    <n v="1"/>
    <s v="БР"/>
    <x v="665"/>
    <s v="Поръчка за доставка"/>
    <n v="4530003033"/>
    <n v="10"/>
    <s v="4530003033-10"/>
    <n v="151410002840"/>
    <s v="1514"/>
    <s v="0"/>
    <x v="0"/>
    <s v="1"/>
    <m/>
    <m/>
    <x v="2"/>
    <s v="4530003033-10"/>
  </r>
  <r>
    <x v="72"/>
    <s v="ПРЕДВАРИТЕЛНА КСС"/>
    <n v="1"/>
    <s v="AU"/>
    <x v="327"/>
    <s v="Поръчка за доставка"/>
    <n v="4530002982"/>
    <n v="120"/>
    <s v="4530002982-120"/>
    <n v="210500045723"/>
    <s v="2105"/>
    <s v="0"/>
    <x v="1"/>
    <m/>
    <s v="P-3-MN-STSTB-A0001234"/>
    <s v="3"/>
    <x v="1"/>
    <s v="4530002982-120"/>
  </r>
  <r>
    <x v="18"/>
    <s v="Н-ВА ИЗКОП ІІІ К-Я 0.8/0.4 В/У КАБЕЛ"/>
    <n v="70"/>
    <s v="М"/>
    <x v="18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11"/>
    <s v="ПОЛАГАНЕ PVC ТРЪБИ Ф110 В ИЗКОП"/>
    <n v="22"/>
    <s v="М"/>
    <x v="165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97"/>
    <s v="Н-ВА ПОДЛ С ПЯСЪК И PVC ЛЕНТА ЗА 1 К-Л"/>
    <n v="115"/>
    <s v="М"/>
    <x v="128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22"/>
    <s v="ПОЛАГАНЕ КАБЕЛ В ИЗКОП&gt;3Х120 MM?? ВКЛ"/>
    <n v="93"/>
    <s v="М"/>
    <x v="22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23"/>
    <s v="ИЗТЕГЛЯНЕ КАБЕЛ В ТРЪБИ НАД 3Х120 MM ВКЛ"/>
    <n v="22"/>
    <s v="М"/>
    <x v="23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9"/>
    <s v="Н-ВА КГНН&gt;3Х95+50(4Х95)MM2 ВКЛ (4ЖИЛА)"/>
    <n v="2"/>
    <s v="БР"/>
    <x v="9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27"/>
    <s v="НАТОВАРВАНЕ И ИЗВОЗВАНЕ НА СТРОИТ. ОТП-И"/>
    <n v="13"/>
    <s v="M3"/>
    <x v="27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5"/>
    <s v="ТРАНСП. НА M-ЛИ ОТ СКЛАД НА ВЪЗЛОЖИТЕЛЯ"/>
    <n v="1"/>
    <s v="%"/>
    <x v="15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72"/>
    <s v="Проектиране на каб. линии до35kV от 200-"/>
    <n v="1"/>
    <s v="БР"/>
    <x v="190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Проектиране на касета"/>
    <n v="1"/>
    <s v="БР"/>
    <x v="123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План за временна организация на движение"/>
    <n v="3"/>
    <s v="БР"/>
    <x v="124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План за безопасност и здр. при работа КЛ"/>
    <n v="1"/>
    <s v="БР"/>
    <x v="125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Съгласуване на скици А3 /вклю. такси/"/>
    <n v="1"/>
    <s v="БР"/>
    <x v="307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ТАКСИ"/>
    <n v="1"/>
    <s v="AU"/>
    <x v="375"/>
    <s v="Поръчка за доставка"/>
    <n v="4500059220"/>
    <n v="20"/>
    <s v="4500059220-20"/>
    <n v="151499307743"/>
    <s v="1514"/>
    <s v="9"/>
    <x v="4"/>
    <s v="9"/>
    <m/>
    <m/>
    <x v="0"/>
    <s v="4500059220-20"/>
  </r>
  <r>
    <x v="72"/>
    <s v="Transport"/>
    <n v="1"/>
    <s v="БР"/>
    <x v="666"/>
    <s v="Поръчка за доставка"/>
    <n v="4530003024"/>
    <n v="30"/>
    <s v="4530003024-30"/>
    <n v="151410000243"/>
    <s v="1514"/>
    <s v="0"/>
    <x v="0"/>
    <s v="1"/>
    <m/>
    <m/>
    <x v="2"/>
    <s v="4530003024-30"/>
  </r>
  <r>
    <x v="72"/>
    <s v="Р.не клони от дърв. ф над15см мр НН"/>
    <n v="170"/>
    <s v="БР"/>
    <x v="494"/>
    <s v="Поръчка за доставка"/>
    <n v="4500059254"/>
    <n v="10"/>
    <s v="4500059254-10"/>
    <n v="210500045208"/>
    <s v="2105"/>
    <s v="0"/>
    <x v="0"/>
    <m/>
    <s v="P-1-MN-STONB-A0000460"/>
    <s v="1"/>
    <x v="1"/>
    <s v="4500059254-10"/>
  </r>
  <r>
    <x v="18"/>
    <s v="Н-ВА ИЗКОП ІІІ К-Я 0.8/0.4 В/У КАБЕЛ"/>
    <n v="18"/>
    <s v="М"/>
    <x v="18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22"/>
    <s v="Н-ВА ПОДЛ С ПЯСЪК И ТУХЛИ ЗА 1К-Л"/>
    <n v="18"/>
    <s v="М"/>
    <x v="286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72"/>
    <s v="Р.не клони от дърв. ф над15см мр НН"/>
    <n v="272"/>
    <s v="БР"/>
    <x v="494"/>
    <s v="Поръчка за доставка"/>
    <n v="4500059255"/>
    <n v="10"/>
    <s v="4500059255-10"/>
    <n v="210500045206"/>
    <s v="2105"/>
    <s v="0"/>
    <x v="0"/>
    <m/>
    <s v="P-1-MN-STONB-A0000459"/>
    <s v="1"/>
    <x v="1"/>
    <s v="4500059255-10"/>
  </r>
  <r>
    <x v="21"/>
    <s v="ПОЛАГАНЕ НА КАБЕЛ В ИЗКОП ДО 3Х95 MM ВКЛ"/>
    <n v="30"/>
    <s v="М"/>
    <x v="21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72"/>
    <s v="Р.не клони от дърв. ф над15см мр НН"/>
    <n v="163"/>
    <s v="БР"/>
    <x v="494"/>
    <s v="Поръчка за доставка"/>
    <n v="4500059256"/>
    <n v="10"/>
    <s v="4500059256-10"/>
    <n v="210500045204"/>
    <s v="2105"/>
    <s v="0"/>
    <x v="0"/>
    <m/>
    <s v="P-1-MN-STONB-A0000458"/>
    <s v="1"/>
    <x v="1"/>
    <s v="4500059256-10"/>
  </r>
  <r>
    <x v="72"/>
    <s v="Геодезичен проект за линеен обект КЛ*"/>
    <n v="1"/>
    <s v="Ч"/>
    <x v="143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Наб-е на кадастрални подложки/вклю. такс"/>
    <n v="3"/>
    <s v="БР"/>
    <x v="121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Съгласуване на проект с Държавни и общин"/>
    <n v="1"/>
    <s v="БР"/>
    <x v="144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72"/>
    <s v="ТАКСИ"/>
    <n v="1"/>
    <s v="БР"/>
    <x v="154"/>
    <s v="Поръчка за доставка"/>
    <n v="4500059150"/>
    <n v="10"/>
    <s v="4500059150-10"/>
    <n v="151419207603"/>
    <s v="1514"/>
    <s v="9"/>
    <x v="0"/>
    <s v="1"/>
    <m/>
    <m/>
    <x v="0"/>
    <s v="4500059150-10"/>
  </r>
  <r>
    <x v="1"/>
    <s v="ВЪЗСТАНОВЯВАНЕ  ТРОТОАР С ПЛОЧКИ-СТРАРИ"/>
    <n v="8.3000000000000007"/>
    <s v="M2"/>
    <x v="1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50"/>
    <s v="ВЪЗСТАНОВЯВАНЕ НА ТРОТОАР С ПЛОЧКИ-ЛУКС"/>
    <n v="2"/>
    <s v="M2"/>
    <x v="335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33"/>
    <s v="ВЪЗСТАНОВЯВАНЕ НА АСФАЛТОВА НАСТИЛКА-ПЪТ"/>
    <n v="1.8"/>
    <s v="M2"/>
    <x v="310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21"/>
    <s v="Н-АВА ИЗКОП ІІІ К-Я 1.1/0.6 В/У КАБЕЛ"/>
    <n v="10"/>
    <s v="М"/>
    <x v="285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218"/>
    <s v="НАПРАВА НА СОНДАЖ ПОД ПЪТ С КЪРТИЦА Ф140"/>
    <n v="6"/>
    <s v="М"/>
    <x v="530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35"/>
    <s v="НАПРАВА НА ИЗКОП НЕСТАНДАРТЕН"/>
    <n v="9.5"/>
    <s v="M3"/>
    <x v="312"/>
    <s v="Поръчка за доставка"/>
    <n v="4500058648"/>
    <n v="10"/>
    <s v="4500058648-10"/>
    <n v="210500045417"/>
    <s v="2105"/>
    <s v="0"/>
    <x v="5"/>
    <m/>
    <s v="P-6-AE-MSLEB-4412200003"/>
    <s v="6"/>
    <x v="1"/>
    <s v="4500058648-10"/>
  </r>
  <r>
    <x v="127"/>
    <s v="РАЗКЪРТВАНЕ НА АСФАЛТОВА НАСТИЛКА"/>
    <n v="2.5"/>
    <s v="M2"/>
    <x v="291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128"/>
    <s v="РЯЗАНЕ НА АСФАЛТОВА НАСТИЛКА"/>
    <n v="7"/>
    <s v="М"/>
    <x v="292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145"/>
    <s v="ВЪЗСТАНОВЯВАНЕ АСФАЛТ. НАСТИЛКА-ТРОТОАР"/>
    <n v="2.5"/>
    <s v="M2"/>
    <x v="325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93"/>
    <s v="Н-ВА ИЗКОП ІІІ К-Я 0.8/0.6 В/У КАБЕЛ"/>
    <n v="3"/>
    <s v="М"/>
    <x v="113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2"/>
    <s v="РАЗКЪРТВАНЕ ТРОТОАР С ТРОТОАРНИ ПЛОЧКИ"/>
    <n v="10"/>
    <s v="M2"/>
    <x v="2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6"/>
    <s v="ВЪЗСТАНОВЯВАНЕ НА ТРОТОАР С ПЛОЧКИ-НОВИ"/>
    <n v="10"/>
    <s v="M2"/>
    <x v="6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18"/>
    <s v="Н-ВА ИЗКОП ІІІ К-Я 0.8/0.4 В/У КАБЕЛ"/>
    <n v="15"/>
    <s v="М"/>
    <x v="18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97"/>
    <s v="Н-ВА ПОДЛ С ПЯСЪК И PVC ЛЕНТА ЗА 1 К-Л"/>
    <n v="15"/>
    <s v="М"/>
    <x v="128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4"/>
    <s v="ПОЛАГАНЕ НА КАБЕЛ В ИЗКОП ДО 3Х50 MM ВКЛ"/>
    <n v="17"/>
    <s v="М"/>
    <x v="4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134"/>
    <s v="Н-ВА КГНН ДО3Х70+35(4Х70)MM2 ВКЛ(4 ЖИЛА)"/>
    <n v="2"/>
    <s v="БР"/>
    <x v="311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10"/>
    <s v="ПОДВЪРЗВАНЕ  К-Л КЪM СЪЩ. ТАБЛО/СЪОРЖ."/>
    <n v="2"/>
    <s v="БР"/>
    <x v="10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72"/>
    <s v="О.не на един. дърв. ф от 15до 30см.мр НН"/>
    <n v="5"/>
    <s v="БР"/>
    <x v="626"/>
    <s v="Поръчка за доставка"/>
    <n v="4500059257"/>
    <n v="10"/>
    <s v="4500059257-10"/>
    <n v="210500045203"/>
    <s v="2105"/>
    <s v="0"/>
    <x v="0"/>
    <m/>
    <s v="P-1-MN-STONB-A0000457"/>
    <s v="1"/>
    <x v="1"/>
    <s v="4500059257-10"/>
  </r>
  <r>
    <x v="72"/>
    <s v="Р.не клони от дърв. ф над15см мр НН"/>
    <n v="403"/>
    <s v="БР"/>
    <x v="494"/>
    <s v="Поръчка за доставка"/>
    <n v="4500059257"/>
    <n v="10"/>
    <s v="4500059257-10"/>
    <n v="210500045203"/>
    <s v="2105"/>
    <s v="0"/>
    <x v="0"/>
    <m/>
    <s v="P-1-MN-STONB-A0000457"/>
    <s v="1"/>
    <x v="1"/>
    <s v="4500059257-10"/>
  </r>
  <r>
    <x v="72"/>
    <s v="О.не на един. дърв. ф от 15до 30см.мр НН"/>
    <n v="23"/>
    <s v="БР"/>
    <x v="626"/>
    <s v="Поръчка за доставка"/>
    <n v="4500059258"/>
    <n v="10"/>
    <s v="4500059258-10"/>
    <n v="210500045201"/>
    <s v="2105"/>
    <s v="0"/>
    <x v="0"/>
    <m/>
    <s v="P-1-MN-STONB-A0000456"/>
    <s v="1"/>
    <x v="1"/>
    <s v="4500059258-10"/>
  </r>
  <r>
    <x v="72"/>
    <s v="Р.не клони от дърв. ф над15см мр НН"/>
    <n v="387"/>
    <s v="БР"/>
    <x v="494"/>
    <s v="Поръчка за доставка"/>
    <n v="4500059258"/>
    <n v="10"/>
    <s v="4500059258-10"/>
    <n v="210500045201"/>
    <s v="2105"/>
    <s v="0"/>
    <x v="0"/>
    <m/>
    <s v="P-1-MN-STONB-A0000456"/>
    <s v="1"/>
    <x v="1"/>
    <s v="4500059258-10"/>
  </r>
  <r>
    <x v="72"/>
    <s v="Р.не клони от дърв. ф над15см мр НН"/>
    <n v="92"/>
    <s v="БР"/>
    <x v="494"/>
    <s v="Поръчка за доставка"/>
    <n v="4500059259"/>
    <n v="10"/>
    <s v="4500059259-10"/>
    <n v="210500045199"/>
    <s v="2105"/>
    <s v="0"/>
    <x v="0"/>
    <m/>
    <s v="P-1-MN-STONB-A0000455"/>
    <s v="1"/>
    <x v="1"/>
    <s v="4500059259-10"/>
  </r>
  <r>
    <x v="97"/>
    <s v="Н-ВА ПОДЛ С ПЯСЪК И PVC ЛЕНТА ЗА 1 К-Л"/>
    <n v="3"/>
    <s v="М"/>
    <x v="128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20"/>
    <s v="ИЗКОПАВАНЕ НА ШАХТИ ЗА MУФИ"/>
    <n v="1"/>
    <s v="БР"/>
    <x v="20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27"/>
    <s v="НАТОВАРВАНЕ И ИЗВОЗВАНЕ НА СТРОИТ. ОТП-И"/>
    <n v="1"/>
    <s v="M3"/>
    <x v="27"/>
    <s v="Поръчка за доставка"/>
    <n v="4500058648"/>
    <n v="20"/>
    <s v="4500058648-20"/>
    <n v="210500045628"/>
    <s v="2105"/>
    <s v="0"/>
    <x v="5"/>
    <m/>
    <s v="P-6-AE-MSLEB-4412200003"/>
    <s v="6"/>
    <x v="1"/>
    <s v="4500058648-20"/>
  </r>
  <r>
    <x v="2"/>
    <s v="РАЗКЪРТВАНЕ ТРОТОАР С ТРОТОАРНИ ПЛОЧКИ"/>
    <n v="3"/>
    <s v="M2"/>
    <x v="2"/>
    <s v="Поръчка за доставка"/>
    <n v="4500058648"/>
    <n v="30"/>
    <s v="4500058648-30"/>
    <n v="210500044822"/>
    <s v="2105"/>
    <s v="0"/>
    <x v="5"/>
    <m/>
    <s v="P-6-AE-STONB-4412300003"/>
    <s v="6"/>
    <x v="1"/>
    <s v="4500058648-30"/>
  </r>
  <r>
    <x v="1"/>
    <s v="ВЪЗСТАНОВЯВАНЕ  ТРОТОАР С ПЛОЧКИ-СТРАРИ"/>
    <n v="3"/>
    <s v="M2"/>
    <x v="1"/>
    <s v="Поръчка за доставка"/>
    <n v="4500058648"/>
    <n v="30"/>
    <s v="4500058648-30"/>
    <n v="210500044822"/>
    <s v="2105"/>
    <s v="0"/>
    <x v="5"/>
    <m/>
    <s v="P-6-AE-STONB-4412300003"/>
    <s v="6"/>
    <x v="1"/>
    <s v="4500058648-30"/>
  </r>
  <r>
    <x v="93"/>
    <s v="Н-ВА ИЗКОП ІІІ К-Я 0.8/0.6 В/У КАБЕЛ"/>
    <n v="10"/>
    <s v="М"/>
    <x v="113"/>
    <s v="Поръчка за доставка"/>
    <n v="4500058648"/>
    <n v="30"/>
    <s v="4500058648-30"/>
    <n v="210500044822"/>
    <s v="2105"/>
    <s v="0"/>
    <x v="5"/>
    <m/>
    <s v="P-6-AE-STONB-4412300003"/>
    <s v="6"/>
    <x v="1"/>
    <s v="4500058648-30"/>
  </r>
  <r>
    <x v="97"/>
    <s v="Н-ВА ПОДЛ С ПЯСЪК И PVC ЛЕНТА ЗА 1 К-Л"/>
    <n v="10"/>
    <s v="М"/>
    <x v="128"/>
    <s v="Поръчка за доставка"/>
    <n v="4500058648"/>
    <n v="30"/>
    <s v="4500058648-30"/>
    <n v="210500044822"/>
    <s v="2105"/>
    <s v="0"/>
    <x v="5"/>
    <m/>
    <s v="P-6-AE-STONB-4412300003"/>
    <s v="6"/>
    <x v="1"/>
    <s v="4500058648-30"/>
  </r>
  <r>
    <x v="27"/>
    <s v="НАТОВАРВАНЕ И ИЗВОЗВАНЕ НА СТРОИТ. ОТП-И"/>
    <n v="1"/>
    <s v="M3"/>
    <x v="27"/>
    <s v="Поръчка за доставка"/>
    <n v="4500058648"/>
    <n v="30"/>
    <s v="4500058648-30"/>
    <n v="210500044822"/>
    <s v="2105"/>
    <s v="0"/>
    <x v="5"/>
    <m/>
    <s v="P-6-AE-STONB-4412300003"/>
    <s v="6"/>
    <x v="1"/>
    <s v="4500058648-30"/>
  </r>
  <r>
    <x v="11"/>
    <s v="СФАЗИРОВКА НА КЛ НН (ЗА 3-ТЕ ЖИЛА)"/>
    <n v="1"/>
    <s v="БР"/>
    <x v="11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242"/>
    <s v="M-Ж НА ТАБЛО-ТИП КАСЕТАТЕMОВ/У ФУНДАMЕНТ"/>
    <n v="1"/>
    <s v="БР"/>
    <x v="568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51"/>
    <s v="MОНТАЖ НА АВТОMАТИЧЕН ПРЕДПАЗИТЕЛ НН"/>
    <n v="2"/>
    <s v="БР"/>
    <x v="51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56"/>
    <s v="НАПРАВА ЗАЗЕMЛЕНИЕ С ЕДИН КОЛ"/>
    <n v="1"/>
    <s v="БР"/>
    <x v="56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27"/>
    <s v="НАТОВАРВАНЕ И ИЗВОЗВАНЕ НА СТРОИТ. ОТП-И"/>
    <n v="1"/>
    <s v="M3"/>
    <x v="27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15"/>
    <s v="ТРАНСП. НА M-ЛИ ОТ СКЛАД НА ВЪЗЛОЖИТЕЛЯ"/>
    <n v="1"/>
    <s v="%"/>
    <x v="15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72"/>
    <s v="Извършване на химичен анализ"/>
    <n v="1"/>
    <s v="AU"/>
    <x v="667"/>
    <s v="Поръчка за доставка"/>
    <n v="4530003023"/>
    <n v="10"/>
    <s v="4530003023-10"/>
    <n v="210500031304"/>
    <s v="2105"/>
    <s v="0"/>
    <x v="1"/>
    <m/>
    <s v="P-3-MN-STSTB-D0000017"/>
    <s v="3"/>
    <x v="1"/>
    <s v="4530003023-10"/>
  </r>
  <r>
    <x v="72"/>
    <s v="Р.не клони от дърв. ф над15см мр НН"/>
    <n v="92"/>
    <s v="БР"/>
    <x v="494"/>
    <s v="Поръчка за доставка"/>
    <n v="4500059260"/>
    <n v="10"/>
    <s v="4500059260-10"/>
    <n v="210500045197"/>
    <s v="2105"/>
    <s v="0"/>
    <x v="0"/>
    <m/>
    <s v="P-1-MN-STONB-A0000454"/>
    <s v="1"/>
    <x v="1"/>
    <s v="4500059260-10"/>
  </r>
  <r>
    <x v="72"/>
    <s v="Р.не клони от дърв. ф над15см мр НН"/>
    <n v="21"/>
    <s v="БР"/>
    <x v="494"/>
    <s v="Поръчка за доставка"/>
    <n v="4500059261"/>
    <n v="10"/>
    <s v="4500059261-10"/>
    <n v="210500045175"/>
    <s v="2105"/>
    <s v="0"/>
    <x v="0"/>
    <m/>
    <s v="P-1-MN-STONB-A0000443"/>
    <s v="1"/>
    <x v="1"/>
    <s v="4500059261-10"/>
  </r>
  <r>
    <x v="72"/>
    <s v="Н.не, и.не и р.не  отп.до депо без такса"/>
    <n v="206"/>
    <s v="M3"/>
    <x v="668"/>
    <s v="Поръчка за доставка"/>
    <n v="4500059261"/>
    <n v="10"/>
    <s v="4500059261-10"/>
    <n v="210500045175"/>
    <s v="2105"/>
    <s v="0"/>
    <x v="0"/>
    <m/>
    <s v="P-1-MN-STONB-A0000443"/>
    <s v="1"/>
    <x v="1"/>
    <s v="4500059261-10"/>
  </r>
  <r>
    <x v="72"/>
    <s v="Р.не клони от дърв. ф над15см мр НН"/>
    <n v="41"/>
    <s v="БР"/>
    <x v="494"/>
    <s v="Поръчка за доставка"/>
    <n v="4500059277"/>
    <n v="10"/>
    <s v="4500059277-10"/>
    <n v="210500045156"/>
    <s v="2105"/>
    <s v="0"/>
    <x v="0"/>
    <m/>
    <s v="P-1-MN-STONB-A0000430"/>
    <s v="1"/>
    <x v="1"/>
    <s v="4500059277-10"/>
  </r>
  <r>
    <x v="72"/>
    <s v="ИЗГОТВЯНЕ НА ЕКЗЕКУТИВИ"/>
    <n v="1"/>
    <s v="БР"/>
    <x v="669"/>
    <s v="Поръчка за доставка"/>
    <n v="4530003018"/>
    <n v="10"/>
    <s v="4530003018-10"/>
    <n v="151488000042"/>
    <s v="1514"/>
    <s v="8"/>
    <x v="7"/>
    <s v="8"/>
    <m/>
    <m/>
    <x v="2"/>
    <s v="4530003018-10"/>
  </r>
  <r>
    <x v="72"/>
    <s v="Р.не клони от дърв. ф над15см мр НН"/>
    <n v="95"/>
    <s v="БР"/>
    <x v="494"/>
    <s v="Поръчка за доставка"/>
    <n v="4500059278"/>
    <n v="10"/>
    <s v="4500059278-10"/>
    <n v="210500045158"/>
    <s v="2105"/>
    <s v="0"/>
    <x v="0"/>
    <m/>
    <s v="P-1-MN-STONB-A0000432"/>
    <s v="1"/>
    <x v="1"/>
    <s v="4500059278-10"/>
  </r>
  <r>
    <x v="72"/>
    <s v="Р.не клони от дърв. ф над15см мр НН"/>
    <n v="99"/>
    <s v="БР"/>
    <x v="494"/>
    <s v="Поръчка за доставка"/>
    <n v="4500059279"/>
    <n v="10"/>
    <s v="4500059279-10"/>
    <n v="210500045195"/>
    <s v="2105"/>
    <s v="0"/>
    <x v="0"/>
    <m/>
    <s v="P-1-MN-STONB-A0000453"/>
    <s v="1"/>
    <x v="1"/>
    <s v="4500059279-10"/>
  </r>
  <r>
    <x v="72"/>
    <s v="Р.не клони от дърв. ф над15см мр НН"/>
    <n v="240"/>
    <s v="БР"/>
    <x v="494"/>
    <s v="Поръчка за доставка"/>
    <n v="4500059285"/>
    <n v="10"/>
    <s v="4500059285-10"/>
    <n v="210500045184"/>
    <s v="2105"/>
    <s v="0"/>
    <x v="0"/>
    <m/>
    <s v="P-1-MN-STONB-A0000448"/>
    <s v="1"/>
    <x v="1"/>
    <s v="4500059285-10"/>
  </r>
  <r>
    <x v="72"/>
    <s v="О.не на един. дърв. ф от 15до 30см.мр НН"/>
    <n v="2"/>
    <s v="БР"/>
    <x v="626"/>
    <s v="Поръчка за доставка"/>
    <n v="4500059286"/>
    <n v="10"/>
    <s v="4500059286-10"/>
    <n v="210500045183"/>
    <s v="2105"/>
    <s v="0"/>
    <x v="0"/>
    <m/>
    <s v="P-1-MN-STONB-A0000447"/>
    <s v="1"/>
    <x v="1"/>
    <s v="4500059286-10"/>
  </r>
  <r>
    <x v="72"/>
    <s v="Р.не клони от дърв. ф над15см мр НН"/>
    <n v="247"/>
    <s v="БР"/>
    <x v="494"/>
    <s v="Поръчка за доставка"/>
    <n v="4500059286"/>
    <n v="10"/>
    <s v="4500059286-10"/>
    <n v="210500045183"/>
    <s v="2105"/>
    <s v="0"/>
    <x v="0"/>
    <m/>
    <s v="P-1-MN-STONB-A0000447"/>
    <s v="1"/>
    <x v="1"/>
    <s v="4500059286-10"/>
  </r>
  <r>
    <x v="72"/>
    <s v="Р.не клони от дърв. ф над15см мр НН"/>
    <n v="48"/>
    <s v="БР"/>
    <x v="494"/>
    <s v="Поръчка за доставка"/>
    <n v="4500059287"/>
    <n v="10"/>
    <s v="4500059287-10"/>
    <n v="210500045180"/>
    <s v="2105"/>
    <s v="0"/>
    <x v="0"/>
    <m/>
    <s v="P-1-MN-STONB-A0000446"/>
    <s v="1"/>
    <x v="1"/>
    <s v="4500059287-10"/>
  </r>
  <r>
    <x v="72"/>
    <s v="Д-А И М-Ж НА КАБЕЛЕН КАНАЛ 40/40 ММ"/>
    <n v="10"/>
    <s v="М"/>
    <x v="670"/>
    <s v="Поръчка за доставка"/>
    <n v="4500058453"/>
    <n v="20"/>
    <s v="4500058453-20"/>
    <n v="151479303113"/>
    <s v="1514"/>
    <s v="9"/>
    <x v="1"/>
    <s v="7"/>
    <m/>
    <m/>
    <x v="0"/>
    <s v="4500058453-20"/>
  </r>
  <r>
    <x v="72"/>
    <s v="Д-А И М-Ж НА ЪГЪЛ ЗА КК 40/40 ММ"/>
    <n v="2"/>
    <s v="БР"/>
    <x v="671"/>
    <s v="Поръчка за доставка"/>
    <n v="4500058453"/>
    <n v="20"/>
    <s v="4500058453-20"/>
    <n v="151479303113"/>
    <s v="1514"/>
    <s v="9"/>
    <x v="1"/>
    <s v="7"/>
    <m/>
    <m/>
    <x v="0"/>
    <s v="4500058453-20"/>
  </r>
  <r>
    <x v="72"/>
    <s v="Д-КА И М-Ж НА КАБЕЛЕН КАНАЛ 100/40 ММ"/>
    <n v="56"/>
    <s v="М"/>
    <x v="672"/>
    <s v="Поръчка за доставка"/>
    <n v="4500058764"/>
    <n v="20"/>
    <s v="4500058764-20"/>
    <n v="151479101613"/>
    <s v="1514"/>
    <s v="9"/>
    <x v="1"/>
    <s v="7"/>
    <m/>
    <m/>
    <x v="0"/>
    <s v="4500058764-20"/>
  </r>
  <r>
    <x v="72"/>
    <s v="Д-А И М-Ж НА ВЪН.ЪГЪЛ ЗА КК 100/40 ММ"/>
    <n v="8"/>
    <s v="БР"/>
    <x v="673"/>
    <s v="Поръчка за доставка"/>
    <n v="4500058764"/>
    <n v="20"/>
    <s v="4500058764-20"/>
    <n v="151479101613"/>
    <s v="1514"/>
    <s v="9"/>
    <x v="1"/>
    <s v="7"/>
    <m/>
    <m/>
    <x v="0"/>
    <s v="4500058764-20"/>
  </r>
  <r>
    <x v="72"/>
    <s v="П-НЕ НА ПРОВОДНИК НН В КАБЕЛНИ КАНАЛИ"/>
    <n v="240"/>
    <s v="М"/>
    <x v="674"/>
    <s v="Поръчка за доставка"/>
    <n v="4500058764"/>
    <n v="20"/>
    <s v="4500058764-20"/>
    <n v="151479101613"/>
    <s v="1514"/>
    <s v="9"/>
    <x v="1"/>
    <s v="7"/>
    <m/>
    <m/>
    <x v="0"/>
    <s v="4500058764-20"/>
  </r>
  <r>
    <x v="72"/>
    <s v="Р.не клони от дърв. ф над15см мр НН"/>
    <n v="55"/>
    <s v="БР"/>
    <x v="494"/>
    <s v="Поръчка за доставка"/>
    <n v="4500059262"/>
    <n v="10"/>
    <s v="4500059262-10"/>
    <n v="210500045173"/>
    <s v="2105"/>
    <s v="0"/>
    <x v="0"/>
    <m/>
    <s v="P-1-MN-STONB-A0000442"/>
    <s v="1"/>
    <x v="1"/>
    <s v="4500059262-10"/>
  </r>
  <r>
    <x v="72"/>
    <s v="Н.не, и.не и р.не  отп.до депо без такса"/>
    <n v="51"/>
    <s v="M3"/>
    <x v="668"/>
    <s v="Поръчка за доставка"/>
    <n v="4500059262"/>
    <n v="10"/>
    <s v="4500059262-10"/>
    <n v="210500045173"/>
    <s v="2105"/>
    <s v="0"/>
    <x v="0"/>
    <m/>
    <s v="P-1-MN-STONB-A0000442"/>
    <s v="1"/>
    <x v="1"/>
    <s v="4500059262-10"/>
  </r>
  <r>
    <x v="72"/>
    <s v="Р.не клони от дърв. ф над15см мр НН"/>
    <n v="64"/>
    <s v="БР"/>
    <x v="494"/>
    <s v="Поръчка за доставка"/>
    <n v="4500059263"/>
    <n v="10"/>
    <s v="4500059263-10"/>
    <n v="210500045171"/>
    <s v="2105"/>
    <s v="0"/>
    <x v="0"/>
    <m/>
    <s v="P-1-MN-STONB-A0000441"/>
    <s v="1"/>
    <x v="1"/>
    <s v="4500059263-10"/>
  </r>
  <r>
    <x v="72"/>
    <s v="Н.не, и.не и р.не  отп.до депо без такса"/>
    <n v="72"/>
    <s v="M3"/>
    <x v="668"/>
    <s v="Поръчка за доставка"/>
    <n v="4500059263"/>
    <n v="10"/>
    <s v="4500059263-10"/>
    <n v="210500045171"/>
    <s v="2105"/>
    <s v="0"/>
    <x v="0"/>
    <m/>
    <s v="P-1-MN-STONB-A0000441"/>
    <s v="1"/>
    <x v="1"/>
    <s v="4500059263-10"/>
  </r>
  <r>
    <x v="72"/>
    <s v="Н.не, и.не и р.не  отп.до депо без такса"/>
    <n v="225"/>
    <s v="M3"/>
    <x v="668"/>
    <s v="Поръчка за доставка"/>
    <n v="4500059287"/>
    <n v="10"/>
    <s v="4500059287-10"/>
    <n v="210500045180"/>
    <s v="2105"/>
    <s v="0"/>
    <x v="0"/>
    <m/>
    <s v="P-1-MN-STONB-A0000446"/>
    <s v="1"/>
    <x v="1"/>
    <s v="4500059287-10"/>
  </r>
  <r>
    <x v="72"/>
    <s v="Р.не клони от дърв. ф над15см мр НН"/>
    <n v="83"/>
    <s v="БР"/>
    <x v="494"/>
    <s v="Поръчка за доставка"/>
    <n v="4500059288"/>
    <n v="10"/>
    <s v="4500059288-10"/>
    <n v="210500045179"/>
    <s v="2105"/>
    <s v="0"/>
    <x v="0"/>
    <m/>
    <s v="P-1-MN-STONB-A0000445"/>
    <s v="1"/>
    <x v="1"/>
    <s v="4500059288-10"/>
  </r>
  <r>
    <x v="72"/>
    <s v="Н.не, и.не и р.не  отп.до депо без такса"/>
    <n v="129"/>
    <s v="M3"/>
    <x v="668"/>
    <s v="Поръчка за доставка"/>
    <n v="4500059288"/>
    <n v="10"/>
    <s v="4500059288-10"/>
    <n v="210500045179"/>
    <s v="2105"/>
    <s v="0"/>
    <x v="0"/>
    <m/>
    <s v="P-1-MN-STONB-A0000445"/>
    <s v="1"/>
    <x v="1"/>
    <s v="4500059288-10"/>
  </r>
  <r>
    <x v="72"/>
    <s v="Р.не клони от дърв. ф над15см мр НН"/>
    <n v="66"/>
    <s v="БР"/>
    <x v="494"/>
    <s v="Поръчка за доставка"/>
    <n v="4500059289"/>
    <n v="10"/>
    <s v="4500059289-10"/>
    <n v="210500045178"/>
    <s v="2105"/>
    <s v="0"/>
    <x v="0"/>
    <m/>
    <s v="P-1-MN-STONB-A0000444"/>
    <s v="1"/>
    <x v="1"/>
    <s v="4500059289-10"/>
  </r>
  <r>
    <x v="72"/>
    <s v="Н.не, и.не и р.не  отп.до депо без такса"/>
    <n v="89"/>
    <s v="M3"/>
    <x v="668"/>
    <s v="Поръчка за доставка"/>
    <n v="4500059289"/>
    <n v="10"/>
    <s v="4500059289-10"/>
    <n v="210500045178"/>
    <s v="2105"/>
    <s v="0"/>
    <x v="0"/>
    <m/>
    <s v="P-1-MN-STONB-A0000444"/>
    <s v="1"/>
    <x v="1"/>
    <s v="4500059289-10"/>
  </r>
  <r>
    <x v="72"/>
    <s v="Transport"/>
    <n v="1"/>
    <s v="БР"/>
    <x v="666"/>
    <s v="Поръчка за доставка"/>
    <n v="4530003011"/>
    <n v="30"/>
    <s v="4530003011-30"/>
    <n v="151410000243"/>
    <s v="1514"/>
    <s v="0"/>
    <x v="0"/>
    <s v="1"/>
    <m/>
    <m/>
    <x v="2"/>
    <s v="4530003011-30"/>
  </r>
  <r>
    <x v="72"/>
    <s v="О.не на един. дърв. ф от 15до 30см.мр НН"/>
    <n v="39"/>
    <s v="БР"/>
    <x v="626"/>
    <s v="Поръчка за доставка"/>
    <n v="4500059212"/>
    <n v="10"/>
    <s v="4500059212-10"/>
    <n v="210500045343"/>
    <s v="2105"/>
    <s v="0"/>
    <x v="4"/>
    <m/>
    <s v="P-2-MN-STONB-A0000845"/>
    <s v="2"/>
    <x v="1"/>
    <s v="4500059212-10"/>
  </r>
  <r>
    <x v="72"/>
    <s v="Р.не клони от дърв. ф над15см мр НН"/>
    <n v="350"/>
    <s v="БР"/>
    <x v="494"/>
    <s v="Поръчка за доставка"/>
    <n v="4500059212"/>
    <n v="10"/>
    <s v="4500059212-10"/>
    <n v="210500045343"/>
    <s v="2105"/>
    <s v="0"/>
    <x v="4"/>
    <m/>
    <s v="P-2-MN-STONB-A0000845"/>
    <s v="2"/>
    <x v="1"/>
    <s v="4500059212-10"/>
  </r>
  <r>
    <x v="72"/>
    <s v="О.не на един. дърв. ф от 15до 30см.мр НН"/>
    <n v="25"/>
    <s v="БР"/>
    <x v="626"/>
    <s v="Поръчка за доставка"/>
    <n v="4500059212"/>
    <n v="20"/>
    <s v="4500059212-20"/>
    <n v="210500045342"/>
    <s v="2105"/>
    <s v="0"/>
    <x v="4"/>
    <m/>
    <s v="P-2-MN-STONB-A0000844"/>
    <s v="2"/>
    <x v="1"/>
    <s v="4500059212-20"/>
  </r>
  <r>
    <x v="72"/>
    <s v="Р.не клони от дърв. ф над15см мр НН"/>
    <n v="247"/>
    <s v="БР"/>
    <x v="494"/>
    <s v="Поръчка за доставка"/>
    <n v="4500059212"/>
    <n v="20"/>
    <s v="4500059212-20"/>
    <n v="210500045342"/>
    <s v="2105"/>
    <s v="0"/>
    <x v="4"/>
    <m/>
    <s v="P-2-MN-STONB-A0000844"/>
    <s v="2"/>
    <x v="1"/>
    <s v="4500059212-20"/>
  </r>
  <r>
    <x v="72"/>
    <s v="О.не на един. дърв. ф от 15до 30см.мр НН"/>
    <n v="30"/>
    <s v="БР"/>
    <x v="626"/>
    <s v="Поръчка за доставка"/>
    <n v="4500059212"/>
    <n v="30"/>
    <s v="4500059212-30"/>
    <n v="210500045341"/>
    <s v="2105"/>
    <s v="0"/>
    <x v="4"/>
    <m/>
    <s v="P-2-MN-STONB-A0000843"/>
    <s v="2"/>
    <x v="1"/>
    <s v="4500059212-30"/>
  </r>
  <r>
    <x v="72"/>
    <s v="Р.не клони от дърв. ф над15см мр НН"/>
    <n v="281"/>
    <s v="БР"/>
    <x v="494"/>
    <s v="Поръчка за доставка"/>
    <n v="4500059212"/>
    <n v="30"/>
    <s v="4500059212-30"/>
    <n v="210500045341"/>
    <s v="2105"/>
    <s v="0"/>
    <x v="4"/>
    <m/>
    <s v="P-2-MN-STONB-A0000843"/>
    <s v="2"/>
    <x v="1"/>
    <s v="4500059212-30"/>
  </r>
  <r>
    <x v="72"/>
    <s v="О.не на един. дърв. ф от 15до 30см.мр НН"/>
    <n v="18"/>
    <s v="БР"/>
    <x v="626"/>
    <s v="Поръчка за доставка"/>
    <n v="4500059212"/>
    <n v="40"/>
    <s v="4500059212-40"/>
    <n v="210500045340"/>
    <s v="2105"/>
    <s v="0"/>
    <x v="4"/>
    <m/>
    <s v="P-2-MN-STONB-A0000842"/>
    <s v="2"/>
    <x v="1"/>
    <s v="4500059212-40"/>
  </r>
  <r>
    <x v="72"/>
    <s v="Р.не клони от дърв. ф над15см мр НН"/>
    <n v="125"/>
    <s v="БР"/>
    <x v="494"/>
    <s v="Поръчка за доставка"/>
    <n v="4500059212"/>
    <n v="40"/>
    <s v="4500059212-40"/>
    <n v="210500045340"/>
    <s v="2105"/>
    <s v="0"/>
    <x v="4"/>
    <m/>
    <s v="P-2-MN-STONB-A0000842"/>
    <s v="2"/>
    <x v="1"/>
    <s v="4500059212-40"/>
  </r>
  <r>
    <x v="72"/>
    <s v="О.не на един. дърв. ф от 15до 30см.мр НН"/>
    <n v="25"/>
    <s v="БР"/>
    <x v="626"/>
    <s v="Поръчка за доставка"/>
    <n v="4500059213"/>
    <n v="10"/>
    <s v="4500059213-10"/>
    <n v="210500045336"/>
    <s v="2105"/>
    <s v="0"/>
    <x v="4"/>
    <m/>
    <s v="P-2-MN-STONB-A0000838"/>
    <s v="2"/>
    <x v="1"/>
    <s v="4500059213-10"/>
  </r>
  <r>
    <x v="72"/>
    <s v="150/140"/>
    <n v="8"/>
    <s v="БР"/>
    <x v="675"/>
    <s v="Поръчка за доставка"/>
    <n v="4530003026"/>
    <n v="20"/>
    <s v="4530003026-20"/>
    <n v="153410000043"/>
    <s v="1534"/>
    <s v="0"/>
    <x v="0"/>
    <s v="1"/>
    <m/>
    <m/>
    <x v="2"/>
    <s v="4530003026-20"/>
  </r>
  <r>
    <x v="72"/>
    <s v="Р.не клони от дърв. ф над15см мр НН"/>
    <n v="247"/>
    <s v="БР"/>
    <x v="494"/>
    <s v="Поръчка за доставка"/>
    <n v="4500059213"/>
    <n v="10"/>
    <s v="4500059213-10"/>
    <n v="210500045336"/>
    <s v="2105"/>
    <s v="0"/>
    <x v="4"/>
    <m/>
    <s v="P-2-MN-STONB-A0000838"/>
    <s v="2"/>
    <x v="1"/>
    <s v="4500059213-10"/>
  </r>
  <r>
    <x v="72"/>
    <s v="О.не на един. дърв. ф от 15до 30см.мр НН"/>
    <n v="23"/>
    <s v="БР"/>
    <x v="626"/>
    <s v="Поръчка за доставка"/>
    <n v="4500059213"/>
    <n v="20"/>
    <s v="4500059213-20"/>
    <n v="210500045337"/>
    <s v="2105"/>
    <s v="0"/>
    <x v="4"/>
    <m/>
    <s v="P-2-MN-STONB-A0000839"/>
    <s v="2"/>
    <x v="1"/>
    <s v="4500059213-20"/>
  </r>
  <r>
    <x v="72"/>
    <s v="Р.не клони от дърв. ф над15см мр НН"/>
    <n v="159"/>
    <s v="БР"/>
    <x v="494"/>
    <s v="Поръчка за доставка"/>
    <n v="4500059213"/>
    <n v="20"/>
    <s v="4500059213-20"/>
    <n v="210500045337"/>
    <s v="2105"/>
    <s v="0"/>
    <x v="4"/>
    <m/>
    <s v="P-2-MN-STONB-A0000839"/>
    <s v="2"/>
    <x v="1"/>
    <s v="4500059213-20"/>
  </r>
  <r>
    <x v="72"/>
    <s v="О.не на един. дърв. ф от 15до 30см.мр НН"/>
    <n v="28"/>
    <s v="БР"/>
    <x v="626"/>
    <s v="Поръчка за доставка"/>
    <n v="4500059213"/>
    <n v="30"/>
    <s v="4500059213-30"/>
    <n v="210500045338"/>
    <s v="2105"/>
    <s v="0"/>
    <x v="4"/>
    <m/>
    <s v="P-2-MN-STONB-A0000840"/>
    <s v="2"/>
    <x v="1"/>
    <s v="4500059213-30"/>
  </r>
  <r>
    <x v="72"/>
    <s v="Р.не клони от дърв. ф над15см мр НН"/>
    <n v="270"/>
    <s v="БР"/>
    <x v="494"/>
    <s v="Поръчка за доставка"/>
    <n v="4500059213"/>
    <n v="30"/>
    <s v="4500059213-30"/>
    <n v="210500045338"/>
    <s v="2105"/>
    <s v="0"/>
    <x v="4"/>
    <m/>
    <s v="P-2-MN-STONB-A0000840"/>
    <s v="2"/>
    <x v="1"/>
    <s v="4500059213-30"/>
  </r>
  <r>
    <x v="72"/>
    <s v="О.не на един. дърв. ф от 15до 30см.мр НН"/>
    <n v="31"/>
    <s v="БР"/>
    <x v="626"/>
    <s v="Поръчка за доставка"/>
    <n v="4500059213"/>
    <n v="40"/>
    <s v="4500059213-40"/>
    <n v="210500045339"/>
    <s v="2105"/>
    <s v="0"/>
    <x v="4"/>
    <m/>
    <s v="P-2-MN-STONB-A0000841"/>
    <s v="2"/>
    <x v="1"/>
    <s v="4500059213-40"/>
  </r>
  <r>
    <x v="72"/>
    <s v="Р.не клони от дърв. ф над15см мр НН"/>
    <n v="216"/>
    <s v="БР"/>
    <x v="494"/>
    <s v="Поръчка за доставка"/>
    <n v="4500059213"/>
    <n v="40"/>
    <s v="4500059213-40"/>
    <n v="210500045339"/>
    <s v="2105"/>
    <s v="0"/>
    <x v="4"/>
    <m/>
    <s v="P-2-MN-STONB-A0000841"/>
    <s v="2"/>
    <x v="1"/>
    <s v="4500059213-40"/>
  </r>
  <r>
    <x v="72"/>
    <s v="О.не на един. дърв. ф от 15до 30см.мр НН"/>
    <n v="8"/>
    <s v="БР"/>
    <x v="626"/>
    <s v="Поръчка за доставка"/>
    <n v="4500059213"/>
    <n v="50"/>
    <s v="4500059213-50"/>
    <n v="210500045344"/>
    <s v="2105"/>
    <s v="0"/>
    <x v="4"/>
    <m/>
    <s v="P-2-MN-STONB-A0000846"/>
    <s v="2"/>
    <x v="1"/>
    <s v="4500059213-50"/>
  </r>
  <r>
    <x v="72"/>
    <s v="Р.не клони от дърв. ф над15см мр НН"/>
    <n v="121"/>
    <s v="БР"/>
    <x v="494"/>
    <s v="Поръчка за доставка"/>
    <n v="4500059213"/>
    <n v="50"/>
    <s v="4500059213-50"/>
    <n v="210500045344"/>
    <s v="2105"/>
    <s v="0"/>
    <x v="4"/>
    <m/>
    <s v="P-2-MN-STONB-A0000846"/>
    <s v="2"/>
    <x v="1"/>
    <s v="4500059213-50"/>
  </r>
  <r>
    <x v="72"/>
    <s v="О.не на един. дърв. ф от 15до 30см.мр НН"/>
    <n v="3"/>
    <s v="БР"/>
    <x v="626"/>
    <s v="Поръчка за доставка"/>
    <n v="4500059214"/>
    <n v="10"/>
    <s v="4500059214-10"/>
    <n v="210500045328"/>
    <s v="2105"/>
    <s v="0"/>
    <x v="4"/>
    <m/>
    <s v="P-2-MN-STONB-A0000821"/>
    <s v="2"/>
    <x v="1"/>
    <s v="4500059214-10"/>
  </r>
  <r>
    <x v="72"/>
    <s v="Р.не клони от дърв. ф над15см мр НН"/>
    <n v="87"/>
    <s v="БР"/>
    <x v="494"/>
    <s v="Поръчка за доставка"/>
    <n v="4500059214"/>
    <n v="10"/>
    <s v="4500059214-10"/>
    <n v="210500045328"/>
    <s v="2105"/>
    <s v="0"/>
    <x v="4"/>
    <m/>
    <s v="P-2-MN-STONB-A0000821"/>
    <s v="2"/>
    <x v="1"/>
    <s v="4500059214-10"/>
  </r>
  <r>
    <x v="72"/>
    <s v="Р.не клони от дърв. ф над15см мр НН"/>
    <n v="49"/>
    <s v="БР"/>
    <x v="494"/>
    <s v="Поръчка за доставка"/>
    <n v="4500059264"/>
    <n v="10"/>
    <s v="4500059264-10"/>
    <n v="210500045170"/>
    <s v="2105"/>
    <s v="0"/>
    <x v="0"/>
    <m/>
    <s v="P-1-MN-STONB-A0000440"/>
    <s v="1"/>
    <x v="1"/>
    <s v="4500059264-10"/>
  </r>
  <r>
    <x v="72"/>
    <s v="Н.не, и.не и р.не  отп.до депо без такса"/>
    <n v="48"/>
    <s v="M3"/>
    <x v="668"/>
    <s v="Поръчка за доставка"/>
    <n v="4500059264"/>
    <n v="10"/>
    <s v="4500059264-10"/>
    <n v="210500045170"/>
    <s v="2105"/>
    <s v="0"/>
    <x v="0"/>
    <m/>
    <s v="P-1-MN-STONB-A0000440"/>
    <s v="1"/>
    <x v="1"/>
    <s v="4500059264-10"/>
  </r>
  <r>
    <x v="72"/>
    <s v="Р.не клони от дърв. ф над15см мр НН"/>
    <n v="72"/>
    <s v="БР"/>
    <x v="494"/>
    <s v="Поръчка за доставка"/>
    <n v="4500059265"/>
    <n v="10"/>
    <s v="4500059265-10"/>
    <n v="210500045169"/>
    <s v="2105"/>
    <s v="0"/>
    <x v="0"/>
    <m/>
    <s v="P-1-MN-STONB-A0000439"/>
    <s v="1"/>
    <x v="1"/>
    <s v="4500059265-10"/>
  </r>
  <r>
    <x v="72"/>
    <s v="Н.не, и.не и р.не  отп.до депо без такса"/>
    <n v="73"/>
    <s v="M3"/>
    <x v="668"/>
    <s v="Поръчка за доставка"/>
    <n v="4500059265"/>
    <n v="10"/>
    <s v="4500059265-10"/>
    <n v="210500045169"/>
    <s v="2105"/>
    <s v="0"/>
    <x v="0"/>
    <m/>
    <s v="P-1-MN-STONB-A0000439"/>
    <s v="1"/>
    <x v="1"/>
    <s v="4500059265-10"/>
  </r>
  <r>
    <x v="72"/>
    <s v="Р.не клони от дърв. ф над15см мр НН"/>
    <n v="76"/>
    <s v="БР"/>
    <x v="494"/>
    <s v="Поръчка за доставка"/>
    <n v="4500059266"/>
    <n v="10"/>
    <s v="4500059266-10"/>
    <n v="210500045167"/>
    <s v="2105"/>
    <s v="0"/>
    <x v="0"/>
    <m/>
    <s v="P-1-MN-STONB-A0000438"/>
    <s v="1"/>
    <x v="1"/>
    <s v="4500059266-10"/>
  </r>
  <r>
    <x v="72"/>
    <s v="Н.не, и.не и р.не  отп.до депо без такса"/>
    <n v="62"/>
    <s v="M3"/>
    <x v="668"/>
    <s v="Поръчка за доставка"/>
    <n v="4500059266"/>
    <n v="10"/>
    <s v="4500059266-10"/>
    <n v="210500045167"/>
    <s v="2105"/>
    <s v="0"/>
    <x v="0"/>
    <m/>
    <s v="P-1-MN-STONB-A0000438"/>
    <s v="1"/>
    <x v="1"/>
    <s v="4500059266-10"/>
  </r>
  <r>
    <x v="72"/>
    <s v="70/140"/>
    <n v="8"/>
    <s v="БР"/>
    <x v="676"/>
    <s v="Поръчка за доставка"/>
    <n v="4530003026"/>
    <n v="20"/>
    <s v="4530003026-20"/>
    <n v="153410000043"/>
    <s v="1534"/>
    <s v="0"/>
    <x v="0"/>
    <s v="1"/>
    <m/>
    <m/>
    <x v="2"/>
    <s v="4530003026-20"/>
  </r>
  <r>
    <x v="72"/>
    <s v="Монтаж"/>
    <n v="24.64"/>
    <s v="M2"/>
    <x v="677"/>
    <s v="Поръчка за доставка"/>
    <n v="4530003026"/>
    <n v="20"/>
    <s v="4530003026-20"/>
    <n v="153410000043"/>
    <s v="1534"/>
    <s v="0"/>
    <x v="0"/>
    <s v="1"/>
    <m/>
    <m/>
    <x v="2"/>
    <s v="4530003026-20"/>
  </r>
  <r>
    <x v="72"/>
    <s v="Демонтаж на стъклопакети"/>
    <n v="8"/>
    <s v="БР"/>
    <x v="659"/>
    <s v="Поръчка за доставка"/>
    <n v="4530003026"/>
    <n v="20"/>
    <s v="4530003026-20"/>
    <n v="153410000043"/>
    <s v="1534"/>
    <s v="0"/>
    <x v="0"/>
    <s v="1"/>
    <m/>
    <m/>
    <x v="2"/>
    <s v="4530003026-20"/>
  </r>
  <r>
    <x v="72"/>
    <s v="ПРОЕКТИРАНЕ"/>
    <n v="1"/>
    <s v="БР"/>
    <x v="678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ОНТАЖ НА ПАРКОВО ОСВЕТ.ТЯЛО"/>
    <n v="5"/>
    <s v="БР"/>
    <x v="679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ОНТАЖ НА ПРОЖЕКТОРИ"/>
    <n v="16"/>
    <s v="БР"/>
    <x v="680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ОНТАЖ НА ТАБЛО ЗА УПРАВЛЕНИЕ"/>
    <n v="3"/>
    <s v="БР"/>
    <x v="681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ПРОФ.НА ОСВЕТ.ТЯЛО И ПОДМЯНА НА ЛАМПА"/>
    <n v="4"/>
    <s v="БР"/>
    <x v="682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ОНТАЖ НА КОНТАКТИ"/>
    <n v="17"/>
    <s v="БР"/>
    <x v="683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ОНТАЖ НА КЛЮЧОВЕ"/>
    <n v="13"/>
    <s v="БР"/>
    <x v="684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ТРАСИРАНЕ НА КАБЕЛНА ЛИНИЯ"/>
    <n v="0.06"/>
    <s v="KM"/>
    <x v="170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НАПРАВА ИЗКОП ІІІ КАТЕГОРИЯ 0,8/0,4"/>
    <n v="60"/>
    <s v="М"/>
    <x v="685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РАЗКЪРТВАНЕ НА ТРОТОАР -БЕТОНЕН"/>
    <n v="4"/>
    <s v="M2"/>
    <x v="686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ВЪЗСТАНОВЯВАНЕ НА ТРОТОАР -БЕТОНЕН"/>
    <n v="4"/>
    <s v="M2"/>
    <x v="687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и монтаж на алум. дограма с 100"/>
    <n v="4.3"/>
    <s v="M2"/>
    <x v="688"/>
    <s v="Поръчка за доставка"/>
    <n v="4500057761"/>
    <n v="10"/>
    <s v="4500057761-10"/>
    <n v="210500044450"/>
    <s v="2105"/>
    <s v="0"/>
    <x v="0"/>
    <m/>
    <s v="P-1-MN-STSTB-C0000023"/>
    <s v="1"/>
    <x v="1"/>
    <s v="4500057761-10"/>
  </r>
  <r>
    <x v="72"/>
    <s v="ТРАНСПОРТ НА ТРАФОМАШИНА П/С ЮГ"/>
    <n v="1"/>
    <s v="БР"/>
    <x v="689"/>
    <s v="Поръчка за доставка"/>
    <n v="4530003012"/>
    <n v="10"/>
    <s v="4530003012-10"/>
    <n v="151418000013"/>
    <s v="1514"/>
    <s v="8"/>
    <x v="0"/>
    <s v="1"/>
    <m/>
    <m/>
    <x v="2"/>
    <s v="4530003012-10"/>
  </r>
  <r>
    <x v="72"/>
    <s v="ТРАНСПОРТ НА ТРАФОМАШИНА П/С ИЗТОК"/>
    <n v="1"/>
    <s v="БР"/>
    <x v="690"/>
    <s v="Поръчка за доставка"/>
    <n v="4530003012"/>
    <n v="10"/>
    <s v="4530003012-10"/>
    <n v="151418000013"/>
    <s v="1514"/>
    <s v="8"/>
    <x v="0"/>
    <s v="1"/>
    <m/>
    <m/>
    <x v="2"/>
    <s v="4530003012-10"/>
  </r>
  <r>
    <x v="72"/>
    <s v="Мобилизация / демобилизация автокран"/>
    <n v="1"/>
    <s v="БР"/>
    <x v="691"/>
    <s v="Поръчка за доставка"/>
    <n v="4530003013"/>
    <n v="10"/>
    <s v="4530003013-10"/>
    <n v="151418000013"/>
    <s v="1514"/>
    <s v="8"/>
    <x v="0"/>
    <s v="1"/>
    <m/>
    <m/>
    <x v="2"/>
    <s v="4530003013-10"/>
  </r>
  <r>
    <x v="72"/>
    <s v="Работа с автокран П/С ЮГ"/>
    <n v="1"/>
    <s v="AU"/>
    <x v="692"/>
    <s v="Поръчка за доставка"/>
    <n v="4530003013"/>
    <n v="10"/>
    <s v="4530003013-10"/>
    <n v="151418000013"/>
    <s v="1514"/>
    <s v="8"/>
    <x v="0"/>
    <s v="1"/>
    <m/>
    <m/>
    <x v="2"/>
    <s v="4530003013-10"/>
  </r>
  <r>
    <x v="72"/>
    <s v="Работа с автокран П/С Изток"/>
    <n v="1"/>
    <s v="AU"/>
    <x v="693"/>
    <s v="Поръчка за доставка"/>
    <n v="4530003013"/>
    <n v="10"/>
    <s v="4530003013-10"/>
    <n v="151418000013"/>
    <s v="1514"/>
    <s v="8"/>
    <x v="0"/>
    <s v="1"/>
    <m/>
    <m/>
    <x v="2"/>
    <s v="4530003013-10"/>
  </r>
  <r>
    <x v="72"/>
    <s v="О.не на един. дърв. ф от 15до 30см.мр НН"/>
    <n v="8"/>
    <s v="БР"/>
    <x v="626"/>
    <s v="Поръчка за доставка"/>
    <n v="4500059214"/>
    <n v="20"/>
    <s v="4500059214-20"/>
    <n v="210500045327"/>
    <s v="2105"/>
    <s v="0"/>
    <x v="4"/>
    <m/>
    <s v="P-2-MN-STONB-A0000820"/>
    <s v="2"/>
    <x v="1"/>
    <s v="4500059214-20"/>
  </r>
  <r>
    <x v="72"/>
    <s v="Р.не клони от дърв. ф над15см мр НН"/>
    <n v="57"/>
    <s v="БР"/>
    <x v="494"/>
    <s v="Поръчка за доставка"/>
    <n v="4500059214"/>
    <n v="20"/>
    <s v="4500059214-20"/>
    <n v="210500045327"/>
    <s v="2105"/>
    <s v="0"/>
    <x v="4"/>
    <m/>
    <s v="P-2-MN-STONB-A0000820"/>
    <s v="2"/>
    <x v="1"/>
    <s v="4500059214-20"/>
  </r>
  <r>
    <x v="72"/>
    <s v="О.не на един. дърв. ф от 15до 30см.мр НН"/>
    <n v="11"/>
    <s v="БР"/>
    <x v="626"/>
    <s v="Поръчка за доставка"/>
    <n v="4500059214"/>
    <n v="30"/>
    <s v="4500059214-30"/>
    <n v="210500045324"/>
    <s v="2105"/>
    <s v="0"/>
    <x v="4"/>
    <m/>
    <s v="P-2-MN-STONB-A0000817"/>
    <s v="2"/>
    <x v="1"/>
    <s v="4500059214-30"/>
  </r>
  <r>
    <x v="72"/>
    <s v="Р.не клони от дърв. ф над15см мр НН"/>
    <n v="144"/>
    <s v="БР"/>
    <x v="494"/>
    <s v="Поръчка за доставка"/>
    <n v="4500059214"/>
    <n v="30"/>
    <s v="4500059214-30"/>
    <n v="210500045324"/>
    <s v="2105"/>
    <s v="0"/>
    <x v="4"/>
    <m/>
    <s v="P-2-MN-STONB-A0000817"/>
    <s v="2"/>
    <x v="1"/>
    <s v="4500059214-30"/>
  </r>
  <r>
    <x v="72"/>
    <s v="О.не на един. дърв. ф от 15до 30см.мр НН"/>
    <n v="8"/>
    <s v="БР"/>
    <x v="626"/>
    <s v="Поръчка за доставка"/>
    <n v="4500059214"/>
    <n v="40"/>
    <s v="4500059214-40"/>
    <n v="210500045325"/>
    <s v="2105"/>
    <s v="0"/>
    <x v="4"/>
    <m/>
    <s v="P-2-MN-STONB-A0000818"/>
    <s v="2"/>
    <x v="1"/>
    <s v="4500059214-40"/>
  </r>
  <r>
    <x v="72"/>
    <s v="Р.не клони от дърв. ф над15см мр НН"/>
    <n v="57"/>
    <s v="БР"/>
    <x v="494"/>
    <s v="Поръчка за доставка"/>
    <n v="4500059214"/>
    <n v="40"/>
    <s v="4500059214-40"/>
    <n v="210500045325"/>
    <s v="2105"/>
    <s v="0"/>
    <x v="4"/>
    <m/>
    <s v="P-2-MN-STONB-A0000818"/>
    <s v="2"/>
    <x v="1"/>
    <s v="4500059214-40"/>
  </r>
  <r>
    <x v="72"/>
    <s v="О.не на един. дърв. ф от 15до 30см.мр НН"/>
    <n v="5"/>
    <s v="БР"/>
    <x v="626"/>
    <s v="Поръчка за доставка"/>
    <n v="4500059214"/>
    <n v="50"/>
    <s v="4500059214-50"/>
    <n v="210500045326"/>
    <s v="2105"/>
    <s v="0"/>
    <x v="4"/>
    <m/>
    <s v="P-2-MN-STONB-A0000819"/>
    <s v="2"/>
    <x v="1"/>
    <s v="4500059214-50"/>
  </r>
  <r>
    <x v="72"/>
    <s v="Р.не клони от дърв. ф над15см мр НН"/>
    <n v="98"/>
    <s v="БР"/>
    <x v="494"/>
    <s v="Поръчка за доставка"/>
    <n v="4500059214"/>
    <n v="50"/>
    <s v="4500059214-50"/>
    <n v="210500045326"/>
    <s v="2105"/>
    <s v="0"/>
    <x v="4"/>
    <m/>
    <s v="P-2-MN-STONB-A0000819"/>
    <s v="2"/>
    <x v="1"/>
    <s v="4500059214-50"/>
  </r>
  <r>
    <x v="72"/>
    <s v="О.не на един. дърв. ф от 15до 30см.мр НН"/>
    <n v="21"/>
    <s v="БР"/>
    <x v="626"/>
    <s v="Поръчка за доставка"/>
    <n v="4500059214"/>
    <n v="60"/>
    <s v="4500059214-60"/>
    <n v="210500045329"/>
    <s v="2105"/>
    <s v="0"/>
    <x v="4"/>
    <m/>
    <s v="P-2-MN-STONB-A0000822"/>
    <s v="2"/>
    <x v="1"/>
    <s v="4500059214-60"/>
  </r>
  <r>
    <x v="72"/>
    <s v="Р.не клони от дърв. ф над15см мр НН"/>
    <n v="289"/>
    <s v="БР"/>
    <x v="494"/>
    <s v="Поръчка за доставка"/>
    <n v="4500059214"/>
    <n v="60"/>
    <s v="4500059214-60"/>
    <n v="210500045329"/>
    <s v="2105"/>
    <s v="0"/>
    <x v="4"/>
    <m/>
    <s v="P-2-MN-STONB-A0000822"/>
    <s v="2"/>
    <x v="1"/>
    <s v="4500059214-60"/>
  </r>
  <r>
    <x v="72"/>
    <s v="Р.не клони от дърв. ф над15см мр НН"/>
    <n v="110"/>
    <s v="БР"/>
    <x v="494"/>
    <s v="Поръчка за доставка"/>
    <n v="4500059231"/>
    <n v="10"/>
    <s v="4500059231-10"/>
    <n v="210500045153"/>
    <s v="2105"/>
    <s v="0"/>
    <x v="0"/>
    <m/>
    <s v="P-1-MN-STONB-A0000428"/>
    <s v="1"/>
    <x v="1"/>
    <s v="4500059231-10"/>
  </r>
  <r>
    <x v="72"/>
    <s v="Н.не, и.не и р.не  отп.до депо без такса"/>
    <n v="30"/>
    <s v="M3"/>
    <x v="668"/>
    <s v="Поръчка за доставка"/>
    <n v="4500059231"/>
    <n v="10"/>
    <s v="4500059231-10"/>
    <n v="210500045153"/>
    <s v="2105"/>
    <s v="0"/>
    <x v="0"/>
    <m/>
    <s v="P-1-MN-STONB-A0000428"/>
    <s v="1"/>
    <x v="1"/>
    <s v="4500059231-10"/>
  </r>
  <r>
    <x v="72"/>
    <s v="Р.не клони от дърв. ф над15см мр НН"/>
    <n v="159"/>
    <s v="БР"/>
    <x v="494"/>
    <s v="Поръчка за доставка"/>
    <n v="4500059232"/>
    <n v="10"/>
    <s v="4500059232-10"/>
    <n v="210500045151"/>
    <s v="2105"/>
    <s v="0"/>
    <x v="0"/>
    <m/>
    <s v="P-1-MN-STONB-A0000427"/>
    <s v="1"/>
    <x v="1"/>
    <s v="4500059232-10"/>
  </r>
  <r>
    <x v="72"/>
    <s v="Н.не, и.не и р.не  отп.до депо без такса"/>
    <n v="30"/>
    <s v="M3"/>
    <x v="668"/>
    <s v="Поръчка за доставка"/>
    <n v="4500059232"/>
    <n v="10"/>
    <s v="4500059232-10"/>
    <n v="210500045151"/>
    <s v="2105"/>
    <s v="0"/>
    <x v="0"/>
    <m/>
    <s v="P-1-MN-STONB-A0000427"/>
    <s v="1"/>
    <x v="1"/>
    <s v="4500059232-10"/>
  </r>
  <r>
    <x v="72"/>
    <s v="Р.не клони от дърв. ф над15см мр НН"/>
    <n v="120"/>
    <s v="БР"/>
    <x v="494"/>
    <s v="Поръчка за доставка"/>
    <n v="4500059233"/>
    <n v="10"/>
    <s v="4500059233-10"/>
    <n v="210500045150"/>
    <s v="2105"/>
    <s v="0"/>
    <x v="0"/>
    <m/>
    <s v="P-1-MN-STONB-A0000426"/>
    <s v="1"/>
    <x v="1"/>
    <s v="4500059233-10"/>
  </r>
  <r>
    <x v="72"/>
    <s v="Н.не, и.не и р.не  отп.до депо без такса"/>
    <n v="30"/>
    <s v="M3"/>
    <x v="668"/>
    <s v="Поръчка за доставка"/>
    <n v="4500059233"/>
    <n v="10"/>
    <s v="4500059233-10"/>
    <n v="210500045150"/>
    <s v="2105"/>
    <s v="0"/>
    <x v="0"/>
    <m/>
    <s v="P-1-MN-STONB-A0000426"/>
    <s v="1"/>
    <x v="1"/>
    <s v="4500059233-10"/>
  </r>
  <r>
    <x v="72"/>
    <s v="Р.не клони от дърв. ф над15см мр НН"/>
    <n v="69"/>
    <s v="БР"/>
    <x v="494"/>
    <s v="Поръчка за доставка"/>
    <n v="4500059268"/>
    <n v="10"/>
    <s v="4500059268-10"/>
    <n v="210500045165"/>
    <s v="2105"/>
    <s v="0"/>
    <x v="0"/>
    <m/>
    <s v="P-1-MN-STONB-A0000437"/>
    <s v="1"/>
    <x v="1"/>
    <s v="4500059268-10"/>
  </r>
  <r>
    <x v="72"/>
    <s v="Н.не, и.не и р.не  отп.до депо без такса"/>
    <n v="80"/>
    <s v="M3"/>
    <x v="668"/>
    <s v="Поръчка за доставка"/>
    <n v="4500059268"/>
    <n v="10"/>
    <s v="4500059268-10"/>
    <n v="210500045165"/>
    <s v="2105"/>
    <s v="0"/>
    <x v="0"/>
    <m/>
    <s v="P-1-MN-STONB-A0000437"/>
    <s v="1"/>
    <x v="1"/>
    <s v="4500059268-10"/>
  </r>
  <r>
    <x v="72"/>
    <s v="Р.не клони от дърв. ф над15см мр НН"/>
    <n v="92"/>
    <s v="БР"/>
    <x v="494"/>
    <s v="Поръчка за доставка"/>
    <n v="4500059269"/>
    <n v="10"/>
    <s v="4500059269-10"/>
    <n v="210500045164"/>
    <s v="2105"/>
    <s v="0"/>
    <x v="0"/>
    <m/>
    <s v="P-1-MN-STONB-A0000436"/>
    <s v="1"/>
    <x v="1"/>
    <s v="4500059269-10"/>
  </r>
  <r>
    <x v="72"/>
    <s v="Н.не, и.не и р.не  отп.до депо без такса"/>
    <n v="20"/>
    <s v="M3"/>
    <x v="668"/>
    <s v="Поръчка за доставка"/>
    <n v="4500059269"/>
    <n v="10"/>
    <s v="4500059269-10"/>
    <n v="210500045164"/>
    <s v="2105"/>
    <s v="0"/>
    <x v="0"/>
    <m/>
    <s v="P-1-MN-STONB-A0000436"/>
    <s v="1"/>
    <x v="1"/>
    <s v="4500059269-10"/>
  </r>
  <r>
    <x v="72"/>
    <s v="НАПРАВА НА П-КА С ПЯСЪК И ПВЦ-1 КАБЕЛ"/>
    <n v="60"/>
    <s v="М"/>
    <x v="694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ПОЛАГАНЕ НА ТРЪБА Ф40 В ИЗКОП"/>
    <n v="65"/>
    <s v="М"/>
    <x v="695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НАПРАВА НА ОТВОРИ В ТУХЛА"/>
    <n v="1"/>
    <s v="БР"/>
    <x v="696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ИЗТЕГЛЯНЕ НА КАБЕЛ СВТ ДО 2,5 ММ"/>
    <n v="210"/>
    <s v="М"/>
    <x v="697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ОНТАЖ И ПОДВЪРЗВАНЕ НА РАЗКЛ.КУТИЯ"/>
    <n v="5"/>
    <s v="БР"/>
    <x v="698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БОЯДИСВАНЕ НА СТЪЛБЧЕТА ПАРКОВО ОСВЕТЛЕН"/>
    <n v="5"/>
    <s v="БР"/>
    <x v="699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ЕМОНТАЖ НА СТАРИ ОСВЕТИТЕЛНИ ТЕЛА"/>
    <n v="55"/>
    <s v="БР"/>
    <x v="700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ЕМОНТАЖ НА СТАРО  ТАБЛО"/>
    <n v="2"/>
    <s v="БР"/>
    <x v="701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ПАРКОВО ОСВ.ТЯЛО OPAL SF 250"/>
    <n v="5"/>
    <s v="БР"/>
    <x v="702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ОСВ.ПРОЖЕКТОР jolly 1/d led 2х15"/>
    <n v="16"/>
    <s v="БР"/>
    <x v="703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ЕСЛ 14 WE 27"/>
    <n v="15"/>
    <s v="БР"/>
    <x v="704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КОНТАКТ ТИП ШУКО 230 V"/>
    <n v="7"/>
    <s v="БР"/>
    <x v="705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НА КЛЮЧ 230 V"/>
    <n v="5"/>
    <s v="БР"/>
    <x v="706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НА КЛЮЧ ДЕВИАТОР"/>
    <n v="8"/>
    <s v="БР"/>
    <x v="707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НА КАБЕЛ СВТ 3Х2,5"/>
    <n v="60"/>
    <s v="М"/>
    <x v="708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О.не на един. дърв. ф от 15до 30см.мр НН"/>
    <n v="23"/>
    <s v="БР"/>
    <x v="626"/>
    <s v="Поръчка за доставка"/>
    <n v="4500059216"/>
    <n v="10"/>
    <s v="4500059216-10"/>
    <n v="210500045335"/>
    <s v="2105"/>
    <s v="0"/>
    <x v="4"/>
    <m/>
    <s v="P-2-MN-STONB-A0000835"/>
    <s v="2"/>
    <x v="1"/>
    <s v="4500059216-10"/>
  </r>
  <r>
    <x v="72"/>
    <s v="О.не на един. дърв. ф от 15до 30см.мр НН"/>
    <n v="9"/>
    <s v="БР"/>
    <x v="626"/>
    <s v="Поръчка за доставка"/>
    <n v="4500059234"/>
    <n v="10"/>
    <s v="4500059234-10"/>
    <n v="210500045149"/>
    <s v="2105"/>
    <s v="0"/>
    <x v="0"/>
    <m/>
    <s v="P-1-MN-STONB-A0000425"/>
    <s v="1"/>
    <x v="1"/>
    <s v="4500059234-10"/>
  </r>
  <r>
    <x v="72"/>
    <s v="Р.не клони от дърв. ф над15см мр НН"/>
    <n v="170"/>
    <s v="БР"/>
    <x v="494"/>
    <s v="Поръчка за доставка"/>
    <n v="4500059234"/>
    <n v="10"/>
    <s v="4500059234-10"/>
    <n v="210500045149"/>
    <s v="2105"/>
    <s v="0"/>
    <x v="0"/>
    <m/>
    <s v="P-1-MN-STONB-A0000425"/>
    <s v="1"/>
    <x v="1"/>
    <s v="4500059234-10"/>
  </r>
  <r>
    <x v="72"/>
    <s v="Р.не клони от дърв. ф над15см мр НН"/>
    <n v="84"/>
    <s v="БР"/>
    <x v="494"/>
    <s v="Поръчка за доставка"/>
    <n v="4500059235"/>
    <n v="10"/>
    <s v="4500059235-10"/>
    <n v="210500045147"/>
    <s v="2105"/>
    <s v="0"/>
    <x v="0"/>
    <m/>
    <s v="P-1-MN-STONB-A0000424"/>
    <s v="1"/>
    <x v="1"/>
    <s v="4500059235-10"/>
  </r>
  <r>
    <x v="72"/>
    <s v="Н.не, и.не и р.не  отп.до депо без такса"/>
    <n v="30"/>
    <s v="M3"/>
    <x v="668"/>
    <s v="Поръчка за доставка"/>
    <n v="4500059235"/>
    <n v="10"/>
    <s v="4500059235-10"/>
    <n v="210500045147"/>
    <s v="2105"/>
    <s v="0"/>
    <x v="0"/>
    <m/>
    <s v="P-1-MN-STONB-A0000424"/>
    <s v="1"/>
    <x v="1"/>
    <s v="4500059235-10"/>
  </r>
  <r>
    <x v="72"/>
    <s v="Р.не клони от дърв. ф над15см мр НН"/>
    <n v="87"/>
    <s v="БР"/>
    <x v="494"/>
    <s v="Поръчка за доставка"/>
    <n v="4500059236"/>
    <n v="10"/>
    <s v="4500059236-10"/>
    <n v="210500045145"/>
    <s v="2105"/>
    <s v="0"/>
    <x v="0"/>
    <m/>
    <s v="P-1-MN-STONB-A0000423"/>
    <s v="1"/>
    <x v="1"/>
    <s v="4500059236-10"/>
  </r>
  <r>
    <x v="72"/>
    <s v="Н.не, и.не и р.не  отп.до депо без такса"/>
    <n v="30"/>
    <s v="M3"/>
    <x v="668"/>
    <s v="Поръчка за доставка"/>
    <n v="4500059236"/>
    <n v="10"/>
    <s v="4500059236-10"/>
    <n v="210500045145"/>
    <s v="2105"/>
    <s v="0"/>
    <x v="0"/>
    <m/>
    <s v="P-1-MN-STONB-A0000423"/>
    <s v="1"/>
    <x v="1"/>
    <s v="4500059236-10"/>
  </r>
  <r>
    <x v="72"/>
    <s v="Р.не клони от дърв. ф над15см мр НН"/>
    <n v="130"/>
    <s v="БР"/>
    <x v="494"/>
    <s v="Поръчка за доставка"/>
    <n v="4500059237"/>
    <n v="10"/>
    <s v="4500059237-10"/>
    <n v="210500045144"/>
    <s v="2105"/>
    <s v="0"/>
    <x v="0"/>
    <m/>
    <s v="P-1-MN-STONB-A0000422"/>
    <s v="1"/>
    <x v="1"/>
    <s v="4500059237-10"/>
  </r>
  <r>
    <x v="72"/>
    <s v="Н.не, и.не и р.не  отп.до депо без такса"/>
    <n v="30"/>
    <s v="M3"/>
    <x v="668"/>
    <s v="Поръчка за доставка"/>
    <n v="4500059237"/>
    <n v="10"/>
    <s v="4500059237-10"/>
    <n v="210500045144"/>
    <s v="2105"/>
    <s v="0"/>
    <x v="0"/>
    <m/>
    <s v="P-1-MN-STONB-A0000422"/>
    <s v="1"/>
    <x v="1"/>
    <s v="4500059237-10"/>
  </r>
  <r>
    <x v="72"/>
    <s v="П.не на пр.ка 20КV от храсти от21до50бр."/>
    <n v="5.31"/>
    <s v="AU"/>
    <x v="295"/>
    <s v="Поръчка за доставка"/>
    <n v="4500059238"/>
    <n v="10"/>
    <s v="4500059238-10"/>
    <n v="210500045082"/>
    <s v="2105"/>
    <s v="0"/>
    <x v="0"/>
    <m/>
    <s v="P-1-MN-MSLEB-A0002057"/>
    <s v="1"/>
    <x v="1"/>
    <s v="4500059238-10"/>
  </r>
  <r>
    <x v="72"/>
    <s v="П.не на просека ВЕЛ 20КV с булдозер"/>
    <n v="26.18"/>
    <s v="AU"/>
    <x v="629"/>
    <s v="Поръчка за доставка"/>
    <n v="4500059238"/>
    <n v="10"/>
    <s v="4500059238-10"/>
    <n v="210500045082"/>
    <s v="2105"/>
    <s v="0"/>
    <x v="0"/>
    <m/>
    <s v="P-1-MN-MSLEB-A0002057"/>
    <s v="1"/>
    <x v="1"/>
    <s v="4500059238-10"/>
  </r>
  <r>
    <x v="72"/>
    <s v="Р.не клони от дърв. ф над15см мр НН"/>
    <n v="78"/>
    <s v="БР"/>
    <x v="494"/>
    <s v="Поръчка за доставка"/>
    <n v="4500059271"/>
    <n v="10"/>
    <s v="4500059271-10"/>
    <n v="210500045162"/>
    <s v="2105"/>
    <s v="0"/>
    <x v="0"/>
    <m/>
    <s v="P-1-MN-STONB-A0000435"/>
    <s v="1"/>
    <x v="1"/>
    <s v="4500059271-10"/>
  </r>
  <r>
    <x v="72"/>
    <s v="Н.не, и.не и р.не  отп.до депо без такса"/>
    <n v="57"/>
    <s v="M3"/>
    <x v="668"/>
    <s v="Поръчка за доставка"/>
    <n v="4500059271"/>
    <n v="10"/>
    <s v="4500059271-10"/>
    <n v="210500045162"/>
    <s v="2105"/>
    <s v="0"/>
    <x v="0"/>
    <m/>
    <s v="P-1-MN-STONB-A0000435"/>
    <s v="1"/>
    <x v="1"/>
    <s v="4500059271-10"/>
  </r>
  <r>
    <x v="126"/>
    <s v="РАЗКЪРТВАНЕ НА ТРОТОАР-БЕТОНЕН"/>
    <n v="5.5"/>
    <s v="M2"/>
    <x v="290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128"/>
    <s v="РЯЗАНЕ НА АСФАЛТОВА НАСТИЛКА"/>
    <n v="15"/>
    <s v="М"/>
    <x v="292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129"/>
    <s v="ВЪЗСТАНОВЯВАНЕ НА ТРОТОАР-БЕТОНЕН"/>
    <n v="5.5"/>
    <s v="M2"/>
    <x v="293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93"/>
    <s v="Н-ВА ИЗКОП ІІІ К-Я 0.8/0.6 В/У КАБЕЛ"/>
    <n v="7"/>
    <s v="М"/>
    <x v="113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72"/>
    <s v="ДОСТАВКА НА КАБЕЛ СВТ 3Х1,5"/>
    <n v="150"/>
    <s v="М"/>
    <x v="709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КОМАНДЕН ШКАФ ПАРК.ОСВЕТЛЕНИЕ"/>
    <n v="1"/>
    <s v="БР"/>
    <x v="710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ТАБЛО ЗА ОСВЕТЛЕНИЕ"/>
    <n v="2"/>
    <s v="БР"/>
    <x v="711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НА РАЗКЛОНИТЕЛНА КУТИЯ К35"/>
    <n v="5"/>
    <s v="БР"/>
    <x v="712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НА ГОФРИРАНА ТРЪБА Ф 40"/>
    <n v="65"/>
    <s v="М"/>
    <x v="713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ОСТАВКА НА СТОЙКИ ЗА LED ПРОЖЕКТОРИ"/>
    <n v="16"/>
    <s v="БР"/>
    <x v="714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Р.не клони от дърв. ф над15см мр НН"/>
    <n v="159"/>
    <s v="БР"/>
    <x v="494"/>
    <s v="Поръчка за доставка"/>
    <n v="4500059216"/>
    <n v="10"/>
    <s v="4500059216-10"/>
    <n v="210500045335"/>
    <s v="2105"/>
    <s v="0"/>
    <x v="4"/>
    <m/>
    <s v="P-2-MN-STONB-A0000835"/>
    <s v="2"/>
    <x v="1"/>
    <s v="4500059216-10"/>
  </r>
  <r>
    <x v="72"/>
    <s v="О.не на един. дърв. ф от 15до 30см.мр НН"/>
    <n v="21"/>
    <s v="БР"/>
    <x v="626"/>
    <s v="Поръчка за доставка"/>
    <n v="4500059216"/>
    <n v="20"/>
    <s v="4500059216-20"/>
    <n v="210500045334"/>
    <s v="2105"/>
    <s v="0"/>
    <x v="4"/>
    <m/>
    <s v="P-2-MN-STONB-A0000834"/>
    <s v="2"/>
    <x v="1"/>
    <s v="4500059216-20"/>
  </r>
  <r>
    <x v="72"/>
    <s v="Р.не клони от дърв. ф над15см мр НН"/>
    <n v="148"/>
    <s v="БР"/>
    <x v="494"/>
    <s v="Поръчка за доставка"/>
    <n v="4500059216"/>
    <n v="20"/>
    <s v="4500059216-20"/>
    <n v="210500045334"/>
    <s v="2105"/>
    <s v="0"/>
    <x v="4"/>
    <m/>
    <s v="P-2-MN-STONB-A0000834"/>
    <s v="2"/>
    <x v="1"/>
    <s v="4500059216-20"/>
  </r>
  <r>
    <x v="72"/>
    <s v="О.не на един. дърв. ф от 15до 30см.мр НН"/>
    <n v="15"/>
    <s v="БР"/>
    <x v="626"/>
    <s v="Поръчка за доставка"/>
    <n v="4500059216"/>
    <n v="30"/>
    <s v="4500059216-30"/>
    <n v="210500045333"/>
    <s v="2105"/>
    <s v="0"/>
    <x v="4"/>
    <m/>
    <s v="P-2-MN-STONB-A0000833"/>
    <s v="2"/>
    <x v="1"/>
    <s v="4500059216-30"/>
  </r>
  <r>
    <x v="72"/>
    <s v="Р.не клони от дърв. ф над15см мр НН"/>
    <n v="179"/>
    <s v="БР"/>
    <x v="494"/>
    <s v="Поръчка за доставка"/>
    <n v="4500059216"/>
    <n v="30"/>
    <s v="4500059216-30"/>
    <n v="210500045333"/>
    <s v="2105"/>
    <s v="0"/>
    <x v="4"/>
    <m/>
    <s v="P-2-MN-STONB-A0000833"/>
    <s v="2"/>
    <x v="1"/>
    <s v="4500059216-30"/>
  </r>
  <r>
    <x v="72"/>
    <s v="О.не на един. дърв. ф от 15до 30см.мр НН"/>
    <n v="21"/>
    <s v="БР"/>
    <x v="626"/>
    <s v="Поръчка за доставка"/>
    <n v="4500059216"/>
    <n v="40"/>
    <s v="4500059216-40"/>
    <n v="210500045348"/>
    <s v="2105"/>
    <s v="0"/>
    <x v="4"/>
    <m/>
    <s v="P-2-MN-STONB-A0000850"/>
    <s v="2"/>
    <x v="1"/>
    <s v="4500059216-40"/>
  </r>
  <r>
    <x v="72"/>
    <s v="Р.не клони от дърв. ф над15см мр НН"/>
    <n v="148"/>
    <s v="БР"/>
    <x v="494"/>
    <s v="Поръчка за доставка"/>
    <n v="4500059216"/>
    <n v="40"/>
    <s v="4500059216-40"/>
    <n v="210500045348"/>
    <s v="2105"/>
    <s v="0"/>
    <x v="4"/>
    <m/>
    <s v="P-2-MN-STONB-A0000850"/>
    <s v="2"/>
    <x v="1"/>
    <s v="4500059216-40"/>
  </r>
  <r>
    <x v="72"/>
    <s v="О.не на един. дърв. ф от 15до 30см.мр НН"/>
    <n v="15"/>
    <s v="БР"/>
    <x v="626"/>
    <s v="Поръчка за доставка"/>
    <n v="4500059216"/>
    <n v="50"/>
    <s v="4500059216-50"/>
    <n v="210500045349"/>
    <s v="2105"/>
    <s v="0"/>
    <x v="4"/>
    <m/>
    <s v="P-2-MN-STONB-A0000851"/>
    <s v="2"/>
    <x v="1"/>
    <s v="4500059216-50"/>
  </r>
  <r>
    <x v="72"/>
    <s v="Р.не клони от дърв. ф над15см мр НН"/>
    <n v="179"/>
    <s v="БР"/>
    <x v="494"/>
    <s v="Поръчка за доставка"/>
    <n v="4500059216"/>
    <n v="50"/>
    <s v="4500059216-50"/>
    <n v="210500045349"/>
    <s v="2105"/>
    <s v="0"/>
    <x v="4"/>
    <m/>
    <s v="P-2-MN-STONB-A0000851"/>
    <s v="2"/>
    <x v="1"/>
    <s v="4500059216-50"/>
  </r>
  <r>
    <x v="72"/>
    <s v="О.не на един. дърв. ф от 15до 30см.мр НН"/>
    <n v="13"/>
    <s v="БР"/>
    <x v="626"/>
    <s v="Поръчка за доставка"/>
    <n v="4500059216"/>
    <n v="60"/>
    <s v="4500059216-60"/>
    <n v="210500045350"/>
    <s v="2105"/>
    <s v="0"/>
    <x v="4"/>
    <m/>
    <s v="P-2-MN-STONB-A0000852"/>
    <s v="2"/>
    <x v="1"/>
    <s v="4500059216-60"/>
  </r>
  <r>
    <x v="72"/>
    <s v="Р.не клони от дърв. ф над15см мр НН"/>
    <n v="91"/>
    <s v="БР"/>
    <x v="494"/>
    <s v="Поръчка за доставка"/>
    <n v="4500059216"/>
    <n v="60"/>
    <s v="4500059216-60"/>
    <n v="210500045350"/>
    <s v="2105"/>
    <s v="0"/>
    <x v="4"/>
    <m/>
    <s v="P-2-MN-STONB-A0000852"/>
    <s v="2"/>
    <x v="1"/>
    <s v="4500059216-60"/>
  </r>
  <r>
    <x v="72"/>
    <s v="О.не на един. дърв. ф над30см.мр ННи ВЕЛ"/>
    <n v="13"/>
    <s v="БР"/>
    <x v="296"/>
    <s v="Поръчка за доставка"/>
    <n v="4500059238"/>
    <n v="10"/>
    <s v="4500059238-10"/>
    <n v="210500045082"/>
    <s v="2105"/>
    <s v="0"/>
    <x v="0"/>
    <m/>
    <s v="P-1-MN-MSLEB-A0002057"/>
    <s v="1"/>
    <x v="1"/>
    <s v="4500059238-10"/>
  </r>
  <r>
    <x v="72"/>
    <s v="П.не на просека ВЕЛ 20КV с булдозер"/>
    <n v="22.6"/>
    <s v="AU"/>
    <x v="629"/>
    <s v="Поръчка за доставка"/>
    <n v="4500059239"/>
    <n v="10"/>
    <s v="4500059239-10"/>
    <n v="210500045081"/>
    <s v="2105"/>
    <s v="0"/>
    <x v="0"/>
    <m/>
    <s v="P-1-MN-MSLEB-A0002056"/>
    <s v="1"/>
    <x v="1"/>
    <s v="4500059239-10"/>
  </r>
  <r>
    <x v="72"/>
    <s v="П.не на просека ВЕЛ 20КV с булдозер"/>
    <n v="13.56"/>
    <s v="AU"/>
    <x v="629"/>
    <s v="Поръчка за доставка"/>
    <n v="4500059241"/>
    <n v="10"/>
    <s v="4500059241-10"/>
    <n v="210500045080"/>
    <s v="2105"/>
    <s v="0"/>
    <x v="0"/>
    <m/>
    <s v="P-1-MN-MSLEB-A0002055"/>
    <s v="1"/>
    <x v="1"/>
    <s v="4500059241-10"/>
  </r>
  <r>
    <x v="72"/>
    <s v="П.не на пр.ка 20КV от храсти до 20бр."/>
    <n v="23"/>
    <s v="AU"/>
    <x v="193"/>
    <s v="Поръчка за доставка"/>
    <n v="4500059242"/>
    <n v="10"/>
    <s v="4500059242-10"/>
    <n v="210500045079"/>
    <s v="2105"/>
    <s v="0"/>
    <x v="0"/>
    <m/>
    <s v="P-1-MN-MSLEB-A0002054"/>
    <s v="1"/>
    <x v="1"/>
    <s v="4500059242-10"/>
  </r>
  <r>
    <x v="72"/>
    <s v="П.не на пр.ка 20КV от храсти от21до50бр."/>
    <n v="1"/>
    <s v="AU"/>
    <x v="295"/>
    <s v="Поръчка за доставка"/>
    <n v="4500059242"/>
    <n v="10"/>
    <s v="4500059242-10"/>
    <n v="210500045079"/>
    <s v="2105"/>
    <s v="0"/>
    <x v="0"/>
    <m/>
    <s v="P-1-MN-MSLEB-A0002054"/>
    <s v="1"/>
    <x v="1"/>
    <s v="4500059242-10"/>
  </r>
  <r>
    <x v="72"/>
    <s v="П.не на просека ВЕЛ 20КV с булдозер"/>
    <n v="6.8"/>
    <s v="AU"/>
    <x v="629"/>
    <s v="Поръчка за доставка"/>
    <n v="4500059243"/>
    <n v="10"/>
    <s v="4500059243-10"/>
    <n v="210500045078"/>
    <s v="2105"/>
    <s v="0"/>
    <x v="0"/>
    <m/>
    <s v="P-1-MN-MSLEB-A0002053"/>
    <s v="1"/>
    <x v="1"/>
    <s v="4500059243-10"/>
  </r>
  <r>
    <x v="97"/>
    <s v="Н-ВА ПОДЛ С ПЯСЪК И PVC ЛЕНТА ЗА 1 К-Л"/>
    <n v="7"/>
    <s v="М"/>
    <x v="128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20"/>
    <s v="ИЗКОПАВАНЕ НА ШАХТИ ЗА MУФИ"/>
    <n v="1"/>
    <s v="БР"/>
    <x v="20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27"/>
    <s v="НАТОВАРВАНЕ И ИЗВОЗВАНЕ НА СТРОИТ. ОТП-И"/>
    <n v="1.5"/>
    <s v="M3"/>
    <x v="27"/>
    <s v="Поръчка за доставка"/>
    <n v="4500058649"/>
    <n v="10"/>
    <s v="4500058649-10"/>
    <n v="210500045693"/>
    <s v="2105"/>
    <s v="0"/>
    <x v="5"/>
    <m/>
    <s v="P-6-AE-MSLEB-4412200003"/>
    <s v="6"/>
    <x v="1"/>
    <s v="4500058649-10"/>
  </r>
  <r>
    <x v="72"/>
    <s v="Р.не клони от дърв. ф над15см мр НН"/>
    <n v="96"/>
    <s v="БР"/>
    <x v="494"/>
    <s v="Поръчка за доставка"/>
    <n v="4500059281"/>
    <n v="10"/>
    <s v="4500059281-10"/>
    <n v="210500045193"/>
    <s v="2105"/>
    <s v="0"/>
    <x v="0"/>
    <m/>
    <s v="P-1-MN-STONB-A0000452"/>
    <s v="1"/>
    <x v="1"/>
    <s v="4500059281-10"/>
  </r>
  <r>
    <x v="72"/>
    <s v="О.не на един. дърв. ф от 15до 30см.мр НН"/>
    <n v="12"/>
    <s v="БР"/>
    <x v="626"/>
    <s v="Поръчка за доставка"/>
    <n v="4500059216"/>
    <n v="70"/>
    <s v="4500059216-70"/>
    <n v="210500045351"/>
    <s v="2105"/>
    <s v="0"/>
    <x v="4"/>
    <m/>
    <s v="P-2-MN-STONB-A0000853"/>
    <s v="2"/>
    <x v="1"/>
    <s v="4500059216-70"/>
  </r>
  <r>
    <x v="72"/>
    <s v="Р.не клони от дърв. ф над15см мр НН"/>
    <n v="79"/>
    <s v="БР"/>
    <x v="494"/>
    <s v="Поръчка за доставка"/>
    <n v="4500059216"/>
    <n v="70"/>
    <s v="4500059216-70"/>
    <n v="210500045351"/>
    <s v="2105"/>
    <s v="0"/>
    <x v="4"/>
    <m/>
    <s v="P-2-MN-STONB-A0000853"/>
    <s v="2"/>
    <x v="1"/>
    <s v="4500059216-70"/>
  </r>
  <r>
    <x v="72"/>
    <s v="П.не на просека ВЕЛ 20КV с булдозер"/>
    <n v="1.8"/>
    <s v="AU"/>
    <x v="629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П.не на просека ВЕЛ 20КV с булдозер"/>
    <n v="5.35"/>
    <s v="AU"/>
    <x v="629"/>
    <s v="Поръчка за доставка"/>
    <n v="4500059245"/>
    <n v="10"/>
    <s v="4500059245-10"/>
    <n v="210500045076"/>
    <s v="2105"/>
    <s v="0"/>
    <x v="0"/>
    <m/>
    <s v="P-1-MN-MSLEB-A0002051"/>
    <s v="1"/>
    <x v="1"/>
    <s v="4500059245-10"/>
  </r>
  <r>
    <x v="72"/>
    <s v="Р.не клони от дърв. ф над15см мр НН"/>
    <n v="39"/>
    <s v="БР"/>
    <x v="494"/>
    <s v="Поръчка за доставка"/>
    <n v="4500059245"/>
    <n v="10"/>
    <s v="4500059245-10"/>
    <n v="210500045076"/>
    <s v="2105"/>
    <s v="0"/>
    <x v="0"/>
    <m/>
    <s v="P-1-MN-MSLEB-A0002051"/>
    <s v="1"/>
    <x v="1"/>
    <s v="4500059245-10"/>
  </r>
  <r>
    <x v="72"/>
    <s v="Р.не клони от дърв. ф над15см мр НН"/>
    <n v="76"/>
    <s v="БР"/>
    <x v="494"/>
    <s v="Поръчка за доставка"/>
    <n v="4500059246"/>
    <n v="10"/>
    <s v="4500059246-10"/>
    <n v="210500045224"/>
    <s v="2105"/>
    <s v="0"/>
    <x v="0"/>
    <m/>
    <s v="P-1-MN-STONB-A0000467"/>
    <s v="1"/>
    <x v="1"/>
    <s v="4500059246-10"/>
  </r>
  <r>
    <x v="130"/>
    <s v="РАЗБИВАНЕ НА БЕТОН"/>
    <n v="0.3"/>
    <s v="M3"/>
    <x v="294"/>
    <s v="Поръчка за доставка"/>
    <n v="4500057312"/>
    <n v="10"/>
    <s v="4500057312-10"/>
    <n v="151469319122"/>
    <s v="1514"/>
    <s v="9"/>
    <x v="5"/>
    <s v="6"/>
    <m/>
    <m/>
    <x v="0"/>
    <s v="4500057312-10"/>
  </r>
  <r>
    <x v="72"/>
    <s v="Р.не клони от дърв. ф над15см мр НН"/>
    <n v="136"/>
    <s v="БР"/>
    <x v="494"/>
    <s v="Поръчка за доставка"/>
    <n v="4500059273"/>
    <n v="10"/>
    <s v="4500059273-10"/>
    <n v="210500045161"/>
    <s v="2105"/>
    <s v="0"/>
    <x v="0"/>
    <m/>
    <s v="P-1-MN-STONB-A0000434"/>
    <s v="1"/>
    <x v="1"/>
    <s v="4500059273-10"/>
  </r>
  <r>
    <x v="72"/>
    <s v="Р.не клони от дърв. ф над15см мр НН"/>
    <n v="135"/>
    <s v="БР"/>
    <x v="494"/>
    <s v="Поръчка за доставка"/>
    <n v="4500059274"/>
    <n v="10"/>
    <s v="4500059274-10"/>
    <n v="210500045160"/>
    <s v="2105"/>
    <s v="0"/>
    <x v="0"/>
    <m/>
    <s v="P-1-MN-STONB-A0000433"/>
    <s v="1"/>
    <x v="1"/>
    <s v="4500059274-10"/>
  </r>
  <r>
    <x v="72"/>
    <s v="Р.не клони от дърв. ф над15см мр НН"/>
    <n v="99"/>
    <s v="БР"/>
    <x v="494"/>
    <s v="Поръчка за доставка"/>
    <n v="4500059282"/>
    <n v="10"/>
    <s v="4500059282-10"/>
    <n v="210500045191"/>
    <s v="2105"/>
    <s v="0"/>
    <x v="0"/>
    <m/>
    <s v="P-1-MN-STONB-A0000451"/>
    <s v="1"/>
    <x v="1"/>
    <s v="4500059282-10"/>
  </r>
  <r>
    <x v="72"/>
    <s v="Р.не клони от дърв. ф над15см мр НН"/>
    <n v="104"/>
    <s v="БР"/>
    <x v="494"/>
    <s v="Поръчка за доставка"/>
    <n v="4500059283"/>
    <n v="10"/>
    <s v="4500059283-10"/>
    <n v="210500045189"/>
    <s v="2105"/>
    <s v="0"/>
    <x v="0"/>
    <m/>
    <s v="P-1-MN-STONB-A0000450"/>
    <s v="1"/>
    <x v="1"/>
    <s v="4500059283-10"/>
  </r>
  <r>
    <x v="72"/>
    <s v="Р.не клони от дърв. ф над15см мр НН"/>
    <n v="130"/>
    <s v="БР"/>
    <x v="494"/>
    <s v="Поръчка за доставка"/>
    <n v="4500059284"/>
    <n v="10"/>
    <s v="4500059284-10"/>
    <n v="210500045187"/>
    <s v="2105"/>
    <s v="0"/>
    <x v="0"/>
    <m/>
    <s v="P-1-MN-STONB-A0000449"/>
    <s v="1"/>
    <x v="1"/>
    <s v="4500059284-10"/>
  </r>
  <r>
    <x v="95"/>
    <s v="НАПРАВА НА ШУРФОВЕ 1/0.8/0.6"/>
    <n v="1"/>
    <s v="БР"/>
    <x v="126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2"/>
    <s v="РАЗКЪРТВАНЕ ТРОТОАР С ТРОТОАРНИ ПЛОЧКИ"/>
    <n v="2"/>
    <s v="M2"/>
    <x v="2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1"/>
    <s v="ВЪЗСТАНОВЯВАНЕ  ТРОТОАР С ПЛОЧКИ-СТРАРИ"/>
    <n v="2"/>
    <s v="M2"/>
    <x v="1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93"/>
    <s v="Н-ВА ИЗКОП ІІІ К-Я 0.8/0.6 В/У КАБЕЛ"/>
    <n v="2.5"/>
    <s v="М"/>
    <x v="113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97"/>
    <s v="Н-ВА ПОДЛ С ПЯСЪК И PVC ЛЕНТА ЗА 1 К-Л"/>
    <n v="2.5"/>
    <s v="М"/>
    <x v="128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98"/>
    <s v="ЗАСИПВАНЕ НА КОЛЕКТОР С ПЯСЪК"/>
    <n v="0.5"/>
    <s v="M3"/>
    <x v="129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27"/>
    <s v="НАТОВАРВАНЕ И ИЗВОЗВАНЕ НА СТРОИТ. ОТП-И"/>
    <n v="0.5"/>
    <s v="M3"/>
    <x v="27"/>
    <s v="Поръчка за доставка"/>
    <n v="4500058722"/>
    <n v="10"/>
    <s v="4500058722-10"/>
    <n v="210500045675"/>
    <s v="2105"/>
    <s v="0"/>
    <x v="1"/>
    <m/>
    <s v="P-3-AE-STONB-4413300003"/>
    <s v="3"/>
    <x v="1"/>
    <s v="4500058722-10"/>
  </r>
  <r>
    <x v="72"/>
    <s v="Изготвяне на технически паспорт"/>
    <n v="1"/>
    <s v="БР"/>
    <x v="374"/>
    <s v="Поръчка за доставка"/>
    <n v="4500059381"/>
    <n v="10"/>
    <s v="4500059381-10"/>
    <n v="151479121141"/>
    <s v="1514"/>
    <s v="9"/>
    <x v="1"/>
    <s v="7"/>
    <m/>
    <m/>
    <x v="0"/>
    <s v="4500059381-10"/>
  </r>
  <r>
    <x v="72"/>
    <s v="Изготвяне на компл. доклад за КЛ/ЕП"/>
    <n v="1"/>
    <s v="БР"/>
    <x v="115"/>
    <s v="Поръчка за доставка"/>
    <n v="4500059382"/>
    <n v="10"/>
    <s v="4500059382-10"/>
    <n v="151499602853"/>
    <s v="1514"/>
    <s v="9"/>
    <x v="4"/>
    <s v="9"/>
    <m/>
    <m/>
    <x v="0"/>
    <s v="4500059382-10"/>
  </r>
  <r>
    <x v="72"/>
    <s v="Изготвяне пл-л за трасиране и даване СЛ"/>
    <n v="1"/>
    <s v="БР"/>
    <x v="116"/>
    <s v="Поръчка за доставка"/>
    <n v="4500059382"/>
    <n v="10"/>
    <s v="4500059382-10"/>
    <n v="151499602853"/>
    <s v="1514"/>
    <s v="9"/>
    <x v="4"/>
    <s v="9"/>
    <m/>
    <m/>
    <x v="0"/>
    <s v="4500059382-10"/>
  </r>
  <r>
    <x v="72"/>
    <s v="Упражняване на строителен надзор КЛ/ЕП"/>
    <n v="1"/>
    <s v="БР"/>
    <x v="117"/>
    <s v="Поръчка за доставка"/>
    <n v="4500059382"/>
    <n v="10"/>
    <s v="4500059382-10"/>
    <n v="151499602853"/>
    <s v="1514"/>
    <s v="9"/>
    <x v="4"/>
    <s v="9"/>
    <m/>
    <m/>
    <x v="0"/>
    <s v="4500059382-10"/>
  </r>
  <r>
    <x v="12"/>
    <s v="M-Ж ТАБЛО ДО 15 ЕЛЕКТРОMЕРА ВКЛ"/>
    <n v="1"/>
    <s v="БР"/>
    <x v="12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50"/>
    <s v="ДЕMОНТАЖ НА ТАБЛО"/>
    <n v="4"/>
    <s v="БР"/>
    <x v="50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51"/>
    <s v="MОНТАЖ НА АВТОMАТИЧЕН ПРЕДПАЗИТЕЛ НН"/>
    <n v="5"/>
    <s v="БР"/>
    <x v="51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201"/>
    <s v="ДЕMОНТАЖ НА АВТОMАТИЧЕН ПРЕДПАЗИТЕЛ НН"/>
    <n v="4"/>
    <s v="БР"/>
    <x v="491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154"/>
    <s v="Д-Ж/M-Ж НА ТР.MАШ ДО400KVA ВКЛ ЗА MТП"/>
    <n v="1"/>
    <s v="БР"/>
    <x v="354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15"/>
    <s v="ТРАНСП. НА M-ЛИ ОТ СКЛАД НА ВЪЗЛОЖИТЕЛЯ"/>
    <n v="1"/>
    <s v="%"/>
    <x v="15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118"/>
    <s v="ТРАНСП. НА СТАРИ M-ЛИ ДО СКЛАД НА ВЪЗЛ."/>
    <n v="50"/>
    <s v="TKM"/>
    <x v="174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33"/>
    <s v="Н-ВА НА СТОMАНЕНА КОНСТР. /ВКЛ. БОЯД./"/>
    <n v="10"/>
    <s v="КГ"/>
    <x v="33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140"/>
    <s v="ПОЛАГАНЕ НА ЗАЗЕМИТЕЛНА ШИНА В ИЗКОП"/>
    <n v="4"/>
    <s v="М"/>
    <x v="317"/>
    <s v="Поръчка за доставка"/>
    <n v="4500058523"/>
    <n v="10"/>
    <s v="4500058523-10"/>
    <n v="151429308033"/>
    <s v="1514"/>
    <s v="9"/>
    <x v="6"/>
    <s v="2"/>
    <m/>
    <m/>
    <x v="0"/>
    <s v="4500058523-10"/>
  </r>
  <r>
    <x v="72"/>
    <s v="Изготвяне на компл. доклад за КЛ/ЕП"/>
    <n v="1"/>
    <s v="БР"/>
    <x v="115"/>
    <s v="Поръчка за доставка"/>
    <n v="4500059149"/>
    <n v="10"/>
    <s v="4500059149-10"/>
    <n v="151439304893"/>
    <s v="1514"/>
    <s v="9"/>
    <x v="2"/>
    <s v="3"/>
    <m/>
    <m/>
    <x v="0"/>
    <s v="4500059149-10"/>
  </r>
  <r>
    <x v="126"/>
    <s v="РАЗКЪРТВАНЕ НА ТРОТОАР-БЕТОНЕН"/>
    <n v="2"/>
    <s v="M2"/>
    <x v="290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127"/>
    <s v="РАЗКЪРТВАНЕ НА АСФАЛТОВА НАСТИЛКА"/>
    <n v="3"/>
    <s v="M2"/>
    <x v="291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128"/>
    <s v="РЯЗАНЕ НА АСФАЛТОВА НАСТИЛКА"/>
    <n v="14"/>
    <s v="М"/>
    <x v="292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72"/>
    <s v="ЕКЗЕКУТИВНА ДОКУМЕНТАЦИЯ"/>
    <n v="1"/>
    <s v="БР"/>
    <x v="715"/>
    <s v="Поръчка за доставка"/>
    <n v="4530003015"/>
    <n v="10"/>
    <s v="4530003015-10"/>
    <n v="151468000032"/>
    <s v="1514"/>
    <s v="8"/>
    <x v="5"/>
    <s v="6"/>
    <m/>
    <m/>
    <x v="2"/>
    <s v="4530003015-10"/>
  </r>
  <r>
    <x v="72"/>
    <s v="О.не на един. дърв. ф от 15до 30см.мр НН"/>
    <n v="9"/>
    <s v="БР"/>
    <x v="626"/>
    <s v="Поръчка за доставка"/>
    <n v="4500059218"/>
    <n v="10"/>
    <s v="4500059218-10"/>
    <n v="210500045345"/>
    <s v="2105"/>
    <s v="0"/>
    <x v="4"/>
    <m/>
    <s v="P-2-MN-STONB-A0000847"/>
    <s v="2"/>
    <x v="1"/>
    <s v="4500059218-10"/>
  </r>
  <r>
    <x v="72"/>
    <s v="Р.не клони от дърв. ф над15см мр НН"/>
    <n v="106"/>
    <s v="БР"/>
    <x v="494"/>
    <s v="Поръчка за доставка"/>
    <n v="4500059218"/>
    <n v="10"/>
    <s v="4500059218-10"/>
    <n v="210500045345"/>
    <s v="2105"/>
    <s v="0"/>
    <x v="4"/>
    <m/>
    <s v="P-2-MN-STONB-A0000847"/>
    <s v="2"/>
    <x v="1"/>
    <s v="4500059218-10"/>
  </r>
  <r>
    <x v="72"/>
    <s v="Р.не клони от дърв. ф над15см мр НН"/>
    <n v="81"/>
    <s v="БР"/>
    <x v="494"/>
    <s v="Поръчка за доставка"/>
    <n v="4500059247"/>
    <n v="10"/>
    <s v="4500059247-10"/>
    <n v="210500045222"/>
    <s v="2105"/>
    <s v="0"/>
    <x v="0"/>
    <m/>
    <s v="P-1-MN-STONB-A0000466"/>
    <s v="1"/>
    <x v="1"/>
    <s v="4500059247-10"/>
  </r>
  <r>
    <x v="72"/>
    <s v="Р.не клони от дърв. ф над15см мр НН"/>
    <n v="178"/>
    <s v="БР"/>
    <x v="494"/>
    <s v="Поръчка за доставка"/>
    <n v="4500059248"/>
    <n v="10"/>
    <s v="4500059248-10"/>
    <n v="210500045220"/>
    <s v="2105"/>
    <s v="0"/>
    <x v="0"/>
    <m/>
    <s v="P-1-MN-STONB-A0000465"/>
    <s v="1"/>
    <x v="1"/>
    <s v="4500059248-10"/>
  </r>
  <r>
    <x v="72"/>
    <s v="З-не изготвяне на цифров модел,чл.52"/>
    <n v="1"/>
    <s v="БР"/>
    <x v="118"/>
    <s v="Поръчка за доставка"/>
    <n v="4500059382"/>
    <n v="10"/>
    <s v="4500059382-10"/>
    <n v="151499602853"/>
    <s v="1514"/>
    <s v="9"/>
    <x v="4"/>
    <s v="9"/>
    <m/>
    <m/>
    <x v="0"/>
    <s v="4500059382-10"/>
  </r>
  <r>
    <x v="72"/>
    <s v="Предоставяне на резултатите UTM / WGS 84"/>
    <n v="1"/>
    <s v="БР"/>
    <x v="119"/>
    <s v="Поръчка за доставка"/>
    <n v="4500059382"/>
    <n v="10"/>
    <s v="4500059382-10"/>
    <n v="151499602853"/>
    <s v="1514"/>
    <s v="9"/>
    <x v="4"/>
    <s v="9"/>
    <m/>
    <m/>
    <x v="0"/>
    <s v="4500059382-10"/>
  </r>
  <r>
    <x v="97"/>
    <s v="Н-ВА ПОДЛ С ПЯСЪК И PVC ЛЕНТА ЗА 1 К-Л"/>
    <n v="27"/>
    <s v="М"/>
    <x v="128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21"/>
    <s v="ПОЛАГАНЕ НА КАБЕЛ В ИЗКОП ДО 3Х95 MM ВКЛ"/>
    <n v="30"/>
    <s v="М"/>
    <x v="21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7"/>
    <s v="ИЗТЕГЛЯНЕ КАБЕЛ В ТРЪБА ДО 3Х95 MM2 ВКЛ"/>
    <n v="7"/>
    <s v="М"/>
    <x v="7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9"/>
    <s v="Н-ВА КГНН&gt;3Х95+50(4Х95)MM2 ВКЛ (4ЖИЛА)"/>
    <n v="2"/>
    <s v="БР"/>
    <x v="9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27"/>
    <s v="НАТОВАРВАНЕ И ИЗВОЗВАНЕ НА СТРОИТ. ОТП-И"/>
    <n v="3"/>
    <s v="M3"/>
    <x v="27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15"/>
    <s v="ТРАНСП. НА M-ЛИ ОТ СКЛАД НА ВЪЗЛОЖИТЕЛЯ"/>
    <n v="1"/>
    <s v="%"/>
    <x v="15"/>
    <s v="Поръчка за доставка"/>
    <n v="4500058524"/>
    <n v="10"/>
    <s v="4500058524-10"/>
    <n v="210500045390"/>
    <s v="2105"/>
    <s v="0"/>
    <x v="6"/>
    <m/>
    <s v="P-4-MN-STONB-A0000938"/>
    <s v="4"/>
    <x v="1"/>
    <s v="4500058524-10"/>
  </r>
  <r>
    <x v="60"/>
    <s v="НАПРАВА НА ПРЕВРЪЗКИ НА КАБЕЛИ"/>
    <n v="18"/>
    <s v="БР"/>
    <x v="60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15"/>
    <s v="ТРАНСП. НА M-ЛИ ОТ СКЛАД НА ВЪЗЛОЖИТЕЛЯ"/>
    <n v="1"/>
    <s v="%"/>
    <x v="15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56"/>
    <s v="НАПРАВА ЗАЗЕMЛЕНИЕ С ЕДИН КОЛ"/>
    <n v="1"/>
    <s v="БР"/>
    <x v="56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13"/>
    <s v="ИЗMЕРВАНЕ НА ЗАЗЕMЛЕНИЕ НА ТОЧКА"/>
    <n v="1"/>
    <s v="БР"/>
    <x v="13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14"/>
    <s v="ИЗMЕРВАНЕ ИЗОЛАЦИЯ НА К-Л НН-(4 ЖИЛА)"/>
    <n v="1"/>
    <s v="БР"/>
    <x v="14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15"/>
    <s v="ТРАНСП. НА M-ЛИ ОТ СКЛАД НА ВЪЗЛОЖИТЕЛЯ"/>
    <n v="1"/>
    <s v="%"/>
    <x v="15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16"/>
    <s v="НАПРАВА НА ОТВОР В БЕТОН"/>
    <n v="2"/>
    <s v="БР"/>
    <x v="16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95"/>
    <s v="НАПРАВА НА ШУРФОВЕ 1/0.8/0.6"/>
    <n v="18"/>
    <s v="БР"/>
    <x v="126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26"/>
    <s v="РАЗКЪРТВАНЕ НА ТРОТОАР-БЕТОНЕН"/>
    <n v="2"/>
    <s v="M2"/>
    <x v="290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27"/>
    <s v="РАЗКЪРТВАНЕ НА АСФАЛТОВА НАСТИЛКА"/>
    <n v="24"/>
    <s v="M2"/>
    <x v="291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28"/>
    <s v="РЯЗАНЕ НА АСФАЛТОВА НАСТИЛКА"/>
    <n v="132"/>
    <s v="М"/>
    <x v="292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29"/>
    <s v="ВЪЗСТАНОВЯВАНЕ НА ТРОТОАР-БЕТОНЕН"/>
    <n v="2"/>
    <s v="M2"/>
    <x v="293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95"/>
    <s v="ДЕMОНТАЖ БЕТОННИ БОРДЮРИ"/>
    <n v="4"/>
    <s v="М"/>
    <x v="474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97"/>
    <s v="Н-ВА ИЗКОП ІІІ К-Я 1.1/0.4 В/У КАБЕЛ"/>
    <n v="92"/>
    <s v="М"/>
    <x v="476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23"/>
    <s v="MОНТАЖ РVС ТРЪБИ Ф110 В БЕТОНОВ КОЖУХ"/>
    <n v="211"/>
    <s v="М"/>
    <x v="287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72"/>
    <s v="Проектиране на каб линии до35kV от100-20"/>
    <n v="1"/>
    <s v="БР"/>
    <x v="305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Проектиране на касета"/>
    <n v="1"/>
    <s v="БР"/>
    <x v="123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План за безопасност и здр. при работа КЛ"/>
    <n v="1"/>
    <s v="БР"/>
    <x v="125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Проект част пожарна безопасност при КЛ"/>
    <n v="1"/>
    <s v="БР"/>
    <x v="306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Геодезичен проект за линеен обект ВЛ*"/>
    <n v="1"/>
    <s v="Ч"/>
    <x v="445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Наб-е на кадастрални подложки/вклю. такс"/>
    <n v="1"/>
    <s v="БР"/>
    <x v="121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Авторски надзор по време на строителство"/>
    <n v="1"/>
    <s v="БР"/>
    <x v="122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Изработване на план схема"/>
    <n v="1"/>
    <s v="KM"/>
    <x v="446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72"/>
    <s v="такси"/>
    <n v="1"/>
    <s v="БР"/>
    <x v="154"/>
    <s v="Поръчка за доставка"/>
    <n v="4500059438"/>
    <n v="10"/>
    <s v="4500059438-10"/>
    <n v="151459308993"/>
    <s v="1514"/>
    <s v="9"/>
    <x v="8"/>
    <s v="5"/>
    <m/>
    <m/>
    <x v="0"/>
    <s v="4500059438-10"/>
  </r>
  <r>
    <x v="2"/>
    <s v="РАЗКЪРТВАНЕ ТРОТОАР С ТРОТОАРНИ ПЛОЧКИ"/>
    <n v="11.52"/>
    <s v="M2"/>
    <x v="2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27"/>
    <s v="РАЗКЪРТВАНЕ НА АСФАЛТОВА НАСТИЛКА"/>
    <n v="2.16"/>
    <s v="M2"/>
    <x v="291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28"/>
    <s v="РЯЗАНЕ НА АСФАЛТОВА НАСТИЛКА"/>
    <n v="12.8"/>
    <s v="М"/>
    <x v="292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3"/>
    <s v="НАПРАВА ИЗКОП ІІІ КАТЕГОРИЯ 0.8/0.4"/>
    <n v="25"/>
    <s v="М"/>
    <x v="3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19"/>
    <s v="Н-ВА ПОДЛ С ПЯСЪК И PVC ЛЕНТА ЗА&gt;1К-Л"/>
    <n v="25"/>
    <s v="М"/>
    <x v="191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20"/>
    <s v="MОНТАЖ НА ИЗЛАЗНА ТРЪБА"/>
    <n v="1"/>
    <s v="БР"/>
    <x v="192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88"/>
    <s v="ПОЛАГАНЕ КАБЕЛ НН ПО ЖЕЛЯЗНА КОНСТРУКЦИЯ"/>
    <n v="8"/>
    <s v="М"/>
    <x v="104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51"/>
    <s v="ПОЛАГАНЕ НА КАБЕЛ В ТРЪБА ПО КОНСТРУКЦИЯ"/>
    <n v="32"/>
    <s v="М"/>
    <x v="336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21"/>
    <s v="ПОЛАГАНЕ НА КАБЕЛ В ИЗКОП ДО 3Х95 MM ВКЛ"/>
    <n v="25"/>
    <s v="М"/>
    <x v="21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21"/>
    <s v="Н-АВА ИЗКОП ІІІ К-Я 1.1/0.6 В/У КАБЕЛ"/>
    <n v="92"/>
    <s v="М"/>
    <x v="285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19"/>
    <s v="Н-ВА ПОДЛ С ПЯСЪК И ТУХЛИ ЗА&gt;1К-Л"/>
    <n v="4"/>
    <s v="М"/>
    <x v="19"/>
    <s v="Поръчка за доставка"/>
    <n v="4500055712"/>
    <n v="10"/>
    <s v="4500055712-10"/>
    <n v="151419407392"/>
    <s v="1514"/>
    <s v="9"/>
    <x v="0"/>
    <s v="1"/>
    <m/>
    <m/>
    <x v="0"/>
    <s v="4500055712-10"/>
  </r>
  <r>
    <x v="72"/>
    <s v="НАПРАВА НА Ш-ТА ЗА К. К 1,3/1,3 ПО ЧЕРТ."/>
    <n v="4"/>
    <s v="БР"/>
    <x v="716"/>
    <s v="Поръчка за доставка"/>
    <n v="4500055712"/>
    <n v="30"/>
    <s v="4500055712-30"/>
    <n v="151419407392"/>
    <s v="1514"/>
    <s v="9"/>
    <x v="0"/>
    <s v="1"/>
    <m/>
    <m/>
    <x v="0"/>
    <s v="4500055712-30"/>
  </r>
  <r>
    <x v="72"/>
    <s v="Съгласуване на скици А4 /вклю. такси/"/>
    <n v="1"/>
    <s v="БР"/>
    <x v="142"/>
    <s v="Поръчка за доставка"/>
    <n v="4500058916"/>
    <n v="10"/>
    <s v="4500058916-10"/>
    <n v="151419607493"/>
    <s v="1514"/>
    <s v="9"/>
    <x v="0"/>
    <s v="1"/>
    <m/>
    <m/>
    <x v="0"/>
    <s v="4500058916-10"/>
  </r>
  <r>
    <x v="253"/>
    <s v="ВОДОЧЕРПЕНЕ НА ОСНОВИ НА СРС"/>
    <n v="5"/>
    <s v="M3"/>
    <x v="717"/>
    <s v="Поръчка за доставка"/>
    <n v="4500056804"/>
    <n v="10"/>
    <s v="4500056804-10"/>
    <n v="151419312052"/>
    <s v="1514"/>
    <s v="9"/>
    <x v="0"/>
    <s v="1"/>
    <m/>
    <m/>
    <x v="0"/>
    <s v="4500056804-10"/>
  </r>
  <r>
    <x v="111"/>
    <s v="ПОЛАГАНЕ PVC ТРЪБИ Ф110 В ИЗКОП"/>
    <n v="49"/>
    <s v="М"/>
    <x v="165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19"/>
    <s v="Н-ВА ПОДЛ С ПЯСЪК И PVC ЛЕНТА ЗА&gt;1К-Л"/>
    <n v="16"/>
    <s v="М"/>
    <x v="191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56"/>
    <s v="НАПРАВА И MОНТАЖ РЕПЕРИ ЗА КАБЕЛНИ ЛИНИИ"/>
    <n v="7"/>
    <s v="БР"/>
    <x v="356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241"/>
    <s v="НАПРАВА ШАХТА ЗА КАБ. КОЛЕКТОР 1.7M/1.2M"/>
    <n v="9"/>
    <s v="БР"/>
    <x v="567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27"/>
    <s v="НАТОВАРВАНЕ И ИЗВОЗВАНЕ НА СТРОИТ. ОТП-И"/>
    <n v="4.5"/>
    <s v="M3"/>
    <x v="27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213"/>
    <s v="ДОСТАВКА НА ЧАКЪЛ"/>
    <n v="5"/>
    <s v="M3"/>
    <x v="519"/>
    <s v="Поръчка за доставка"/>
    <n v="4500058583"/>
    <n v="10"/>
    <s v="4500058583-10"/>
    <n v="210500044833"/>
    <s v="2105"/>
    <s v="0"/>
    <x v="6"/>
    <m/>
    <s v="P-4-MN-MSLEB-A0002208"/>
    <s v="4"/>
    <x v="1"/>
    <s v="4500058583-10"/>
  </r>
  <r>
    <x v="138"/>
    <s v="ИЗПРАВЯНЕ НА СБС НН В РАВНИНЕН ТЕРЕН"/>
    <n v="2"/>
    <s v="БР"/>
    <x v="315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59"/>
    <s v="ДЕMОНТАЖ НА СТЪЛБ НН"/>
    <n v="2"/>
    <s v="БР"/>
    <x v="59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167"/>
    <s v="ПОД-НЕ НА ФАЗ.ПРОВОДНИЦИ КЪМ СТЪЛБ НН/СН"/>
    <n v="8"/>
    <s v="БР"/>
    <x v="371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56"/>
    <s v="НАПРАВА ЗАЗЕMЛЕНИЕ С ЕДИН КОЛ"/>
    <n v="1"/>
    <s v="БР"/>
    <x v="56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15"/>
    <s v="ТРАНСП. НА M-ЛИ ОТ СКЛАД НА ВЪЗЛОЖИТЕЛЯ"/>
    <n v="1"/>
    <s v="%"/>
    <x v="15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92"/>
    <s v="ДЕПОНИРАНЕ НА СБС"/>
    <n v="17"/>
    <s v="TKM"/>
    <x v="112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70"/>
    <s v="ТРАНСПОРТИРАНЕ НА СБС ОТ ПРОИЗВОДИТЕЛ"/>
    <n v="33.744999999999997"/>
    <s v="KM"/>
    <x v="70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6"/>
    <s v="ВЪЗСТАНОВЯВАНЕ НА ТРОТОАР С ПЛОЧКИ-НОВИ"/>
    <n v="5.76"/>
    <s v="M2"/>
    <x v="6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"/>
    <s v="ВЪЗСТАНОВЯВАНЕ  ТРОТОАР С ПЛОЧКИ-СТРАРИ"/>
    <n v="5.76"/>
    <s v="M2"/>
    <x v="1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3"/>
    <s v="НАПРАВА ИЗКОП ІІІ КАТЕГОРИЯ 0.8/0.4"/>
    <n v="4.5999999999999996"/>
    <s v="М"/>
    <x v="3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48"/>
    <s v="НАПРАВА ИЗКОП ІІІ КАТЕГОРИЯ 0.8/0.6"/>
    <n v="2.8"/>
    <s v="М"/>
    <x v="332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79"/>
    <s v="НАПРАВА ИЗКОП ІІІ КАТЕГОРИЯ 1.1/0.4"/>
    <n v="6"/>
    <s v="М"/>
    <x v="412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11"/>
    <s v="ПОЛАГАНЕ PVC ТРЪБИ Ф110 В ИЗКОП"/>
    <n v="6"/>
    <s v="М"/>
    <x v="165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19"/>
    <s v="Н-ВА ПОДЛ С ПЯСЪК И PVC ЛЕНТА ЗА&gt;1К-Л"/>
    <n v="13.8"/>
    <s v="М"/>
    <x v="191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27"/>
    <s v="НАТОВАРВАНЕ И ИЗВОЗВАНЕ НА СТРОИТ. ОТП-И"/>
    <n v="3"/>
    <s v="M3"/>
    <x v="27"/>
    <s v="Поръчка за доставка"/>
    <n v="4500058534"/>
    <n v="10"/>
    <s v="4500058534-10"/>
    <n v="220000120907"/>
    <s v="2200"/>
    <s v="0"/>
    <x v="2"/>
    <m/>
    <s v="P-9-AC-STONB-4418300003"/>
    <s v="9"/>
    <x v="3"/>
    <s v="4500058534-10"/>
  </r>
  <r>
    <x v="126"/>
    <s v="РАЗКЪРТВАНЕ НА ТРОТОАР-БЕТОНЕН"/>
    <n v="2.7"/>
    <s v="M2"/>
    <x v="290"/>
    <s v="Поръчка за доставка"/>
    <n v="4500058534"/>
    <n v="20"/>
    <s v="4500058534-20"/>
    <n v="220000123237"/>
    <s v="2200"/>
    <s v="0"/>
    <x v="2"/>
    <m/>
    <s v="P-9-AC-MSLEB-4418200004"/>
    <s v="9"/>
    <x v="3"/>
    <s v="4500058534-20"/>
  </r>
  <r>
    <x v="119"/>
    <s v="Н-ВА ПОДЛ С ПЯСЪК И PVC ЛЕНТА ЗА&gt;1К-Л"/>
    <n v="2.7"/>
    <s v="М"/>
    <x v="191"/>
    <s v="Поръчка за доставка"/>
    <n v="4500058534"/>
    <n v="20"/>
    <s v="4500058534-20"/>
    <n v="220000123237"/>
    <s v="2200"/>
    <s v="0"/>
    <x v="2"/>
    <m/>
    <s v="P-9-AC-MSLEB-4418200004"/>
    <s v="9"/>
    <x v="3"/>
    <s v="4500058534-20"/>
  </r>
  <r>
    <x v="135"/>
    <s v="НАПРАВА НА ИЗКОП НЕСТАНДАРТЕН"/>
    <n v="3.51"/>
    <s v="M3"/>
    <x v="312"/>
    <s v="Поръчка за доставка"/>
    <n v="4500058534"/>
    <n v="20"/>
    <s v="4500058534-20"/>
    <n v="220000123237"/>
    <s v="2200"/>
    <s v="0"/>
    <x v="2"/>
    <m/>
    <s v="P-9-AC-MSLEB-4418200004"/>
    <s v="9"/>
    <x v="3"/>
    <s v="4500058534-20"/>
  </r>
  <r>
    <x v="2"/>
    <s v="РАЗКЪРТВАНЕ ТРОТОАР С ТРОТОАРНИ ПЛОЧКИ"/>
    <n v="4.4800000000000004"/>
    <s v="M2"/>
    <x v="2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6"/>
    <s v="ВЪЗСТАНОВЯВАНЕ НА ТРОТОАР С ПЛОЧКИ-НОВИ"/>
    <n v="0.32"/>
    <s v="M2"/>
    <x v="6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7"/>
    <s v="ИЗТЕГЛЯНЕ КАБЕЛ В ТРЪБА ДО 3Х95 MM2 ВКЛ"/>
    <n v="15"/>
    <s v="М"/>
    <x v="7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8"/>
    <s v="ДОСТАВКА И MОНТАЖ НА КАБЕЛНИ MАРКИ"/>
    <n v="2"/>
    <s v="БР"/>
    <x v="8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34"/>
    <s v="Н-ВА КГНН ДО3Х70+35(4Х70)MM2 ВКЛ(4 ЖИЛА)"/>
    <n v="4"/>
    <s v="БР"/>
    <x v="311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0"/>
    <s v="ПОДВЪРЗВАНЕ  К-Л КЪM СЪЩ. ТАБЛО/СЪОРЖ."/>
    <n v="4"/>
    <s v="БР"/>
    <x v="10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1"/>
    <s v="СФАЗИРОВКА НА КЛ НН (ЗА 3-ТЕ ЖИЛА)"/>
    <n v="1"/>
    <s v="БР"/>
    <x v="11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92"/>
    <s v="M-Ж НА ТРАФОMАШИНА ДО 400KVA ВКЛ ЗА MТП"/>
    <n v="1"/>
    <s v="БР"/>
    <x v="471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06"/>
    <s v="MОНТАЖ НА ТАБЛО ГТ"/>
    <n v="1"/>
    <s v="БР"/>
    <x v="147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204"/>
    <s v="MОНТАЖ НА ТОКОВОДЕЩА ШИНА ДО 40/5"/>
    <n v="7"/>
    <s v="М"/>
    <x v="502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36"/>
    <s v="M-Ж НА ИЗОЛ. ИНК-20 / ПОЛИMЕРЕН ПОДПОРЕН"/>
    <n v="4"/>
    <s v="БР"/>
    <x v="36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00"/>
    <s v="MОНТАЖ НА КАТОДНИ ОТВОДИТЕЛИ СРН"/>
    <n v="3"/>
    <s v="БР"/>
    <x v="133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45"/>
    <s v="MОНТАЖ НА РАЗЕДЕНИТЕЛ /РОС, РОM/"/>
    <n v="1"/>
    <s v="БР"/>
    <x v="45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81"/>
    <s v="MОНТАЖ НА СТОЙКИ ЗА ВП СРН"/>
    <n v="3"/>
    <s v="БР"/>
    <x v="82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75"/>
    <s v="M-Ж НА ТРИФАЗНИ СПУСЪЧНИ ОТКЛОНЕНИЯ СРН"/>
    <n v="1"/>
    <s v="БР"/>
    <x v="404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56"/>
    <s v="НАПРАВА ЗАЗЕMЛЕНИЕ С ЕДИН КОЛ"/>
    <n v="4"/>
    <s v="БР"/>
    <x v="56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43"/>
    <s v="Н-ВА ИЗКОП ІV К-Я 0.8/0.4 В/У КАБЕЛ"/>
    <n v="416"/>
    <s v="М"/>
    <x v="321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72"/>
    <s v="Проектиране на каб линии до35kV от100-20"/>
    <n v="1"/>
    <s v="БР"/>
    <x v="305"/>
    <s v="Поръчка за доставка"/>
    <n v="4500057440"/>
    <n v="10"/>
    <s v="4500057440-10"/>
    <n v="151419204263"/>
    <s v="1514"/>
    <s v="9"/>
    <x v="0"/>
    <s v="1"/>
    <m/>
    <m/>
    <x v="0"/>
    <s v="4500057440-10"/>
  </r>
  <r>
    <x v="72"/>
    <s v="Изготвяне на компл. доклад за КЛ/ЕП"/>
    <n v="1"/>
    <s v="БР"/>
    <x v="115"/>
    <s v="Поръчка за доставка"/>
    <n v="4500059418"/>
    <n v="10"/>
    <s v="4500059418-10"/>
    <n v="151419402913"/>
    <s v="1514"/>
    <s v="9"/>
    <x v="0"/>
    <s v="1"/>
    <m/>
    <m/>
    <x v="0"/>
    <s v="4500059418-10"/>
  </r>
  <r>
    <x v="72"/>
    <s v="Изготвяне пл-л за трасиране и даване СЛ"/>
    <n v="1"/>
    <s v="БР"/>
    <x v="116"/>
    <s v="Поръчка за доставка"/>
    <n v="4500059418"/>
    <n v="10"/>
    <s v="4500059418-10"/>
    <n v="151419402913"/>
    <s v="1514"/>
    <s v="9"/>
    <x v="0"/>
    <s v="1"/>
    <m/>
    <m/>
    <x v="0"/>
    <s v="4500059418-10"/>
  </r>
  <r>
    <x v="72"/>
    <s v="Упражняване на строителен надзор КЛ/ЕП"/>
    <n v="1"/>
    <s v="БР"/>
    <x v="117"/>
    <s v="Поръчка за доставка"/>
    <n v="4500059418"/>
    <n v="10"/>
    <s v="4500059418-10"/>
    <n v="151419402913"/>
    <s v="1514"/>
    <s v="9"/>
    <x v="0"/>
    <s v="1"/>
    <m/>
    <m/>
    <x v="0"/>
    <s v="4500059418-10"/>
  </r>
  <r>
    <x v="72"/>
    <s v="З-не изготвяне на цифров модел,чл.52"/>
    <n v="1"/>
    <s v="БР"/>
    <x v="118"/>
    <s v="Поръчка за доставка"/>
    <n v="4500059418"/>
    <n v="10"/>
    <s v="4500059418-10"/>
    <n v="151419402913"/>
    <s v="1514"/>
    <s v="9"/>
    <x v="0"/>
    <s v="1"/>
    <m/>
    <m/>
    <x v="0"/>
    <s v="4500059418-10"/>
  </r>
  <r>
    <x v="72"/>
    <s v="Предоставяне на резултатите UTM / WGS 84"/>
    <n v="1"/>
    <s v="БР"/>
    <x v="119"/>
    <s v="Поръчка за доставка"/>
    <n v="4500059418"/>
    <n v="10"/>
    <s v="4500059418-10"/>
    <n v="151419402913"/>
    <s v="1514"/>
    <s v="9"/>
    <x v="0"/>
    <s v="1"/>
    <m/>
    <m/>
    <x v="0"/>
    <s v="4500059418-10"/>
  </r>
  <r>
    <x v="72"/>
    <s v="Проектиране на каб линии до35kV от100-20"/>
    <n v="1"/>
    <s v="БР"/>
    <x v="305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1"/>
    <s v="ВЪЗСТАНОВЯВАНЕ  ТРОТОАР С ПЛОЧКИ-СТРАРИ"/>
    <n v="4.16"/>
    <s v="M2"/>
    <x v="1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195"/>
    <s v="ДЕMОНТАЖ БЕТОННИ БОРДЮРИ"/>
    <n v="0.8"/>
    <s v="М"/>
    <x v="474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243"/>
    <s v="MОНТАЖ БЕТОННИ БОРДЮРИ-СТАРИ"/>
    <n v="3"/>
    <s v="БР"/>
    <x v="573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119"/>
    <s v="Н-ВА ПОДЛ С ПЯСЪК И PVC ЛЕНТА ЗА&gt;1К-Л"/>
    <n v="3"/>
    <s v="М"/>
    <x v="191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27"/>
    <s v="НАТОВАРВАНЕ И ИЗВОЗВАНЕ НА СТРОИТ. ОТП-И"/>
    <n v="0.25"/>
    <s v="M3"/>
    <x v="27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135"/>
    <s v="НАПРАВА НА ИЗКОП НЕСТАНДАРТЕН"/>
    <n v="4.32"/>
    <s v="M3"/>
    <x v="312"/>
    <s v="Поръчка за доставка"/>
    <n v="4500058534"/>
    <n v="30"/>
    <s v="4500058534-30"/>
    <n v="220000121825"/>
    <s v="2200"/>
    <s v="0"/>
    <x v="2"/>
    <m/>
    <s v="P-9-AC-MSLEB-4418200003"/>
    <s v="9"/>
    <x v="3"/>
    <s v="4500058534-30"/>
  </r>
  <r>
    <x v="119"/>
    <s v="Н-ВА ПОДЛ С ПЯСЪК И PVC ЛЕНТА ЗА&gt;1К-Л"/>
    <n v="4.8"/>
    <s v="М"/>
    <x v="191"/>
    <s v="Поръчка за доставка"/>
    <n v="4500058534"/>
    <n v="40"/>
    <s v="4500058534-40"/>
    <n v="220000120923"/>
    <s v="2200"/>
    <s v="0"/>
    <x v="2"/>
    <m/>
    <s v="P-9-AC-MSLEB-4418200003"/>
    <s v="9"/>
    <x v="3"/>
    <s v="4500058534-40"/>
  </r>
  <r>
    <x v="135"/>
    <s v="НАПРАВА НА ИЗКОП НЕСТАНДАРТЕН"/>
    <n v="5.09"/>
    <s v="M3"/>
    <x v="312"/>
    <s v="Поръчка за доставка"/>
    <n v="4500058534"/>
    <n v="40"/>
    <s v="4500058534-40"/>
    <n v="220000120923"/>
    <s v="2200"/>
    <s v="0"/>
    <x v="2"/>
    <m/>
    <s v="P-9-AC-MSLEB-4418200003"/>
    <s v="9"/>
    <x v="3"/>
    <s v="4500058534-40"/>
  </r>
  <r>
    <x v="128"/>
    <s v="РЯЗАНЕ НА АСФАЛТОВА НАСТИЛКА"/>
    <n v="60.4"/>
    <s v="М"/>
    <x v="292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243"/>
    <s v="MОНТАЖ БЕТОННИ БОРДЮРИ-СТАРИ"/>
    <n v="8"/>
    <s v="БР"/>
    <x v="573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93"/>
    <s v="Н-ВА ИЗКОП ІІІ К-Я 0.8/0.6 В/У КАБЕЛ"/>
    <n v="0.6"/>
    <s v="М"/>
    <x v="113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124"/>
    <s v="MОНТАЖ РVС ТРЪБИ Ф140 В БЕТОНОВ КОЖУХ"/>
    <n v="23.5"/>
    <s v="М"/>
    <x v="288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119"/>
    <s v="Н-ВА ПОДЛ С ПЯСЪК И PVC ЛЕНТА ЗА&gt;1К-Л"/>
    <n v="8"/>
    <s v="М"/>
    <x v="191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13"/>
    <s v="ИЗMЕРВАНЕ НА ЗАЗЕMЛЕНИЕ НА ТОЧКА"/>
    <n v="1"/>
    <s v="БР"/>
    <x v="13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4"/>
    <s v="ИЗMЕРВАНЕ ИЗОЛАЦИЯ НА К-Л НН-(4 ЖИЛА)"/>
    <n v="3"/>
    <s v="БР"/>
    <x v="14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5"/>
    <s v="ТРАНСП. НА M-ЛИ ОТ СКЛАД НА ВЪЗЛОЖИТЕЛЯ"/>
    <n v="1"/>
    <s v="%"/>
    <x v="15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33"/>
    <s v="Н-ВА НА СТОMАНЕНА КОНСТР. /ВКЛ. БОЯД./"/>
    <n v="255"/>
    <s v="КГ"/>
    <x v="33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72"/>
    <s v="Д-КА И МОНТАЖ НА ОГРАДНА МРЕЖА 40/40"/>
    <n v="16.2"/>
    <s v="М"/>
    <x v="718"/>
    <s v="Поръчка за доставка"/>
    <n v="4500058526"/>
    <n v="20"/>
    <s v="4500058526-20"/>
    <n v="151420000273"/>
    <s v="1514"/>
    <s v="0"/>
    <x v="6"/>
    <s v="2"/>
    <m/>
    <m/>
    <x v="2"/>
    <s v="4500058526-20"/>
  </r>
  <r>
    <x v="72"/>
    <s v="Д-КА И ИЗПРАВЯНЕ НА ОГРАДНИ СТОМТР.КОЛОВ"/>
    <n v="7"/>
    <s v="БР"/>
    <x v="719"/>
    <s v="Поръчка за доставка"/>
    <n v="4500058526"/>
    <n v="20"/>
    <s v="4500058526-20"/>
    <n v="151420000273"/>
    <s v="1514"/>
    <s v="0"/>
    <x v="6"/>
    <s v="2"/>
    <m/>
    <m/>
    <x v="2"/>
    <s v="4500058526-20"/>
  </r>
  <r>
    <x v="72"/>
    <s v="НАПРАВА И М- НА ВРАТА ОТ МР. 90/180"/>
    <n v="1"/>
    <s v="БР"/>
    <x v="720"/>
    <s v="Поръчка за доставка"/>
    <n v="4500058526"/>
    <n v="20"/>
    <s v="4500058526-20"/>
    <n v="151420000273"/>
    <s v="1514"/>
    <s v="0"/>
    <x v="6"/>
    <s v="2"/>
    <m/>
    <m/>
    <x v="2"/>
    <s v="4500058526-20"/>
  </r>
  <r>
    <x v="4"/>
    <s v="ПОЛАГАНЕ НА КАБЕЛ В ИЗКОП ДО 3Х50 MM ВКЛ"/>
    <n v="1169"/>
    <s v="М"/>
    <x v="4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89"/>
    <s v="ИЗТЕГЛЯНЕ КАБЕЛ В ТРЪБА ДО 3Х50 MM2 ВКЛ"/>
    <n v="633"/>
    <s v="М"/>
    <x v="105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173"/>
    <s v="Н-ВА KM ДО3Х70+35 MM24Х70 MM2ВКЛ ЗА4ЖИЛА"/>
    <n v="5"/>
    <s v="БР"/>
    <x v="401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20"/>
    <s v="ИЗКОПАВАНЕ НА ШАХТИ ЗА MУФИ"/>
    <n v="1"/>
    <s v="БР"/>
    <x v="20"/>
    <s v="Поръчка за доставка"/>
    <n v="4500058667"/>
    <n v="20"/>
    <s v="4500058667-20"/>
    <n v="220000138555"/>
    <s v="2200"/>
    <s v="0"/>
    <x v="7"/>
    <m/>
    <s v="P-5-AC-MSLEB-4414200003"/>
    <s v="5"/>
    <x v="3"/>
    <s v="4500058667-20"/>
  </r>
  <r>
    <x v="126"/>
    <s v="РАЗКЪРТВАНЕ НА ТРОТОАР-БЕТОНЕН"/>
    <n v="1.1000000000000001"/>
    <s v="M2"/>
    <x v="290"/>
    <s v="Поръчка за доставка"/>
    <n v="4500058667"/>
    <n v="30"/>
    <s v="4500058667-30"/>
    <n v="220000138525"/>
    <s v="2200"/>
    <s v="0"/>
    <x v="7"/>
    <m/>
    <s v="P-5-AC-MSLEB-4414200003"/>
    <s v="5"/>
    <x v="3"/>
    <s v="4500058667-30"/>
  </r>
  <r>
    <x v="128"/>
    <s v="РЯЗАНЕ НА АСФАЛТОВА НАСТИЛКА"/>
    <n v="2.5"/>
    <s v="М"/>
    <x v="292"/>
    <s v="Поръчка за доставка"/>
    <n v="4500058667"/>
    <n v="30"/>
    <s v="4500058667-30"/>
    <n v="220000138525"/>
    <s v="2200"/>
    <s v="0"/>
    <x v="7"/>
    <m/>
    <s v="P-5-AC-MSLEB-4414200003"/>
    <s v="5"/>
    <x v="3"/>
    <s v="4500058667-30"/>
  </r>
  <r>
    <x v="129"/>
    <s v="ВЪЗСТАНОВЯВАНЕ НА ТРОТОАР-БЕТОНЕН"/>
    <n v="1.1000000000000001"/>
    <s v="M2"/>
    <x v="293"/>
    <s v="Поръчка за доставка"/>
    <n v="4500058667"/>
    <n v="30"/>
    <s v="4500058667-30"/>
    <n v="220000138525"/>
    <s v="2200"/>
    <s v="0"/>
    <x v="7"/>
    <m/>
    <s v="P-5-AC-MSLEB-4414200003"/>
    <s v="5"/>
    <x v="3"/>
    <s v="4500058667-30"/>
  </r>
  <r>
    <x v="20"/>
    <s v="ИЗКОПАВАНЕ НА ШАХТИ ЗА MУФИ"/>
    <n v="1"/>
    <s v="БР"/>
    <x v="20"/>
    <s v="Поръчка за доставка"/>
    <n v="4500058667"/>
    <n v="30"/>
    <s v="4500058667-30"/>
    <n v="220000138525"/>
    <s v="2200"/>
    <s v="0"/>
    <x v="7"/>
    <m/>
    <s v="P-5-AC-MSLEB-4414200003"/>
    <s v="5"/>
    <x v="3"/>
    <s v="4500058667-30"/>
  </r>
  <r>
    <x v="98"/>
    <s v="ЗАСИПВАНЕ НА КОЛЕКТОР С ПЯСЪК"/>
    <n v="0.6"/>
    <s v="M3"/>
    <x v="129"/>
    <s v="Поръчка за доставка"/>
    <n v="4500058667"/>
    <n v="30"/>
    <s v="4500058667-30"/>
    <n v="220000138525"/>
    <s v="2200"/>
    <s v="0"/>
    <x v="7"/>
    <m/>
    <s v="P-5-AC-MSLEB-4414200003"/>
    <s v="5"/>
    <x v="3"/>
    <s v="4500058667-30"/>
  </r>
  <r>
    <x v="27"/>
    <s v="НАТОВАРВАНЕ И ИЗВОЗВАНЕ НА СТРОИТ. ОТП-И"/>
    <n v="1"/>
    <s v="M3"/>
    <x v="27"/>
    <s v="Поръчка за доставка"/>
    <n v="4500058667"/>
    <n v="30"/>
    <s v="4500058667-30"/>
    <n v="220000138525"/>
    <s v="2200"/>
    <s v="0"/>
    <x v="7"/>
    <m/>
    <s v="P-5-AC-MSLEB-4414200003"/>
    <s v="5"/>
    <x v="3"/>
    <s v="4500058667-30"/>
  </r>
  <r>
    <x v="27"/>
    <s v="НАТОВАРВАНЕ И ИЗВОЗВАНЕ НА СТРОИТ. ОТП-И"/>
    <n v="28"/>
    <s v="M3"/>
    <x v="27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15"/>
    <s v="ТРАНСП. НА M-ЛИ ОТ СКЛАД НА ВЪЗЛОЖИТЕЛЯ"/>
    <n v="1"/>
    <s v="%"/>
    <x v="15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72"/>
    <s v="Изготвяне на компл. доклад за КЛ/ЕП"/>
    <n v="1"/>
    <s v="БР"/>
    <x v="115"/>
    <s v="Поръчка за доставка"/>
    <n v="4500059490"/>
    <n v="10"/>
    <s v="4500059490-10"/>
    <n v="151419504273"/>
    <s v="1514"/>
    <s v="9"/>
    <x v="0"/>
    <s v="1"/>
    <m/>
    <m/>
    <x v="0"/>
    <s v="4500059490-10"/>
  </r>
  <r>
    <x v="72"/>
    <s v="Изготвяне пл-л за трасиране и даване СЛ"/>
    <n v="1"/>
    <s v="БР"/>
    <x v="116"/>
    <s v="Поръчка за доставка"/>
    <n v="4500059490"/>
    <n v="10"/>
    <s v="4500059490-10"/>
    <n v="151419504273"/>
    <s v="1514"/>
    <s v="9"/>
    <x v="0"/>
    <s v="1"/>
    <m/>
    <m/>
    <x v="0"/>
    <s v="4500059490-10"/>
  </r>
  <r>
    <x v="72"/>
    <s v="Упражняване на строителен надзор КЛ/ЕП"/>
    <n v="1"/>
    <s v="БР"/>
    <x v="117"/>
    <s v="Поръчка за доставка"/>
    <n v="4500059490"/>
    <n v="10"/>
    <s v="4500059490-10"/>
    <n v="151419504273"/>
    <s v="1514"/>
    <s v="9"/>
    <x v="0"/>
    <s v="1"/>
    <m/>
    <m/>
    <x v="0"/>
    <s v="4500059490-10"/>
  </r>
  <r>
    <x v="72"/>
    <s v="З-не изготвяне на цифров модел,чл.52"/>
    <n v="1"/>
    <s v="БР"/>
    <x v="118"/>
    <s v="Поръчка за доставка"/>
    <n v="4500059490"/>
    <n v="10"/>
    <s v="4500059490-10"/>
    <n v="151419504273"/>
    <s v="1514"/>
    <s v="9"/>
    <x v="0"/>
    <s v="1"/>
    <m/>
    <m/>
    <x v="0"/>
    <s v="4500059490-10"/>
  </r>
  <r>
    <x v="72"/>
    <s v="Предоставяне на резултатите UTM / WGS 84"/>
    <n v="1"/>
    <s v="БР"/>
    <x v="119"/>
    <s v="Поръчка за доставка"/>
    <n v="4500059490"/>
    <n v="10"/>
    <s v="4500059490-10"/>
    <n v="151419504273"/>
    <s v="1514"/>
    <s v="9"/>
    <x v="0"/>
    <s v="1"/>
    <m/>
    <m/>
    <x v="0"/>
    <s v="4500059490-10"/>
  </r>
  <r>
    <x v="72"/>
    <s v="такси"/>
    <n v="1"/>
    <s v="БР"/>
    <x v="154"/>
    <s v="Поръчка за доставка"/>
    <n v="4500056332"/>
    <n v="10"/>
    <s v="4500056332-10"/>
    <n v="151439301723"/>
    <s v="1514"/>
    <s v="9"/>
    <x v="2"/>
    <s v="3"/>
    <m/>
    <m/>
    <x v="0"/>
    <s v="4500056332-10"/>
  </r>
  <r>
    <x v="14"/>
    <s v="ИЗMЕРВАНЕ ИЗОЛАЦИЯ НА К-Л НН-(4 ЖИЛА)"/>
    <n v="2"/>
    <s v="БР"/>
    <x v="14"/>
    <s v="Поръчка за доставка"/>
    <n v="4500058063"/>
    <n v="10"/>
    <s v="4500058063-10"/>
    <n v="151429303022"/>
    <s v="1514"/>
    <s v="9"/>
    <x v="6"/>
    <s v="2"/>
    <m/>
    <m/>
    <x v="0"/>
    <s v="4500058063-10"/>
  </r>
  <r>
    <x v="51"/>
    <s v="MОНТАЖ НА АВТОMАТИЧЕН ПРЕДПАЗИТЕЛ НН"/>
    <n v="1"/>
    <s v="БР"/>
    <x v="51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56"/>
    <s v="НАПРАВА ЗАЗЕMЛЕНИЕ С ЕДИН КОЛ"/>
    <n v="1"/>
    <s v="БР"/>
    <x v="56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72"/>
    <s v="ДОСТАВКА И МОНТАЖ НА БРАВА ПО Ф/РА"/>
    <n v="1"/>
    <s v="БР"/>
    <x v="721"/>
    <s v="Поръчка за доставка"/>
    <n v="4500057131"/>
    <n v="10"/>
    <s v="4500057131-10"/>
    <n v="151419208342"/>
    <s v="1514"/>
    <s v="9"/>
    <x v="0"/>
    <s v="1"/>
    <m/>
    <m/>
    <x v="0"/>
    <s v="4500057131-10"/>
  </r>
  <r>
    <x v="72"/>
    <s v="Проектиране на касета"/>
    <n v="1"/>
    <s v="БР"/>
    <x v="123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План за временна организация на движение"/>
    <n v="1"/>
    <s v="БР"/>
    <x v="124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План за безопасност и здр. при работа КЛ"/>
    <n v="1"/>
    <s v="БР"/>
    <x v="125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Проект част пожарна безопасност при КЛ"/>
    <n v="1"/>
    <s v="БР"/>
    <x v="306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Съгласуване на скици А3 /вклю. такси/"/>
    <n v="1"/>
    <s v="БР"/>
    <x v="307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Геодезичен проект за линеен обект ВЛ*"/>
    <n v="1"/>
    <s v="Ч"/>
    <x v="445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Наб-е на кадастрални подложки/вклю. такс"/>
    <n v="1"/>
    <s v="БР"/>
    <x v="121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Авторски надзор по време на строителство"/>
    <n v="1"/>
    <s v="БР"/>
    <x v="122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Съгласуване на проект с Държавни и общин"/>
    <n v="4"/>
    <s v="БР"/>
    <x v="144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72"/>
    <s v="ТАКСИ"/>
    <n v="1"/>
    <s v="БР"/>
    <x v="154"/>
    <s v="Поръчка за доставка"/>
    <n v="4500059419"/>
    <n v="10"/>
    <s v="4500059419-10"/>
    <n v="151429507623"/>
    <s v="1514"/>
    <s v="9"/>
    <x v="6"/>
    <s v="2"/>
    <m/>
    <m/>
    <x v="0"/>
    <s v="4500059419-10"/>
  </r>
  <r>
    <x v="135"/>
    <s v="НАПРАВА НА ИЗКОП НЕСТАНДАРТЕН"/>
    <n v="17.38"/>
    <s v="M3"/>
    <x v="312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213"/>
    <s v="ДОСТАВКА НА ЧАКЪЛ"/>
    <n v="15"/>
    <s v="M3"/>
    <x v="519"/>
    <s v="Поръчка за доставка"/>
    <n v="4500058534"/>
    <n v="50"/>
    <s v="4500058534-50"/>
    <n v="220000117337"/>
    <s v="2200"/>
    <s v="0"/>
    <x v="2"/>
    <m/>
    <s v="P-9-AC-MSLEB-4418200003"/>
    <s v="9"/>
    <x v="3"/>
    <s v="4500058534-50"/>
  </r>
  <r>
    <x v="127"/>
    <s v="РАЗКЪРТВАНЕ НА АСФАЛТОВА НАСТИЛКА"/>
    <n v="2.645"/>
    <s v="M2"/>
    <x v="291"/>
    <s v="Поръчка за доставка"/>
    <n v="4500058534"/>
    <n v="60"/>
    <s v="4500058534-60"/>
    <n v="220000116144"/>
    <s v="2200"/>
    <s v="0"/>
    <x v="2"/>
    <m/>
    <s v="P-9-AC-MSLEB-4418200003"/>
    <s v="9"/>
    <x v="3"/>
    <s v="4500058534-60"/>
  </r>
  <r>
    <x v="128"/>
    <s v="РЯЗАНЕ НА АСФАЛТОВА НАСТИЛКА"/>
    <n v="10.6"/>
    <s v="М"/>
    <x v="292"/>
    <s v="Поръчка за доставка"/>
    <n v="4500058534"/>
    <n v="60"/>
    <s v="4500058534-60"/>
    <n v="220000116144"/>
    <s v="2200"/>
    <s v="0"/>
    <x v="2"/>
    <m/>
    <s v="P-9-AC-MSLEB-4418200003"/>
    <s v="9"/>
    <x v="3"/>
    <s v="4500058534-60"/>
  </r>
  <r>
    <x v="119"/>
    <s v="Н-ВА ПОДЛ С ПЯСЪК И PVC ЛЕНТА ЗА&gt;1К-Л"/>
    <n v="2.4"/>
    <s v="М"/>
    <x v="191"/>
    <s v="Поръчка за доставка"/>
    <n v="4500058534"/>
    <n v="60"/>
    <s v="4500058534-60"/>
    <n v="220000116144"/>
    <s v="2200"/>
    <s v="0"/>
    <x v="2"/>
    <m/>
    <s v="P-9-AC-MSLEB-4418200003"/>
    <s v="9"/>
    <x v="3"/>
    <s v="4500058534-60"/>
  </r>
  <r>
    <x v="27"/>
    <s v="НАТОВАРВАНЕ И ИЗВОЗВАНЕ НА СТРОИТ. ОТП-И"/>
    <n v="0.4"/>
    <s v="M3"/>
    <x v="27"/>
    <s v="Поръчка за доставка"/>
    <n v="4500058534"/>
    <n v="60"/>
    <s v="4500058534-60"/>
    <n v="220000116144"/>
    <s v="2200"/>
    <s v="0"/>
    <x v="2"/>
    <m/>
    <s v="P-9-AC-MSLEB-4418200003"/>
    <s v="9"/>
    <x v="3"/>
    <s v="4500058534-60"/>
  </r>
  <r>
    <x v="135"/>
    <s v="НАПРАВА НА ИЗКОП НЕСТАНДАРТЕН"/>
    <n v="2.645"/>
    <s v="M3"/>
    <x v="312"/>
    <s v="Поръчка за доставка"/>
    <n v="4500058534"/>
    <n v="60"/>
    <s v="4500058534-60"/>
    <n v="220000116144"/>
    <s v="2200"/>
    <s v="0"/>
    <x v="2"/>
    <m/>
    <s v="P-9-AC-MSLEB-4418200003"/>
    <s v="9"/>
    <x v="3"/>
    <s v="4500058534-60"/>
  </r>
  <r>
    <x v="72"/>
    <s v="Изготвяне на компл. доклад за КЛ/ЕП"/>
    <n v="1"/>
    <s v="БР"/>
    <x v="115"/>
    <s v="Поръчка за доставка"/>
    <n v="4500059440"/>
    <n v="10"/>
    <s v="4500059440-10"/>
    <n v="151419200763"/>
    <s v="1514"/>
    <s v="9"/>
    <x v="0"/>
    <s v="1"/>
    <m/>
    <m/>
    <x v="0"/>
    <s v="4500059440-10"/>
  </r>
  <r>
    <x v="72"/>
    <s v="Изготвяне пл-л за трасиране и даване СЛ"/>
    <n v="1"/>
    <s v="БР"/>
    <x v="116"/>
    <s v="Поръчка за доставка"/>
    <n v="4500059440"/>
    <n v="10"/>
    <s v="4500059440-10"/>
    <n v="151419200763"/>
    <s v="1514"/>
    <s v="9"/>
    <x v="0"/>
    <s v="1"/>
    <m/>
    <m/>
    <x v="0"/>
    <s v="4500059440-10"/>
  </r>
  <r>
    <x v="72"/>
    <s v="Упражняване на строителен надзор КЛ/ЕП"/>
    <n v="1"/>
    <s v="БР"/>
    <x v="117"/>
    <s v="Поръчка за доставка"/>
    <n v="4500059440"/>
    <n v="10"/>
    <s v="4500059440-10"/>
    <n v="151419200763"/>
    <s v="1514"/>
    <s v="9"/>
    <x v="0"/>
    <s v="1"/>
    <m/>
    <m/>
    <x v="0"/>
    <s v="4500059440-10"/>
  </r>
  <r>
    <x v="72"/>
    <s v="З-не изготвяне на цифров модел,чл.52"/>
    <n v="1"/>
    <s v="БР"/>
    <x v="118"/>
    <s v="Поръчка за доставка"/>
    <n v="4500059440"/>
    <n v="10"/>
    <s v="4500059440-10"/>
    <n v="151419200763"/>
    <s v="1514"/>
    <s v="9"/>
    <x v="0"/>
    <s v="1"/>
    <m/>
    <m/>
    <x v="0"/>
    <s v="4500059440-10"/>
  </r>
  <r>
    <x v="72"/>
    <s v="Предоставяне на резултатите UTM / WGS 84"/>
    <n v="1"/>
    <s v="БР"/>
    <x v="119"/>
    <s v="Поръчка за доставка"/>
    <n v="4500059440"/>
    <n v="10"/>
    <s v="4500059440-10"/>
    <n v="151419200763"/>
    <s v="1514"/>
    <s v="9"/>
    <x v="0"/>
    <s v="1"/>
    <m/>
    <m/>
    <x v="0"/>
    <s v="4500059440-10"/>
  </r>
  <r>
    <x v="16"/>
    <s v="НАПРАВА НА ОТВОР В БЕТОН"/>
    <n v="4"/>
    <s v="БР"/>
    <x v="16"/>
    <s v="Поръчка за доставка"/>
    <n v="4500058726"/>
    <n v="10"/>
    <s v="4500058726-10"/>
    <n v="151490000122"/>
    <s v="1514"/>
    <s v="0"/>
    <x v="4"/>
    <s v="9"/>
    <m/>
    <m/>
    <x v="2"/>
    <s v="4500058726-10"/>
  </r>
  <r>
    <x v="72"/>
    <s v="ТАКСИ"/>
    <n v="1"/>
    <s v="БР"/>
    <x v="154"/>
    <s v="Поръчка за доставка"/>
    <n v="4500059473"/>
    <n v="20"/>
    <s v="4500059473-20"/>
    <n v="151479508903"/>
    <s v="1514"/>
    <s v="9"/>
    <x v="1"/>
    <s v="7"/>
    <m/>
    <m/>
    <x v="0"/>
    <s v="4500059473-20"/>
  </r>
  <r>
    <x v="111"/>
    <s v="ПОЛАГАНЕ PVC ТРЪБИ Ф110 В ИЗКОП"/>
    <n v="469"/>
    <s v="М"/>
    <x v="165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10"/>
    <s v="ПОДВЪРЗВАНЕ  К-Л КЪM СЪЩ. ТАБЛО/СЪОРЖ."/>
    <n v="10"/>
    <s v="БР"/>
    <x v="10"/>
    <s v="Поръчка за доставка"/>
    <n v="4500058654"/>
    <n v="10"/>
    <s v="4500058654-10"/>
    <n v="210500045029"/>
    <s v="2105"/>
    <s v="0"/>
    <x v="5"/>
    <m/>
    <s v="P-6-MN-STSTB-A0001269"/>
    <s v="6"/>
    <x v="1"/>
    <s v="4500058654-10"/>
  </r>
  <r>
    <x v="51"/>
    <s v="MОНТАЖ НА АВТОMАТИЧЕН ПРЕДПАЗИТЕЛ НН"/>
    <n v="151"/>
    <s v="БР"/>
    <x v="51"/>
    <s v="Поръчка за доставка"/>
    <n v="4500058654"/>
    <n v="10"/>
    <s v="4500058654-10"/>
    <n v="210500045029"/>
    <s v="2105"/>
    <s v="0"/>
    <x v="5"/>
    <m/>
    <s v="P-6-MN-STSTB-A0001269"/>
    <s v="6"/>
    <x v="1"/>
    <s v="4500058654-10"/>
  </r>
  <r>
    <x v="201"/>
    <s v="ДЕMОНТАЖ НА АВТОMАТИЧЕН ПРЕДПАЗИТЕЛ НН"/>
    <n v="162"/>
    <s v="БР"/>
    <x v="491"/>
    <s v="Поръчка за доставка"/>
    <n v="4500058654"/>
    <n v="10"/>
    <s v="4500058654-10"/>
    <n v="210500045029"/>
    <s v="2105"/>
    <s v="0"/>
    <x v="5"/>
    <m/>
    <s v="P-6-MN-STSTB-A0001269"/>
    <s v="6"/>
    <x v="1"/>
    <s v="4500058654-10"/>
  </r>
  <r>
    <x v="118"/>
    <s v="ТРАНСП. НА СТАРИ M-ЛИ ДО СКЛАД НА ВЪЗЛ."/>
    <n v="10"/>
    <s v="TKM"/>
    <x v="174"/>
    <s v="Поръчка за доставка"/>
    <n v="4500058654"/>
    <n v="10"/>
    <s v="4500058654-10"/>
    <n v="210500045029"/>
    <s v="2105"/>
    <s v="0"/>
    <x v="5"/>
    <m/>
    <s v="P-6-MN-STSTB-A0001269"/>
    <s v="6"/>
    <x v="1"/>
    <s v="4500058654-10"/>
  </r>
  <r>
    <x v="72"/>
    <s v="ДОСТАВКА И МОНТАЖ П-КА П-ОБРАЗНА 150/80"/>
    <n v="54"/>
    <s v="БР"/>
    <x v="722"/>
    <s v="Поръчка за доставка"/>
    <n v="4500058654"/>
    <n v="20"/>
    <s v="4500058654-20"/>
    <n v="210500045029"/>
    <s v="2105"/>
    <s v="0"/>
    <x v="5"/>
    <m/>
    <s v="P-6-MN-STSTB-A0001269"/>
    <s v="6"/>
    <x v="1"/>
    <s v="4500058654-20"/>
  </r>
  <r>
    <x v="72"/>
    <s v="ДЕМОНТАЖ И МОНТАЖ НА ВРАТА ЗА ЕЛ.ТАБЛО"/>
    <n v="48"/>
    <s v="БР"/>
    <x v="723"/>
    <s v="Поръчка за доставка"/>
    <n v="4500058654"/>
    <n v="20"/>
    <s v="4500058654-20"/>
    <n v="210500045029"/>
    <s v="2105"/>
    <s v="0"/>
    <x v="5"/>
    <m/>
    <s v="P-6-MN-STSTB-A0001269"/>
    <s v="6"/>
    <x v="1"/>
    <s v="4500058654-20"/>
  </r>
  <r>
    <x v="72"/>
    <s v="НАПРАВА  ШИБЪР ЗА АВТ. ПРЕКЪСВАЧ"/>
    <n v="54"/>
    <s v="БР"/>
    <x v="724"/>
    <s v="Поръчка за доставка"/>
    <n v="4500058654"/>
    <n v="20"/>
    <s v="4500058654-20"/>
    <n v="210500045029"/>
    <s v="2105"/>
    <s v="0"/>
    <x v="5"/>
    <m/>
    <s v="P-6-MN-STSTB-A0001269"/>
    <s v="6"/>
    <x v="1"/>
    <s v="4500058654-20"/>
  </r>
  <r>
    <x v="10"/>
    <s v="ПОДВЪРЗВАНЕ  К-Л КЪM СЪЩ. ТАБЛО/СЪОРЖ."/>
    <n v="5"/>
    <s v="БР"/>
    <x v="10"/>
    <s v="Поръчка за доставка"/>
    <n v="4500058654"/>
    <n v="30"/>
    <s v="4500058654-30"/>
    <n v="210500045029"/>
    <s v="2105"/>
    <s v="0"/>
    <x v="5"/>
    <m/>
    <s v="P-6-MN-STSTB-A0001269"/>
    <s v="6"/>
    <x v="1"/>
    <s v="4500058654-30"/>
  </r>
  <r>
    <x v="51"/>
    <s v="MОНТАЖ НА АВТОMАТИЧЕН ПРЕДПАЗИТЕЛ НН"/>
    <n v="75"/>
    <s v="БР"/>
    <x v="51"/>
    <s v="Поръчка за доставка"/>
    <n v="4500058654"/>
    <n v="30"/>
    <s v="4500058654-30"/>
    <n v="210500045029"/>
    <s v="2105"/>
    <s v="0"/>
    <x v="5"/>
    <m/>
    <s v="P-6-MN-STSTB-A0001269"/>
    <s v="6"/>
    <x v="1"/>
    <s v="4500058654-30"/>
  </r>
  <r>
    <x v="201"/>
    <s v="ДЕMОНТАЖ НА АВТОMАТИЧЕН ПРЕДПАЗИТЕЛ НН"/>
    <n v="81"/>
    <s v="БР"/>
    <x v="491"/>
    <s v="Поръчка за доставка"/>
    <n v="4500058654"/>
    <n v="30"/>
    <s v="4500058654-30"/>
    <n v="210500045029"/>
    <s v="2105"/>
    <s v="0"/>
    <x v="5"/>
    <m/>
    <s v="P-6-MN-STSTB-A0001269"/>
    <s v="6"/>
    <x v="1"/>
    <s v="4500058654-30"/>
  </r>
  <r>
    <x v="213"/>
    <s v="ДОСТАВКА НА ЧАКЪЛ"/>
    <n v="4"/>
    <s v="M3"/>
    <x v="519"/>
    <s v="Поръчка за доставка"/>
    <n v="4500058728"/>
    <n v="10"/>
    <s v="4500058728-10"/>
    <n v="151478000042"/>
    <s v="1514"/>
    <s v="8"/>
    <x v="1"/>
    <s v="7"/>
    <m/>
    <m/>
    <x v="2"/>
    <s v="4500058728-10"/>
  </r>
  <r>
    <x v="72"/>
    <s v="РАЗХВЪРЛЯНЕ НА ТРОШЕН КАМЪК"/>
    <n v="4"/>
    <s v="БР"/>
    <x v="725"/>
    <s v="Поръчка за доставка"/>
    <n v="4500058728"/>
    <n v="20"/>
    <s v="4500058728-20"/>
    <n v="151478000042"/>
    <s v="1514"/>
    <s v="8"/>
    <x v="1"/>
    <s v="7"/>
    <m/>
    <m/>
    <x v="2"/>
    <s v="4500058728-20"/>
  </r>
  <r>
    <x v="33"/>
    <s v="Н-ВА НА СТОMАНЕНА КОНСТР. /ВКЛ. БОЯД./"/>
    <n v="10"/>
    <s v="КГ"/>
    <x v="33"/>
    <s v="Поръчка за доставка"/>
    <n v="4500057487"/>
    <n v="10"/>
    <s v="4500057487-10"/>
    <n v="151429310102"/>
    <s v="1514"/>
    <s v="9"/>
    <x v="6"/>
    <s v="2"/>
    <m/>
    <m/>
    <x v="0"/>
    <s v="4500057487-10"/>
  </r>
  <r>
    <x v="72"/>
    <s v="П.не на пр.ка 20КV от храсти до 20бр."/>
    <n v="1.54"/>
    <s v="AU"/>
    <x v="193"/>
    <s v="Поръчка за доставка"/>
    <n v="4500059443"/>
    <n v="10"/>
    <s v="4500059443-10"/>
    <n v="210500045063"/>
    <s v="2105"/>
    <s v="0"/>
    <x v="0"/>
    <m/>
    <s v="P-1-MN-MSLEB-A0002043"/>
    <s v="1"/>
    <x v="1"/>
    <s v="4500059443-10"/>
  </r>
  <r>
    <x v="72"/>
    <s v="П.не на пр.ка 20КV от храсти от21до50бр."/>
    <n v="2.1749999999999998"/>
    <s v="AU"/>
    <x v="295"/>
    <s v="Поръчка за доставка"/>
    <n v="4500059443"/>
    <n v="10"/>
    <s v="4500059443-10"/>
    <n v="210500045063"/>
    <s v="2105"/>
    <s v="0"/>
    <x v="0"/>
    <m/>
    <s v="P-1-MN-MSLEB-A0002043"/>
    <s v="1"/>
    <x v="1"/>
    <s v="4500059443-10"/>
  </r>
  <r>
    <x v="72"/>
    <s v="Инт на ТМ на ВЕИ към сървър в ЛАЗ -"/>
    <n v="1"/>
    <s v="БР"/>
    <x v="661"/>
    <s v="Поръчка за доставка"/>
    <n v="4500059445"/>
    <n v="10"/>
    <s v="4500059445-10"/>
    <n v="151457808973"/>
    <s v="1514"/>
    <s v="7"/>
    <x v="8"/>
    <s v="5"/>
    <m/>
    <m/>
    <x v="0"/>
    <s v="4500059445-10"/>
  </r>
  <r>
    <x v="72"/>
    <s v="Пуско-наладъчни дейности"/>
    <n v="1"/>
    <s v="БР"/>
    <x v="662"/>
    <s v="Поръчка за доставка"/>
    <n v="4500059445"/>
    <n v="10"/>
    <s v="4500059445-10"/>
    <n v="151457808973"/>
    <s v="1514"/>
    <s v="7"/>
    <x v="8"/>
    <s v="5"/>
    <m/>
    <m/>
    <x v="0"/>
    <s v="4500059445-10"/>
  </r>
  <r>
    <x v="72"/>
    <s v="Почистване на ръжда и подпухнала боя"/>
    <n v="48.531999999999996"/>
    <s v="M2"/>
    <x v="726"/>
    <s v="Поръчка за доставка"/>
    <n v="4530003038"/>
    <n v="10"/>
    <s v="4530003038-10"/>
    <n v="151410000183"/>
    <s v="1514"/>
    <s v="0"/>
    <x v="0"/>
    <s v="1"/>
    <m/>
    <m/>
    <x v="2"/>
    <s v="4530003038-10"/>
  </r>
  <r>
    <x v="72"/>
    <s v="Грундиране с антикорозионен грунд - един"/>
    <n v="48.531999999999996"/>
    <s v="M2"/>
    <x v="727"/>
    <s v="Поръчка за доставка"/>
    <n v="4530003038"/>
    <n v="10"/>
    <s v="4530003038-10"/>
    <n v="151410000183"/>
    <s v="1514"/>
    <s v="0"/>
    <x v="0"/>
    <s v="1"/>
    <m/>
    <m/>
    <x v="2"/>
    <s v="4530003038-10"/>
  </r>
  <r>
    <x v="72"/>
    <s v="Междинно покритие -MIOX"/>
    <n v="48.531999999999996"/>
    <s v="M2"/>
    <x v="728"/>
    <s v="Поръчка за доставка"/>
    <n v="4530003038"/>
    <n v="10"/>
    <s v="4530003038-10"/>
    <n v="151410000183"/>
    <s v="1514"/>
    <s v="0"/>
    <x v="0"/>
    <s v="1"/>
    <m/>
    <m/>
    <x v="2"/>
    <s v="4530003038-10"/>
  </r>
  <r>
    <x v="72"/>
    <s v="Боядисване - един пласт"/>
    <n v="48.531999999999996"/>
    <s v="M2"/>
    <x v="729"/>
    <s v="Поръчка за доставка"/>
    <n v="4530003038"/>
    <n v="10"/>
    <s v="4530003038-10"/>
    <n v="151410000183"/>
    <s v="1514"/>
    <s v="0"/>
    <x v="0"/>
    <s v="1"/>
    <m/>
    <m/>
    <x v="2"/>
    <s v="4530003038-10"/>
  </r>
  <r>
    <x v="72"/>
    <s v="Почистване на ръжда и подпухнала боя"/>
    <n v="46.68"/>
    <s v="M2"/>
    <x v="726"/>
    <s v="Поръчка за доставка"/>
    <n v="4530003038"/>
    <n v="20"/>
    <s v="4530003038-20"/>
    <n v="151410000223"/>
    <s v="1514"/>
    <s v="0"/>
    <x v="0"/>
    <s v="1"/>
    <m/>
    <m/>
    <x v="2"/>
    <s v="4530003038-20"/>
  </r>
  <r>
    <x v="72"/>
    <s v="Грундиране с антикорозионен грунд - един"/>
    <n v="46.68"/>
    <s v="M2"/>
    <x v="727"/>
    <s v="Поръчка за доставка"/>
    <n v="4530003038"/>
    <n v="20"/>
    <s v="4530003038-20"/>
    <n v="151410000223"/>
    <s v="1514"/>
    <s v="0"/>
    <x v="0"/>
    <s v="1"/>
    <m/>
    <m/>
    <x v="2"/>
    <s v="4530003038-20"/>
  </r>
  <r>
    <x v="72"/>
    <s v="Междинно покритие -MIOX"/>
    <n v="46.68"/>
    <s v="M2"/>
    <x v="728"/>
    <s v="Поръчка за доставка"/>
    <n v="4530003038"/>
    <n v="20"/>
    <s v="4530003038-20"/>
    <n v="151410000223"/>
    <s v="1514"/>
    <s v="0"/>
    <x v="0"/>
    <s v="1"/>
    <m/>
    <m/>
    <x v="2"/>
    <s v="4530003038-20"/>
  </r>
  <r>
    <x v="72"/>
    <s v="Боядисване - един пласт"/>
    <n v="46.68"/>
    <s v="M2"/>
    <x v="729"/>
    <s v="Поръчка за доставка"/>
    <n v="4530003038"/>
    <n v="20"/>
    <s v="4530003038-20"/>
    <n v="151410000223"/>
    <s v="1514"/>
    <s v="0"/>
    <x v="0"/>
    <s v="1"/>
    <m/>
    <m/>
    <x v="2"/>
    <s v="4530003038-20"/>
  </r>
  <r>
    <x v="118"/>
    <s v="ТРАНСП. НА СТАРИ M-ЛИ ДО СКЛАД НА ВЪЗЛ."/>
    <n v="5"/>
    <s v="TKM"/>
    <x v="174"/>
    <s v="Поръчка за доставка"/>
    <n v="4500058654"/>
    <n v="30"/>
    <s v="4500058654-30"/>
    <n v="210500045029"/>
    <s v="2105"/>
    <s v="0"/>
    <x v="5"/>
    <m/>
    <s v="P-6-MN-STSTB-A0001269"/>
    <s v="6"/>
    <x v="1"/>
    <s v="4500058654-30"/>
  </r>
  <r>
    <x v="72"/>
    <s v="ДОСТАВКА И МОНТАЖ П-КА П-ОБРАЗНА 150/80"/>
    <n v="27"/>
    <s v="БР"/>
    <x v="722"/>
    <s v="Поръчка за доставка"/>
    <n v="4500058654"/>
    <n v="40"/>
    <s v="4500058654-40"/>
    <n v="210500045029"/>
    <s v="2105"/>
    <s v="0"/>
    <x v="5"/>
    <m/>
    <s v="P-6-MN-STSTB-A0001269"/>
    <s v="6"/>
    <x v="1"/>
    <s v="4500058654-40"/>
  </r>
  <r>
    <x v="72"/>
    <s v="ДЕМОНТАЖ И МОНТАЖ НА ВРАТА ЗА ЕЛ.ТАБЛО"/>
    <n v="24"/>
    <s v="БР"/>
    <x v="723"/>
    <s v="Поръчка за доставка"/>
    <n v="4500058654"/>
    <n v="40"/>
    <s v="4500058654-40"/>
    <n v="210500045029"/>
    <s v="2105"/>
    <s v="0"/>
    <x v="5"/>
    <m/>
    <s v="P-6-MN-STSTB-A0001269"/>
    <s v="6"/>
    <x v="1"/>
    <s v="4500058654-40"/>
  </r>
  <r>
    <x v="72"/>
    <s v="НАПРАВА  ШИБЪР ЗА АВТ. ПРЕКЪСВАЧ"/>
    <n v="27"/>
    <s v="БР"/>
    <x v="724"/>
    <s v="Поръчка за доставка"/>
    <n v="4500058654"/>
    <n v="40"/>
    <s v="4500058654-40"/>
    <n v="210500045029"/>
    <s v="2105"/>
    <s v="0"/>
    <x v="5"/>
    <m/>
    <s v="P-6-MN-STSTB-A0001269"/>
    <s v="6"/>
    <x v="1"/>
    <s v="4500058654-40"/>
  </r>
  <r>
    <x v="10"/>
    <s v="ПОДВЪРЗВАНЕ  К-Л КЪM СЪЩ. ТАБЛО/СЪОРЖ."/>
    <n v="17"/>
    <s v="БР"/>
    <x v="10"/>
    <s v="Поръчка за доставка"/>
    <n v="4500058654"/>
    <n v="50"/>
    <s v="4500058654-50"/>
    <n v="210500045029"/>
    <s v="2105"/>
    <s v="0"/>
    <x v="5"/>
    <m/>
    <s v="P-6-MN-STSTB-A0001269"/>
    <s v="6"/>
    <x v="1"/>
    <s v="4500058654-50"/>
  </r>
  <r>
    <x v="51"/>
    <s v="MОНТАЖ НА АВТОMАТИЧЕН ПРЕДПАЗИТЕЛ НН"/>
    <n v="90"/>
    <s v="БР"/>
    <x v="51"/>
    <s v="Поръчка за доставка"/>
    <n v="4500058654"/>
    <n v="50"/>
    <s v="4500058654-50"/>
    <n v="210500045029"/>
    <s v="2105"/>
    <s v="0"/>
    <x v="5"/>
    <m/>
    <s v="P-6-MN-STSTB-A0001269"/>
    <s v="6"/>
    <x v="1"/>
    <s v="4500058654-50"/>
  </r>
  <r>
    <x v="201"/>
    <s v="ДЕMОНТАЖ НА АВТОMАТИЧЕН ПРЕДПАЗИТЕЛ НН"/>
    <n v="90"/>
    <s v="БР"/>
    <x v="491"/>
    <s v="Поръчка за доставка"/>
    <n v="4500058654"/>
    <n v="50"/>
    <s v="4500058654-50"/>
    <n v="210500045029"/>
    <s v="2105"/>
    <s v="0"/>
    <x v="5"/>
    <m/>
    <s v="P-6-MN-STSTB-A0001269"/>
    <s v="6"/>
    <x v="1"/>
    <s v="4500058654-50"/>
  </r>
  <r>
    <x v="118"/>
    <s v="ТРАНСП. НА СТАРИ M-ЛИ ДО СКЛАД НА ВЪЗЛ."/>
    <n v="5"/>
    <s v="TKM"/>
    <x v="174"/>
    <s v="Поръчка за доставка"/>
    <n v="4500058654"/>
    <n v="50"/>
    <s v="4500058654-50"/>
    <n v="210500045029"/>
    <s v="2105"/>
    <s v="0"/>
    <x v="5"/>
    <m/>
    <s v="P-6-MN-STSTB-A0001269"/>
    <s v="6"/>
    <x v="1"/>
    <s v="4500058654-50"/>
  </r>
  <r>
    <x v="72"/>
    <s v="ДОСТАВКА И МОНТАЖ П-КА П-ОБРАЗНА 150/80"/>
    <n v="30"/>
    <s v="БР"/>
    <x v="722"/>
    <s v="Поръчка за доставка"/>
    <n v="4500058654"/>
    <n v="70"/>
    <s v="4500058654-70"/>
    <n v="210500045029"/>
    <s v="2105"/>
    <s v="0"/>
    <x v="5"/>
    <m/>
    <s v="P-6-MN-STSTB-A0001269"/>
    <s v="6"/>
    <x v="1"/>
    <s v="4500058654-70"/>
  </r>
  <r>
    <x v="72"/>
    <s v="ДЕМОНТАЖ И МОНТАЖ НА ВРАТА ЗА ЕЛ.ТАБЛО"/>
    <n v="30"/>
    <s v="БР"/>
    <x v="723"/>
    <s v="Поръчка за доставка"/>
    <n v="4500058654"/>
    <n v="70"/>
    <s v="4500058654-70"/>
    <n v="210500045029"/>
    <s v="2105"/>
    <s v="0"/>
    <x v="5"/>
    <m/>
    <s v="P-6-MN-STSTB-A0001269"/>
    <s v="6"/>
    <x v="1"/>
    <s v="4500058654-70"/>
  </r>
  <r>
    <x v="72"/>
    <s v="НАПРАВА  ШИБЪР ЗА АВТ. ПРЕКЪСВАЧ"/>
    <n v="30"/>
    <s v="БР"/>
    <x v="724"/>
    <s v="Поръчка за доставка"/>
    <n v="4500058654"/>
    <n v="70"/>
    <s v="4500058654-70"/>
    <n v="210500045029"/>
    <s v="2105"/>
    <s v="0"/>
    <x v="5"/>
    <m/>
    <s v="P-6-MN-STSTB-A0001269"/>
    <s v="6"/>
    <x v="1"/>
    <s v="4500058654-70"/>
  </r>
  <r>
    <x v="10"/>
    <s v="ПОДВЪРЗВАНЕ  К-Л КЪM СЪЩ. ТАБЛО/СЪОРЖ."/>
    <n v="1"/>
    <s v="БР"/>
    <x v="10"/>
    <s v="Поръчка за доставка"/>
    <n v="4500057827"/>
    <n v="10"/>
    <s v="4500057827-10"/>
    <n v="151419214220"/>
    <s v="1514"/>
    <s v="9"/>
    <x v="0"/>
    <s v="1"/>
    <m/>
    <m/>
    <x v="0"/>
    <s v="4500057827-10"/>
  </r>
  <r>
    <x v="72"/>
    <s v="П.не на пр.ка 20КV от храсти до 20бр."/>
    <n v="2.5"/>
    <s v="AU"/>
    <x v="193"/>
    <s v="Поръчка за доставка"/>
    <n v="4500059446"/>
    <n v="10"/>
    <s v="4500059446-10"/>
    <n v="210500045060"/>
    <s v="2105"/>
    <s v="0"/>
    <x v="0"/>
    <m/>
    <s v="P-1-MN-MSLEB-A0002042"/>
    <s v="1"/>
    <x v="1"/>
    <s v="4500059446-10"/>
  </r>
  <r>
    <x v="72"/>
    <s v="П.не на пр.ка 20КV от храсти от21до50бр."/>
    <n v="1.24"/>
    <s v="AU"/>
    <x v="295"/>
    <s v="Поръчка за доставка"/>
    <n v="4500059446"/>
    <n v="10"/>
    <s v="4500059446-10"/>
    <n v="210500045060"/>
    <s v="2105"/>
    <s v="0"/>
    <x v="0"/>
    <m/>
    <s v="P-1-MN-MSLEB-A0002042"/>
    <s v="1"/>
    <x v="1"/>
    <s v="4500059446-10"/>
  </r>
  <r>
    <x v="72"/>
    <s v="Р.не клони от дърв. ф над15см мр НН"/>
    <n v="6"/>
    <s v="БР"/>
    <x v="494"/>
    <s v="Поръчка за доставка"/>
    <n v="4500059446"/>
    <n v="10"/>
    <s v="4500059446-10"/>
    <n v="210500045060"/>
    <s v="2105"/>
    <s v="0"/>
    <x v="0"/>
    <m/>
    <s v="P-1-MN-MSLEB-A0002042"/>
    <s v="1"/>
    <x v="1"/>
    <s v="4500059446-10"/>
  </r>
  <r>
    <x v="72"/>
    <s v="П.не на пр.ка 20КV от храсти до 20бр."/>
    <n v="4"/>
    <s v="AU"/>
    <x v="193"/>
    <s v="Поръчка за доставка"/>
    <n v="4500059447"/>
    <n v="10"/>
    <s v="4500059447-10"/>
    <n v="210500045065"/>
    <s v="2105"/>
    <s v="0"/>
    <x v="0"/>
    <m/>
    <s v="P-1-MN-MSLEB-A0002044"/>
    <s v="1"/>
    <x v="1"/>
    <s v="4500059447-10"/>
  </r>
  <r>
    <x v="72"/>
    <s v="П.не на пр.ка 20КV от храсти от21до50бр."/>
    <n v="4.05"/>
    <s v="AU"/>
    <x v="295"/>
    <s v="Поръчка за доставка"/>
    <n v="4500059447"/>
    <n v="10"/>
    <s v="4500059447-10"/>
    <n v="210500045065"/>
    <s v="2105"/>
    <s v="0"/>
    <x v="0"/>
    <m/>
    <s v="P-1-MN-MSLEB-A0002044"/>
    <s v="1"/>
    <x v="1"/>
    <s v="4500059447-10"/>
  </r>
  <r>
    <x v="72"/>
    <s v="П.не на просека ВЕЛ 20КV с булдозер"/>
    <n v="22.9"/>
    <s v="AU"/>
    <x v="629"/>
    <s v="Поръчка за доставка"/>
    <n v="4500059447"/>
    <n v="10"/>
    <s v="4500059447-10"/>
    <n v="210500045065"/>
    <s v="2105"/>
    <s v="0"/>
    <x v="0"/>
    <m/>
    <s v="P-1-MN-MSLEB-A0002044"/>
    <s v="1"/>
    <x v="1"/>
    <s v="4500059447-10"/>
  </r>
  <r>
    <x v="72"/>
    <s v="Р.не клони от дърв. ф над15см мр НН"/>
    <n v="27"/>
    <s v="БР"/>
    <x v="494"/>
    <s v="Поръчка за доставка"/>
    <n v="4500059447"/>
    <n v="10"/>
    <s v="4500059447-10"/>
    <n v="210500045065"/>
    <s v="2105"/>
    <s v="0"/>
    <x v="0"/>
    <m/>
    <s v="P-1-MN-MSLEB-A0002044"/>
    <s v="1"/>
    <x v="1"/>
    <s v="4500059447-10"/>
  </r>
  <r>
    <x v="72"/>
    <s v="П.не на просека ВЕЛ 20КV с булдозер"/>
    <n v="3.75"/>
    <s v="AU"/>
    <x v="629"/>
    <s v="Поръчка за доставка"/>
    <n v="4500059448"/>
    <n v="10"/>
    <s v="4500059448-10"/>
    <n v="210500045086"/>
    <s v="2105"/>
    <s v="0"/>
    <x v="0"/>
    <m/>
    <s v="P-1-MN-MSLEB-A0002061"/>
    <s v="1"/>
    <x v="1"/>
    <s v="4500059448-10"/>
  </r>
  <r>
    <x v="72"/>
    <s v="П.не на пр.ка 20КV от храсти до 20бр."/>
    <n v="2.1"/>
    <s v="AU"/>
    <x v="193"/>
    <s v="Поръчка за доставка"/>
    <n v="4500059449"/>
    <n v="10"/>
    <s v="4500059449-10"/>
    <n v="210500045067"/>
    <s v="2105"/>
    <s v="0"/>
    <x v="0"/>
    <m/>
    <s v="P-1-MN-MSLEB-A0002045"/>
    <s v="1"/>
    <x v="1"/>
    <s v="4500059449-10"/>
  </r>
  <r>
    <x v="72"/>
    <s v="П.не на просека ВЕЛ 20КV с булдозер"/>
    <n v="0.9"/>
    <s v="AU"/>
    <x v="629"/>
    <s v="Поръчка за доставка"/>
    <n v="4500059449"/>
    <n v="10"/>
    <s v="4500059449-10"/>
    <n v="210500045067"/>
    <s v="2105"/>
    <s v="0"/>
    <x v="0"/>
    <m/>
    <s v="P-1-MN-MSLEB-A0002045"/>
    <s v="1"/>
    <x v="1"/>
    <s v="4500059449-10"/>
  </r>
  <r>
    <x v="72"/>
    <s v="Р.не клони от дърв. ф над15см мр НН"/>
    <n v="56"/>
    <s v="БР"/>
    <x v="494"/>
    <s v="Поръчка за доставка"/>
    <n v="4500059449"/>
    <n v="10"/>
    <s v="4500059449-10"/>
    <n v="210500045067"/>
    <s v="2105"/>
    <s v="0"/>
    <x v="0"/>
    <m/>
    <s v="P-1-MN-MSLEB-A0002045"/>
    <s v="1"/>
    <x v="1"/>
    <s v="4500059449-10"/>
  </r>
  <r>
    <x v="10"/>
    <s v="ПОДВЪРЗВАНЕ  К-Л КЪM СЪЩ. ТАБЛО/СЪОРЖ."/>
    <n v="2"/>
    <s v="БР"/>
    <x v="10"/>
    <s v="Поръчка за доставка"/>
    <n v="4500058654"/>
    <n v="80"/>
    <s v="4500058654-80"/>
    <n v="210500045029"/>
    <s v="2105"/>
    <s v="0"/>
    <x v="5"/>
    <m/>
    <s v="P-6-MN-STSTB-A0001269"/>
    <s v="6"/>
    <x v="1"/>
    <s v="4500058654-80"/>
  </r>
  <r>
    <x v="51"/>
    <s v="MОНТАЖ НА АВТОMАТИЧЕН ПРЕДПАЗИТЕЛ НН"/>
    <n v="21"/>
    <s v="БР"/>
    <x v="51"/>
    <s v="Поръчка за доставка"/>
    <n v="4500058654"/>
    <n v="80"/>
    <s v="4500058654-80"/>
    <n v="210500045029"/>
    <s v="2105"/>
    <s v="0"/>
    <x v="5"/>
    <m/>
    <s v="P-6-MN-STSTB-A0001269"/>
    <s v="6"/>
    <x v="1"/>
    <s v="4500058654-80"/>
  </r>
  <r>
    <x v="201"/>
    <s v="ДЕMОНТАЖ НА АВТОMАТИЧЕН ПРЕДПАЗИТЕЛ НН"/>
    <n v="21"/>
    <s v="БР"/>
    <x v="491"/>
    <s v="Поръчка за доставка"/>
    <n v="4500058654"/>
    <n v="80"/>
    <s v="4500058654-80"/>
    <n v="210500045029"/>
    <s v="2105"/>
    <s v="0"/>
    <x v="5"/>
    <m/>
    <s v="P-6-MN-STSTB-A0001269"/>
    <s v="6"/>
    <x v="1"/>
    <s v="4500058654-80"/>
  </r>
  <r>
    <x v="118"/>
    <s v="ТРАНСП. НА СТАРИ M-ЛИ ДО СКЛАД НА ВЪЗЛ."/>
    <n v="5"/>
    <s v="TKM"/>
    <x v="174"/>
    <s v="Поръчка за доставка"/>
    <n v="4500058654"/>
    <n v="80"/>
    <s v="4500058654-80"/>
    <n v="210500045029"/>
    <s v="2105"/>
    <s v="0"/>
    <x v="5"/>
    <m/>
    <s v="P-6-MN-STSTB-A0001269"/>
    <s v="6"/>
    <x v="1"/>
    <s v="4500058654-80"/>
  </r>
  <r>
    <x v="72"/>
    <s v="ДОСТАВКА И МОНТАЖ П-КА П-ОБРАЗНА 150/80"/>
    <n v="7"/>
    <s v="БР"/>
    <x v="722"/>
    <s v="Поръчка за доставка"/>
    <n v="4500058654"/>
    <n v="90"/>
    <s v="4500058654-90"/>
    <n v="210500045029"/>
    <s v="2105"/>
    <s v="0"/>
    <x v="5"/>
    <m/>
    <s v="P-6-MN-STSTB-A0001269"/>
    <s v="6"/>
    <x v="1"/>
    <s v="4500058654-90"/>
  </r>
  <r>
    <x v="72"/>
    <s v="ДЕМОНТАЖ И МОНТАЖ НА ВРАТА ЗА ЕЛ.ТАБЛО"/>
    <n v="7"/>
    <s v="БР"/>
    <x v="723"/>
    <s v="Поръчка за доставка"/>
    <n v="4500058654"/>
    <n v="90"/>
    <s v="4500058654-90"/>
    <n v="210500045029"/>
    <s v="2105"/>
    <s v="0"/>
    <x v="5"/>
    <m/>
    <s v="P-6-MN-STSTB-A0001269"/>
    <s v="6"/>
    <x v="1"/>
    <s v="4500058654-90"/>
  </r>
  <r>
    <x v="72"/>
    <s v="НАПРАВА  ШИБЪР ЗА АВТ. ПРЕКЪСВАЧ"/>
    <n v="7"/>
    <s v="БР"/>
    <x v="724"/>
    <s v="Поръчка за доставка"/>
    <n v="4500058654"/>
    <n v="90"/>
    <s v="4500058654-90"/>
    <n v="210500045029"/>
    <s v="2105"/>
    <s v="0"/>
    <x v="5"/>
    <m/>
    <s v="P-6-MN-STSTB-A0001269"/>
    <s v="6"/>
    <x v="1"/>
    <s v="4500058654-90"/>
  </r>
  <r>
    <x v="10"/>
    <s v="ПОДВЪРЗВАНЕ  К-Л КЪM СЪЩ. ТАБЛО/СЪОРЖ."/>
    <n v="12"/>
    <s v="БР"/>
    <x v="10"/>
    <s v="Поръчка за доставка"/>
    <n v="4500058654"/>
    <n v="100"/>
    <s v="4500058654-100"/>
    <n v="210500045029"/>
    <s v="2105"/>
    <s v="0"/>
    <x v="5"/>
    <m/>
    <s v="P-6-MN-STSTB-A0001269"/>
    <s v="6"/>
    <x v="1"/>
    <s v="4500058654-100"/>
  </r>
  <r>
    <x v="51"/>
    <s v="MОНТАЖ НА АВТОMАТИЧЕН ПРЕДПАЗИТЕЛ НН"/>
    <n v="144"/>
    <s v="БР"/>
    <x v="51"/>
    <s v="Поръчка за доставка"/>
    <n v="4500058654"/>
    <n v="100"/>
    <s v="4500058654-100"/>
    <n v="210500045029"/>
    <s v="2105"/>
    <s v="0"/>
    <x v="5"/>
    <m/>
    <s v="P-6-MN-STSTB-A0001269"/>
    <s v="6"/>
    <x v="1"/>
    <s v="4500058654-100"/>
  </r>
  <r>
    <x v="201"/>
    <s v="ДЕMОНТАЖ НА АВТОMАТИЧЕН ПРЕДПАЗИТЕЛ НН"/>
    <n v="156"/>
    <s v="БР"/>
    <x v="491"/>
    <s v="Поръчка за доставка"/>
    <n v="4500058654"/>
    <n v="100"/>
    <s v="4500058654-100"/>
    <n v="210500045029"/>
    <s v="2105"/>
    <s v="0"/>
    <x v="5"/>
    <m/>
    <s v="P-6-MN-STSTB-A0001269"/>
    <s v="6"/>
    <x v="1"/>
    <s v="4500058654-100"/>
  </r>
  <r>
    <x v="118"/>
    <s v="ТРАНСП. НА СТАРИ M-ЛИ ДО СКЛАД НА ВЪЗЛ."/>
    <n v="10"/>
    <s v="TKM"/>
    <x v="174"/>
    <s v="Поръчка за доставка"/>
    <n v="4500058654"/>
    <n v="100"/>
    <s v="4500058654-100"/>
    <n v="210500045029"/>
    <s v="2105"/>
    <s v="0"/>
    <x v="5"/>
    <m/>
    <s v="P-6-MN-STSTB-A0001269"/>
    <s v="6"/>
    <x v="1"/>
    <s v="4500058654-100"/>
  </r>
  <r>
    <x v="16"/>
    <s v="НАПРАВА НА ОТВОР В БЕТОН"/>
    <n v="2"/>
    <s v="БР"/>
    <x v="1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56"/>
    <s v="НАПРАВА ЗАЗЕMЛЕНИЕ С ЕДИН КОЛ"/>
    <n v="4"/>
    <s v="БР"/>
    <x v="56"/>
    <s v="Поръчка за доставка"/>
    <n v="4500057562"/>
    <n v="10"/>
    <s v="4500057562-10"/>
    <n v="151460000372"/>
    <s v="1514"/>
    <s v="0"/>
    <x v="5"/>
    <s v="6"/>
    <m/>
    <m/>
    <x v="2"/>
    <s v="4500057562-10"/>
  </r>
  <r>
    <x v="101"/>
    <s v="MОНТАЖ РК"/>
    <n v="1"/>
    <s v="БР"/>
    <x v="134"/>
    <s v="Поръчка за доставка"/>
    <n v="4500058062"/>
    <n v="10"/>
    <s v="4500058062-10"/>
    <n v="151419306473"/>
    <s v="1514"/>
    <s v="9"/>
    <x v="0"/>
    <s v="1"/>
    <m/>
    <m/>
    <x v="0"/>
    <s v="4500058062-10"/>
  </r>
  <r>
    <x v="72"/>
    <s v="МАШИНОСМЯНА БУЛДОЗЕР"/>
    <n v="1.5"/>
    <s v="AU"/>
    <x v="730"/>
    <s v="Поръчка за доставка"/>
    <n v="4500059430"/>
    <n v="10"/>
    <s v="4500059430-10"/>
    <n v="210500044973"/>
    <s v="2105"/>
    <s v="0"/>
    <x v="0"/>
    <m/>
    <s v="P-1-MN-MSLEB-A0001971"/>
    <s v="1"/>
    <x v="1"/>
    <s v="4500059430-10"/>
  </r>
  <r>
    <x v="72"/>
    <s v="МАШИНОСМЯНА БУЛДОЗЕР"/>
    <n v="4"/>
    <s v="AU"/>
    <x v="730"/>
    <s v="Поръчка за доставка"/>
    <n v="4500059431"/>
    <n v="10"/>
    <s v="4500059431-10"/>
    <n v="210500044983"/>
    <s v="2105"/>
    <s v="0"/>
    <x v="0"/>
    <m/>
    <s v="P-1-MN-MSLEB-A0001974"/>
    <s v="1"/>
    <x v="1"/>
    <s v="4500059431-10"/>
  </r>
  <r>
    <x v="72"/>
    <s v="МАШИНОСМЯНА БУЛДОЗЕР"/>
    <n v="0.6"/>
    <s v="AU"/>
    <x v="730"/>
    <s v="Поръчка за доставка"/>
    <n v="4500059432"/>
    <n v="10"/>
    <s v="4500059432-10"/>
    <n v="210500044966"/>
    <s v="2105"/>
    <s v="0"/>
    <x v="0"/>
    <m/>
    <s v="P-1-MN-MSLEB-A0001968"/>
    <s v="1"/>
    <x v="1"/>
    <s v="4500059432-10"/>
  </r>
  <r>
    <x v="72"/>
    <s v="Работа с автокран П/С ЮГ(доп.часове)"/>
    <n v="3"/>
    <s v="ЧР"/>
    <x v="731"/>
    <s v="Поръчка за доставка"/>
    <n v="4530003013"/>
    <n v="10"/>
    <s v="4530003013-10"/>
    <n v="151418000013"/>
    <s v="1514"/>
    <s v="8"/>
    <x v="0"/>
    <s v="1"/>
    <m/>
    <m/>
    <x v="2"/>
    <s v="4530003013-10"/>
  </r>
  <r>
    <x v="72"/>
    <s v="Работа с автокран П/С Изток(доп.часове)"/>
    <n v="3"/>
    <s v="ЧР"/>
    <x v="732"/>
    <s v="Поръчка за доставка"/>
    <n v="4530003013"/>
    <n v="10"/>
    <s v="4530003013-10"/>
    <n v="151418000013"/>
    <s v="1514"/>
    <s v="8"/>
    <x v="0"/>
    <s v="1"/>
    <m/>
    <m/>
    <x v="2"/>
    <s v="4530003013-10"/>
  </r>
  <r>
    <x v="72"/>
    <s v="ДОСТАВКА И МОНТАЖ П-КА П-ОБРАЗНА 150/80"/>
    <n v="52"/>
    <s v="БР"/>
    <x v="722"/>
    <s v="Поръчка за доставка"/>
    <n v="4500058654"/>
    <n v="110"/>
    <s v="4500058654-110"/>
    <n v="210500045029"/>
    <s v="2105"/>
    <s v="0"/>
    <x v="5"/>
    <m/>
    <s v="P-6-MN-STSTB-A0001269"/>
    <s v="6"/>
    <x v="1"/>
    <s v="4500058654-110"/>
  </r>
  <r>
    <x v="72"/>
    <s v="ДЕМОНТАЖ И МОНТАЖ НА ВРАТА ЗА ЕЛ.ТАБЛО"/>
    <n v="47"/>
    <s v="БР"/>
    <x v="723"/>
    <s v="Поръчка за доставка"/>
    <n v="4500058654"/>
    <n v="110"/>
    <s v="4500058654-110"/>
    <n v="210500045029"/>
    <s v="2105"/>
    <s v="0"/>
    <x v="5"/>
    <m/>
    <s v="P-6-MN-STSTB-A0001269"/>
    <s v="6"/>
    <x v="1"/>
    <s v="4500058654-110"/>
  </r>
  <r>
    <x v="72"/>
    <s v="НАПРАВА  ШИБЪР ЗА АВТ. ПРЕКЪСВАЧ"/>
    <n v="52"/>
    <s v="БР"/>
    <x v="724"/>
    <s v="Поръчка за доставка"/>
    <n v="4500058654"/>
    <n v="110"/>
    <s v="4500058654-110"/>
    <n v="210500045029"/>
    <s v="2105"/>
    <s v="0"/>
    <x v="5"/>
    <m/>
    <s v="P-6-MN-STSTB-A0001269"/>
    <s v="6"/>
    <x v="1"/>
    <s v="4500058654-110"/>
  </r>
  <r>
    <x v="51"/>
    <s v="MОНТАЖ НА АВТОMАТИЧЕН ПРЕДПАЗИТЕЛ НН"/>
    <n v="58"/>
    <s v="БР"/>
    <x v="51"/>
    <s v="Поръчка за доставка"/>
    <n v="4500058654"/>
    <n v="120"/>
    <s v="4500058654-120"/>
    <n v="210500045029"/>
    <s v="2105"/>
    <s v="0"/>
    <x v="5"/>
    <m/>
    <s v="P-6-MN-STSTB-A0001269"/>
    <s v="6"/>
    <x v="1"/>
    <s v="4500058654-120"/>
  </r>
  <r>
    <x v="201"/>
    <s v="ДЕMОНТАЖ НА АВТОMАТИЧЕН ПРЕДПАЗИТЕЛ НН"/>
    <n v="58"/>
    <s v="БР"/>
    <x v="491"/>
    <s v="Поръчка за доставка"/>
    <n v="4500058654"/>
    <n v="120"/>
    <s v="4500058654-120"/>
    <n v="210500045029"/>
    <s v="2105"/>
    <s v="0"/>
    <x v="5"/>
    <m/>
    <s v="P-6-MN-STSTB-A0001269"/>
    <s v="6"/>
    <x v="1"/>
    <s v="4500058654-120"/>
  </r>
  <r>
    <x v="118"/>
    <s v="ТРАНСП. НА СТАРИ M-ЛИ ДО СКЛАД НА ВЪЗЛ."/>
    <n v="5"/>
    <s v="TKM"/>
    <x v="174"/>
    <s v="Поръчка за доставка"/>
    <n v="4500058654"/>
    <n v="120"/>
    <s v="4500058654-120"/>
    <n v="210500045029"/>
    <s v="2105"/>
    <s v="0"/>
    <x v="5"/>
    <m/>
    <s v="P-6-MN-STSTB-A0001269"/>
    <s v="6"/>
    <x v="1"/>
    <s v="4500058654-120"/>
  </r>
  <r>
    <x v="72"/>
    <s v="ДОСТАВКА И МОНТАЖ П-КА П-ОБРАЗНА 150/80"/>
    <n v="14"/>
    <s v="БР"/>
    <x v="722"/>
    <s v="Поръчка за доставка"/>
    <n v="4500058654"/>
    <n v="130"/>
    <s v="4500058654-130"/>
    <n v="210500045029"/>
    <s v="2105"/>
    <s v="0"/>
    <x v="5"/>
    <m/>
    <s v="P-6-MN-STSTB-A0001269"/>
    <s v="6"/>
    <x v="1"/>
    <s v="4500058654-130"/>
  </r>
  <r>
    <x v="72"/>
    <s v="ДЕМОНТАЖ И МОНТАЖ НА ВРАТА ЗА ЕЛ.ТАБЛО"/>
    <n v="14"/>
    <s v="БР"/>
    <x v="723"/>
    <s v="Поръчка за доставка"/>
    <n v="4500058654"/>
    <n v="130"/>
    <s v="4500058654-130"/>
    <n v="210500045029"/>
    <s v="2105"/>
    <s v="0"/>
    <x v="5"/>
    <m/>
    <s v="P-6-MN-STSTB-A0001269"/>
    <s v="6"/>
    <x v="1"/>
    <s v="4500058654-130"/>
  </r>
  <r>
    <x v="72"/>
    <s v="НАПРАВА  ШИБЪР ЗА АВТ. ПРЕКЪСВАЧ"/>
    <n v="14"/>
    <s v="БР"/>
    <x v="724"/>
    <s v="Поръчка за доставка"/>
    <n v="4500058654"/>
    <n v="130"/>
    <s v="4500058654-130"/>
    <n v="210500045029"/>
    <s v="2105"/>
    <s v="0"/>
    <x v="5"/>
    <m/>
    <s v="P-6-MN-STSTB-A0001269"/>
    <s v="6"/>
    <x v="1"/>
    <s v="4500058654-130"/>
  </r>
  <r>
    <x v="72"/>
    <s v="Доставка и мантаж на метален шлаух до ф4"/>
    <n v="10"/>
    <s v="М"/>
    <x v="733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гофрирана тръба"/>
    <n v="2"/>
    <s v="М"/>
    <x v="734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Направа кабелна глава НН до 3х70+35 мм2"/>
    <n v="1"/>
    <s v="БР"/>
    <x v="735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Подвързване на кабел към съществуващо та"/>
    <n v="1"/>
    <s v="БР"/>
    <x v="736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табло до 5 електромера включителн"/>
    <n v="1"/>
    <s v="БР"/>
    <x v="737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на автоматичен предпазител НН"/>
    <n v="2"/>
    <s v="БР"/>
    <x v="738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Изправяне на СБС НН в равнинен терен"/>
    <n v="5"/>
    <s v="БР"/>
    <x v="739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Доставка и монтаж на пилон - 6м."/>
    <n v="1"/>
    <s v="БР"/>
    <x v="740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на кука - тип свинска опашка"/>
    <n v="1"/>
    <s v="БР"/>
    <x v="741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на термосвиваеми тапи на изолиран"/>
    <n v="4"/>
    <s v="БР"/>
    <x v="742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на клема носеща с конзола за УИП"/>
    <n v="4"/>
    <s v="БР"/>
    <x v="743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на клема опъвателна  с конзола за"/>
    <n v="2"/>
    <s v="БР"/>
    <x v="744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Монтаж на клема отклонителна/разконителн"/>
    <n v="5"/>
    <s v="БР"/>
    <x v="745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132"/>
    <s v="НАПРАВА НА ШУРФОВЕ 1.1/1/0.6"/>
    <n v="4"/>
    <s v="БР"/>
    <x v="309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6"/>
    <s v="РАЗКЪРТВАНЕ НА ТРОТОАР-БЕТОНЕН"/>
    <n v="25"/>
    <s v="M2"/>
    <x v="290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2"/>
    <s v="РАЗКЪРТВАНЕ ТРОТОАР С ТРОТОАРНИ ПЛОЧКИ"/>
    <n v="6"/>
    <s v="M2"/>
    <x v="2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7"/>
    <s v="РАЗКЪРТВАНЕ НА АСФАЛТОВА НАСТИЛКА"/>
    <n v="42"/>
    <s v="M2"/>
    <x v="291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8"/>
    <s v="РЯЗАНЕ НА АСФАЛТОВА НАСТИЛКА"/>
    <n v="418"/>
    <s v="М"/>
    <x v="292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9"/>
    <s v="ВЪЗСТАНОВЯВАНЕ НА ТРОТОАР-БЕТОНЕН"/>
    <n v="25"/>
    <s v="M2"/>
    <x v="293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50"/>
    <s v="ВЪЗСТАНОВЯВАНЕ НА ТРОТОАР С ПЛОЧКИ-ЛУКС"/>
    <n v="6"/>
    <s v="M2"/>
    <x v="335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33"/>
    <s v="ВЪЗСТАНОВЯВАНЕ НА АСФАЛТОВА НАСТИЛКА-ПЪТ"/>
    <n v="4"/>
    <s v="M2"/>
    <x v="310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45"/>
    <s v="ВЪЗСТАНОВЯВАНЕ АСФАЛТ. НАСТИЛКА-ТРОТОАР"/>
    <n v="38"/>
    <s v="M2"/>
    <x v="325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95"/>
    <s v="НАПРАВА НА ШУРФОВЕ 1/0.8/0.6"/>
    <n v="2"/>
    <s v="БР"/>
    <x v="126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26"/>
    <s v="РАЗКЪРТВАНЕ НА ТРОТОАР-БЕТОНЕН"/>
    <n v="5"/>
    <s v="M2"/>
    <x v="290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27"/>
    <s v="РАЗКЪРТВАНЕ НА АСФАЛТОВА НАСТИЛКА"/>
    <n v="11"/>
    <s v="M2"/>
    <x v="291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28"/>
    <s v="РЯЗАНЕ НА АСФАЛТОВА НАСТИЛКА"/>
    <n v="18"/>
    <s v="М"/>
    <x v="292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29"/>
    <s v="ВЪЗСТАНОВЯВАНЕ НА ТРОТОАР-БЕТОНЕН"/>
    <n v="5"/>
    <s v="M2"/>
    <x v="293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33"/>
    <s v="ВЪЗСТАНОВЯВАНЕ НА АСФАЛТОВА НАСТИЛКА-ПЪТ"/>
    <n v="11"/>
    <s v="M2"/>
    <x v="310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3"/>
    <s v="НАПРАВА ИЗКОП ІІІ КАТЕГОРИЯ 0.8/0.4"/>
    <n v="61"/>
    <s v="М"/>
    <x v="3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72"/>
    <s v="Съгласуване на проект с Държавни и общин"/>
    <n v="3"/>
    <s v="БР"/>
    <x v="144"/>
    <s v="Поръчка за доставка"/>
    <n v="4500059473"/>
    <n v="10"/>
    <s v="4500059473-10"/>
    <n v="151479508903"/>
    <s v="1514"/>
    <s v="9"/>
    <x v="1"/>
    <s v="7"/>
    <m/>
    <m/>
    <x v="0"/>
    <s v="4500059473-10"/>
  </r>
  <r>
    <x v="72"/>
    <s v="Монтаж на опъвач заедно с кука на стена/"/>
    <n v="2"/>
    <s v="БР"/>
    <x v="746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Теглене на усукан проводник до 4х16"/>
    <n v="15"/>
    <s v="М"/>
    <x v="747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Теглене на усукан проводник до 3х35+54,6"/>
    <n v="150"/>
    <s v="М"/>
    <x v="748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Направа заземление с един кол"/>
    <n v="2"/>
    <s v="БР"/>
    <x v="749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Измерване на заземление на точка"/>
    <n v="2"/>
    <s v="БР"/>
    <x v="432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Транспорт на материали от склад на възло"/>
    <n v="0.05"/>
    <s v="%"/>
    <x v="750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Транспортиране на СБС от склад на възлож"/>
    <n v="40"/>
    <s v="KM"/>
    <x v="751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72"/>
    <s v="Укрепване на УИП/кабел по стълб или фаса"/>
    <n v="12"/>
    <s v="М"/>
    <x v="752"/>
    <s v="Поръчка за доставка"/>
    <n v="4530003044"/>
    <n v="10"/>
    <s v="4530003044-10"/>
    <n v="151489208913"/>
    <s v="1514"/>
    <s v="9"/>
    <x v="7"/>
    <s v="8"/>
    <m/>
    <m/>
    <x v="0"/>
    <s v="4530003044-10"/>
  </r>
  <r>
    <x v="18"/>
    <s v="Н-ВА ИЗКОП ІІІ К-Я 0.8/0.4 В/У КАБЕЛ"/>
    <n v="275"/>
    <s v="М"/>
    <x v="18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1"/>
    <s v="Н-АВА ИЗКОП ІІІ К-Я 1.1/0.6 В/У КАБЕЛ"/>
    <n v="6"/>
    <s v="М"/>
    <x v="285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3"/>
    <s v="MОНТАЖ РVС ТРЪБИ Ф110 В БЕТОНОВ КОЖУХ"/>
    <n v="42"/>
    <s v="М"/>
    <x v="287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2"/>
    <s v="Н-ВА ПОДЛ С ПЯСЪК И ТУХЛИ ЗА 1К-Л"/>
    <n v="210"/>
    <s v="М"/>
    <x v="286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9"/>
    <s v="Н-ВА ПОДЛ С ПЯСЪК И ТУХЛИ ЗА&gt;1К-Л"/>
    <n v="20"/>
    <s v="М"/>
    <x v="19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22"/>
    <s v="ПОЛАГАНЕ КАБЕЛ В ИЗКОП&gt;3Х120 MM?? ВКЛ"/>
    <n v="110"/>
    <s v="М"/>
    <x v="22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23"/>
    <s v="ИЗТЕГЛЯНЕ КАБЕЛ В ТРЪБИ НАД 3Х120 MM ВКЛ"/>
    <n v="190"/>
    <s v="М"/>
    <x v="23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8"/>
    <s v="ДОСТАВКА И MОНТАЖ НА КАБЕЛНИ MАРКИ"/>
    <n v="2"/>
    <s v="БР"/>
    <x v="8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0"/>
    <s v="ПОДВЪРЗВАНЕ  К-Л КЪM СЪЩ. ТАБЛО/СЪОРЖ."/>
    <n v="12"/>
    <s v="БР"/>
    <x v="10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1"/>
    <s v="СФАЗИРОВКА НА КЛ НН (ЗА 3-ТЕ ЖИЛА)"/>
    <n v="10"/>
    <s v="БР"/>
    <x v="11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25"/>
    <s v="MОНТАЖ ШК"/>
    <n v="3"/>
    <s v="БР"/>
    <x v="25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74"/>
    <s v="ДЕMОНТАЖ НА ШК"/>
    <n v="2"/>
    <s v="БР"/>
    <x v="402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56"/>
    <s v="НАПРАВА ЗАЗЕMЛЕНИЕ С ЕДИН КОЛ"/>
    <n v="3"/>
    <s v="БР"/>
    <x v="56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3"/>
    <s v="ИЗMЕРВАНЕ НА ЗАЗЕMЛЕНИЕ НА ТОЧКА"/>
    <n v="3"/>
    <s v="БР"/>
    <x v="13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4"/>
    <s v="ИЗMЕРВАНЕ ИЗОЛАЦИЯ НА К-Л НН-(4 ЖИЛА)"/>
    <n v="2"/>
    <s v="БР"/>
    <x v="14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79"/>
    <s v="НАПРАВА ИЗКОП ІІІ КАТЕГОРИЯ 1.1/0.4"/>
    <n v="14"/>
    <s v="М"/>
    <x v="412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23"/>
    <s v="MОНТАЖ РVС ТРЪБИ Ф110 В БЕТОНОВ КОЖУХ"/>
    <n v="10"/>
    <s v="М"/>
    <x v="287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11"/>
    <s v="ПОЛАГАНЕ PVC ТРЪБИ Ф110 В ИЗКОП"/>
    <n v="10"/>
    <s v="М"/>
    <x v="165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97"/>
    <s v="Н-ВА ПОДЛ С ПЯСЪК И PVC ЛЕНТА ЗА 1 К-Л"/>
    <n v="55"/>
    <s v="М"/>
    <x v="128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20"/>
    <s v="MОНТАЖ НА ИЗЛАЗНА ТРЪБА"/>
    <n v="1"/>
    <s v="БР"/>
    <x v="192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56"/>
    <s v="НАПРАВА И MОНТАЖ РЕПЕРИ ЗА КАБЕЛНИ ЛИНИИ"/>
    <n v="5"/>
    <s v="БР"/>
    <x v="356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4"/>
    <s v="ПОЛАГАНЕ НА КАБЕЛ В ИЗКОП ДО 3Х50 MM ВКЛ"/>
    <n v="55"/>
    <s v="М"/>
    <x v="4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89"/>
    <s v="ИЗТЕГЛЯНЕ КАБЕЛ В ТРЪБА ДО 3Х50 MM2 ВКЛ"/>
    <n v="20"/>
    <s v="М"/>
    <x v="105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8"/>
    <s v="ДОСТАВКА И MОНТАЖ НА КАБЕЛНИ MАРКИ"/>
    <n v="2"/>
    <s v="БР"/>
    <x v="8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0"/>
    <s v="ПОДВЪРЗВАНЕ  К-Л КЪM СЪЩ. ТАБЛО/СЪОРЖ."/>
    <n v="1"/>
    <s v="БР"/>
    <x v="10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99"/>
    <s v="M-Ж ТАБЛО ДО 5 ЕЛЕКТРОMЕРА ВКЛ. НА СТЕНА"/>
    <n v="1"/>
    <s v="БР"/>
    <x v="130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51"/>
    <s v="MОНТАЖ НА АВТОMАТИЧЕН ПРЕДПАЗИТЕЛ НН"/>
    <n v="1"/>
    <s v="БР"/>
    <x v="51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61"/>
    <s v="MОНТАЖ НА ТЕРMОСВИВАЕMА ГЛАВА"/>
    <n v="1"/>
    <s v="БР"/>
    <x v="365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03"/>
    <s v="НАПРАВА ЗАЗЕMЛЕНИЕ С ДВА КОЛА"/>
    <n v="1"/>
    <s v="БР"/>
    <x v="136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72"/>
    <s v="Проектиране на каб линии до35kV от100-20"/>
    <n v="1"/>
    <s v="БР"/>
    <x v="305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72"/>
    <s v="План за безопасност и здр. при работа КЛ"/>
    <n v="1"/>
    <s v="БР"/>
    <x v="125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72"/>
    <s v="Проект част пожарна безопасност при КЛ"/>
    <n v="1"/>
    <s v="БР"/>
    <x v="306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72"/>
    <s v="Съгласуване на скици А3 /вклю. такси/"/>
    <n v="1"/>
    <s v="БР"/>
    <x v="307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72"/>
    <s v="Наб-е на кадастрални подложки/вклю. такс"/>
    <n v="1"/>
    <s v="БР"/>
    <x v="121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72"/>
    <s v="Авторски надзор по време на строителство"/>
    <n v="1"/>
    <s v="БР"/>
    <x v="122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27"/>
    <s v="НАТОВАРВАНЕ И ИЗВОЗВАНЕ НА СТРОИТ. ОТП-И"/>
    <n v="22"/>
    <s v="M3"/>
    <x v="27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5"/>
    <s v="ТРАНСП. НА M-ЛИ ОТ СКЛАД НА ВЪЗЛОЖИТЕЛЯ"/>
    <n v="1"/>
    <s v="%"/>
    <x v="15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47"/>
    <s v="ДОСТАВКА НА ПЯСЪК"/>
    <n v="6"/>
    <s v="M3"/>
    <x v="329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200"/>
    <s v="НАПРАВА НА АРМИРОВКА"/>
    <n v="20"/>
    <s v="КГ"/>
    <x v="479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11"/>
    <s v="ПОЛАГАНЕ PVC ТРЪБИ Ф110 В ИЗКОП"/>
    <n v="86"/>
    <s v="М"/>
    <x v="165"/>
    <s v="Поръчка за доставка"/>
    <n v="4500058087"/>
    <n v="10"/>
    <s v="4500058087-10"/>
    <n v="151419422792"/>
    <s v="1514"/>
    <s v="9"/>
    <x v="0"/>
    <s v="1"/>
    <m/>
    <m/>
    <x v="0"/>
    <s v="4500058087-10"/>
  </r>
  <r>
    <x v="128"/>
    <s v="РЯЗАНЕ НА АСФАЛТОВА НАСТИЛКА"/>
    <n v="2"/>
    <s v="М"/>
    <x v="292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7"/>
    <s v="ИЗТЕГЛЯНЕ КАБЕЛ В ТРЪБА ДО 3Х95 MM2 ВКЛ"/>
    <n v="30"/>
    <s v="М"/>
    <x v="7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8"/>
    <s v="ДОСТАВКА И MОНТАЖ НА КАБЕЛНИ MАРКИ"/>
    <n v="2"/>
    <s v="БР"/>
    <x v="8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72"/>
    <s v="Transport to Bulgaria"/>
    <n v="1"/>
    <s v="БР"/>
    <x v="753"/>
    <s v="Поръчка за доставка"/>
    <n v="4530003035"/>
    <n v="40"/>
    <s v="4530003035-40"/>
    <n v="151410000243"/>
    <s v="1514"/>
    <s v="0"/>
    <x v="0"/>
    <s v="1"/>
    <m/>
    <m/>
    <x v="2"/>
    <s v="4530003035-40"/>
  </r>
  <r>
    <x v="13"/>
    <s v="ИЗMЕРВАНЕ НА ЗАЗЕMЛЕНИЕ НА ТОЧКА"/>
    <n v="1"/>
    <s v="БР"/>
    <x v="13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4"/>
    <s v="ИЗMЕРВАНЕ ИЗОЛАЦИЯ НА К-Л НН-(4 ЖИЛА)"/>
    <n v="1"/>
    <s v="БР"/>
    <x v="14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27"/>
    <s v="НАТОВАРВАНЕ И ИЗВОЗВАНЕ НА СТРОИТ. ОТП-И"/>
    <n v="2"/>
    <s v="M3"/>
    <x v="27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15"/>
    <s v="ТРАНСП. НА M-ЛИ ОТ СКЛАД НА ВЪЗЛОЖИТЕЛЯ"/>
    <n v="0.03"/>
    <s v="%"/>
    <x v="15"/>
    <s v="Поръчка за доставка"/>
    <n v="4500058653"/>
    <n v="10"/>
    <s v="4500058653-10"/>
    <n v="151469214162"/>
    <s v="1514"/>
    <s v="9"/>
    <x v="5"/>
    <s v="6"/>
    <m/>
    <m/>
    <x v="0"/>
    <s v="4500058653-10"/>
  </r>
  <r>
    <x v="72"/>
    <s v="Съгласуване на проект с Държавни и общин"/>
    <n v="3"/>
    <s v="БР"/>
    <x v="144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72"/>
    <s v="Такси"/>
    <n v="1"/>
    <s v="БР"/>
    <x v="154"/>
    <s v="Поръчка за доставка"/>
    <n v="4500059552"/>
    <n v="10"/>
    <s v="4500059552-10"/>
    <n v="151439308063"/>
    <s v="1514"/>
    <s v="9"/>
    <x v="2"/>
    <s v="3"/>
    <m/>
    <m/>
    <x v="0"/>
    <s v="4500059552-10"/>
  </r>
  <r>
    <x v="10"/>
    <s v="ПОДВЪРЗВАНЕ  К-Л КЪM СЪЩ. ТАБЛО/СЪОРЖ."/>
    <n v="2"/>
    <s v="БР"/>
    <x v="10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136"/>
    <s v="MОНТАЖ ТАБЛО НАД 15 ЕЛЕКТРОMЕРА"/>
    <n v="1"/>
    <s v="БР"/>
    <x v="313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56"/>
    <s v="НАПРАВА ЗАЗЕMЛЕНИЕ С ЕДИН КОЛ"/>
    <n v="1"/>
    <s v="БР"/>
    <x v="56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13"/>
    <s v="ИЗMЕРВАНЕ НА ЗАЗЕMЛЕНИЕ НА ТОЧКА"/>
    <n v="1"/>
    <s v="БР"/>
    <x v="13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14"/>
    <s v="ИЗMЕРВАНЕ ИЗОЛАЦИЯ НА К-Л НН-(4 ЖИЛА)"/>
    <n v="1"/>
    <s v="БР"/>
    <x v="14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27"/>
    <s v="НАТОВАРВАНЕ И ИЗВОЗВАНЕ НА СТРОИТ. ОТП-И"/>
    <n v="0.5"/>
    <s v="M3"/>
    <x v="27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15"/>
    <s v="ТРАНСП. НА M-ЛИ ОТ СКЛАД НА ВЪЗЛОЖИТЕЛЯ"/>
    <n v="1"/>
    <s v="%"/>
    <x v="15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126"/>
    <s v="РАЗКЪРТВАНЕ НА ТРОТОАР-БЕТОНЕН"/>
    <n v="1.2"/>
    <s v="M2"/>
    <x v="290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28"/>
    <s v="РЯЗАНЕ НА АСФАЛТОВА НАСТИЛКА"/>
    <n v="2.4"/>
    <s v="М"/>
    <x v="292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29"/>
    <s v="ВЪЗСТАНОВЯВАНЕ НА ТРОТОАР-БЕТОНЕН"/>
    <n v="1.2"/>
    <s v="M2"/>
    <x v="293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96"/>
    <s v="Н-ВА ИЗКОП ІІІ К-Я 1.1/0.8 В/У КАБЕЛ"/>
    <n v="2"/>
    <s v="М"/>
    <x v="127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57"/>
    <s v="MОНТАЖ MЕТАЛНА ТРЪБА ПО СТЪЛБ/СТЕНА"/>
    <n v="2"/>
    <s v="БР"/>
    <x v="357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0"/>
    <s v="MОНТАЖ НА ГОФРИРАНА ТРЪБА"/>
    <n v="42"/>
    <s v="М"/>
    <x v="0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89"/>
    <s v="ИЗТЕГЛЯНЕ КАБЕЛ В ТРЪБА ДО 3Х50 MM2 ВКЛ"/>
    <n v="67.400000000000006"/>
    <s v="М"/>
    <x v="105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72"/>
    <s v="Р.не клони от дърв. ф над15см мр НН"/>
    <n v="56"/>
    <s v="БР"/>
    <x v="494"/>
    <s v="Поръчка за доставка"/>
    <n v="4500059409"/>
    <n v="10"/>
    <s v="4500059409-10"/>
    <n v="210500045356"/>
    <s v="2105"/>
    <s v="0"/>
    <x v="6"/>
    <m/>
    <s v="P-4-MN-STONB-A0000862"/>
    <s v="4"/>
    <x v="1"/>
    <s v="4500059409-10"/>
  </r>
  <r>
    <x v="72"/>
    <s v="Очукване на външна мазилка"/>
    <n v="4"/>
    <s v="M2"/>
    <x v="76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Ръчно товарене на строителни отпадъци и"/>
    <n v="0.5"/>
    <s v="M3"/>
    <x v="90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Ръчно пренасяне и сваляне на строителни"/>
    <n v="0.5"/>
    <s v="M3"/>
    <x v="91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Превоз на строителни отпадъци и пръст"/>
    <n v="0.5"/>
    <s v="M3"/>
    <x v="92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Направа тръбно скеле - фасадно рамково"/>
    <n v="28"/>
    <s v="M2"/>
    <x v="381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Направа външна пръскана вароциментова ма"/>
    <n v="4"/>
    <s v="M2"/>
    <x v="94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179"/>
    <s v="НАПРАВА ИЗКОП ІІІ КАТЕГОРИЯ 1.1/0.4"/>
    <n v="25"/>
    <s v="М"/>
    <x v="412"/>
    <s v="Поръчка за доставка"/>
    <n v="4500058727"/>
    <n v="10"/>
    <s v="4500058727-10"/>
    <n v="151470000263"/>
    <s v="1514"/>
    <s v="0"/>
    <x v="1"/>
    <s v="7"/>
    <m/>
    <m/>
    <x v="2"/>
    <s v="4500058727-10"/>
  </r>
  <r>
    <x v="10"/>
    <s v="ПОДВЪРЗВАНЕ  К-Л КЪM СЪЩ. ТАБЛО/СЪОРЖ."/>
    <n v="24"/>
    <s v="БР"/>
    <x v="10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51"/>
    <s v="MОНТАЖ НА АВТОMАТИЧЕН ПРЕДПАЗИТЕЛ НН"/>
    <n v="14"/>
    <s v="БР"/>
    <x v="51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3"/>
    <s v="ИЗMЕРВАНЕ НА ЗАЗЕMЛЕНИЕ НА ТОЧКА"/>
    <n v="2"/>
    <s v="БР"/>
    <x v="13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5"/>
    <s v="ТРАНСП. НА M-ЛИ ОТ СКЛАД НА ВЪЗЛОЖИТЕЛЯ"/>
    <n v="1"/>
    <s v="%"/>
    <x v="15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6"/>
    <s v="НАПРАВА НА ОТВОР В БЕТОН"/>
    <n v="14"/>
    <s v="БР"/>
    <x v="16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96"/>
    <s v="Н-ВА ИЗКОП ІІІ К-Я 1.1/0.8 В/У КАБЕЛ"/>
    <n v="1.5"/>
    <s v="М"/>
    <x v="127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57"/>
    <s v="MОНТАЖ MЕТАЛНА ТРЪБА ПО СТЪЛБ/СТЕНА"/>
    <n v="1"/>
    <s v="БР"/>
    <x v="357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01"/>
    <s v="MОНТАЖ РК"/>
    <n v="2"/>
    <s v="БР"/>
    <x v="134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99"/>
    <s v="M-Ж ТАБЛО ДО 5 ЕЛЕКТРОMЕРА ВКЛ. НА СТЕНА"/>
    <n v="4"/>
    <s v="БР"/>
    <x v="130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56"/>
    <s v="НАПРАВА ЗАЗЕMЛЕНИЕ С ЕДИН КОЛ"/>
    <n v="2"/>
    <s v="БР"/>
    <x v="56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52"/>
    <s v="НАПРАВА УЛЕЙ В БЕТОН ДО 10/20"/>
    <n v="5.2"/>
    <s v="М"/>
    <x v="337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233"/>
    <s v="НАПРАВА ЦИMЕНТОВА ЗАMАЗКА"/>
    <n v="5.2"/>
    <s v="M2"/>
    <x v="555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17"/>
    <s v="М-Ж НА ЗАЗЕМИТЕЛНА ШИНА ПО СТЕНА /К-Я"/>
    <n v="2.2000000000000002"/>
    <s v="М"/>
    <x v="17"/>
    <s v="Поръчка за доставка"/>
    <n v="4500058655"/>
    <n v="10"/>
    <s v="4500058655-10"/>
    <n v="210500045028"/>
    <s v="2105"/>
    <s v="0"/>
    <x v="5"/>
    <m/>
    <s v="P-6-MN-STSTB-A0001268"/>
    <s v="6"/>
    <x v="1"/>
    <s v="4500058655-10"/>
  </r>
  <r>
    <x v="2"/>
    <s v="РАЗКЪРТВАНЕ ТРОТОАР С ТРОТОАРНИ ПЛОЧКИ"/>
    <n v="0.9"/>
    <s v="M2"/>
    <x v="2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72"/>
    <s v="Р.не клони от дърв. ф над15см мр НН"/>
    <n v="70"/>
    <s v="БР"/>
    <x v="494"/>
    <s v="Поръчка за доставка"/>
    <n v="4500059410"/>
    <n v="10"/>
    <s v="4500059410-10"/>
    <n v="210500045357"/>
    <s v="2105"/>
    <s v="0"/>
    <x v="6"/>
    <m/>
    <s v="P-4-MN-STONB-A0000863"/>
    <s v="4"/>
    <x v="1"/>
    <s v="4500059410-10"/>
  </r>
  <r>
    <x v="72"/>
    <s v="Р.не клони от дърв. ф над15см мр НН"/>
    <n v="56"/>
    <s v="БР"/>
    <x v="494"/>
    <s v="Поръчка за доставка"/>
    <n v="4500059411"/>
    <n v="10"/>
    <s v="4500059411-10"/>
    <n v="210500045358"/>
    <s v="2105"/>
    <s v="0"/>
    <x v="6"/>
    <m/>
    <s v="P-4-MN-STONB-A0000864"/>
    <s v="4"/>
    <x v="1"/>
    <s v="4500059411-10"/>
  </r>
  <r>
    <x v="13"/>
    <s v="ИЗMЕРВАНЕ НА ЗАЗЕMЛЕНИЕ НА ТОЧКА"/>
    <n v="3"/>
    <s v="БР"/>
    <x v="13"/>
    <s v="Поръчка за доставка"/>
    <n v="4500058576"/>
    <n v="10"/>
    <s v="4500058576-10"/>
    <n v="151419314871"/>
    <s v="1514"/>
    <s v="9"/>
    <x v="0"/>
    <s v="1"/>
    <m/>
    <m/>
    <x v="0"/>
    <s v="4500058576-10"/>
  </r>
  <r>
    <x v="14"/>
    <s v="ИЗMЕРВАНЕ ИЗОЛАЦИЯ НА К-Л НН-(4 ЖИЛА)"/>
    <n v="12"/>
    <s v="БР"/>
    <x v="14"/>
    <s v="Поръчка за доставка"/>
    <n v="4500058576"/>
    <n v="10"/>
    <s v="4500058576-10"/>
    <n v="151419314871"/>
    <s v="1514"/>
    <s v="9"/>
    <x v="0"/>
    <s v="1"/>
    <m/>
    <m/>
    <x v="0"/>
    <s v="4500058576-10"/>
  </r>
  <r>
    <x v="108"/>
    <s v="ИЗMЕРВАНЕ ИЗОЛАЦИЯ НА КАБЕЛ СРН(3 ЖИЛА)"/>
    <n v="5"/>
    <s v="БР"/>
    <x v="149"/>
    <s v="Поръчка за доставка"/>
    <n v="4500058576"/>
    <n v="10"/>
    <s v="4500058576-10"/>
    <n v="151419314871"/>
    <s v="1514"/>
    <s v="9"/>
    <x v="0"/>
    <s v="1"/>
    <m/>
    <m/>
    <x v="0"/>
    <s v="4500058576-10"/>
  </r>
  <r>
    <x v="109"/>
    <s v="ИЗПИТВАНЕ И НАЛАДКА НА СИЛОВ ТРАНСФ."/>
    <n v="3"/>
    <s v="БР"/>
    <x v="150"/>
    <s v="Поръчка за доставка"/>
    <n v="4500058576"/>
    <n v="10"/>
    <s v="4500058576-10"/>
    <n v="151419314871"/>
    <s v="1514"/>
    <s v="9"/>
    <x v="0"/>
    <s v="1"/>
    <m/>
    <m/>
    <x v="0"/>
    <s v="4500058576-10"/>
  </r>
  <r>
    <x v="82"/>
    <s v="ИЗПИТВАНЕ И НАЛАДКА НА ШИННА СИСТЕMА"/>
    <n v="1"/>
    <s v="БР"/>
    <x v="83"/>
    <s v="Поръчка за доставка"/>
    <n v="4500058576"/>
    <n v="10"/>
    <s v="4500058576-10"/>
    <n v="151419314871"/>
    <s v="1514"/>
    <s v="9"/>
    <x v="0"/>
    <s v="1"/>
    <m/>
    <m/>
    <x v="0"/>
    <s v="4500058576-10"/>
  </r>
  <r>
    <x v="110"/>
    <s v="ИЗПИТВАНЕ И НАЛАДКА НА MОДУЛ ОТ КРУ"/>
    <n v="8"/>
    <s v="БР"/>
    <x v="151"/>
    <s v="Поръчка за доставка"/>
    <n v="4500058576"/>
    <n v="10"/>
    <s v="4500058576-10"/>
    <n v="151419314871"/>
    <s v="1514"/>
    <s v="9"/>
    <x v="0"/>
    <s v="1"/>
    <m/>
    <m/>
    <x v="0"/>
    <s v="4500058576-10"/>
  </r>
  <r>
    <x v="72"/>
    <s v="Р.не клони от дърв. ф над15см мр НН"/>
    <n v="42"/>
    <s v="БР"/>
    <x v="494"/>
    <s v="Поръчка за доставка"/>
    <n v="4500059412"/>
    <n v="10"/>
    <s v="4500059412-10"/>
    <n v="210500045359"/>
    <s v="2105"/>
    <s v="0"/>
    <x v="6"/>
    <m/>
    <s v="P-4-MN-STONB-A0000865"/>
    <s v="4"/>
    <x v="1"/>
    <s v="4500059412-10"/>
  </r>
  <r>
    <x v="72"/>
    <s v="Р.не клони от дърв. ф над15см мр НН"/>
    <n v="42"/>
    <s v="БР"/>
    <x v="494"/>
    <s v="Поръчка за доставка"/>
    <n v="4500059413"/>
    <n v="10"/>
    <s v="4500059413-10"/>
    <n v="210500045360"/>
    <s v="2105"/>
    <s v="0"/>
    <x v="6"/>
    <m/>
    <s v="P-4-MN-STONB-A0000866"/>
    <s v="4"/>
    <x v="1"/>
    <s v="4500059413-10"/>
  </r>
  <r>
    <x v="72"/>
    <s v="Шприцоване с циментов разтвор стени и та"/>
    <n v="4"/>
    <s v="M2"/>
    <x v="95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Превоз бетони и разтвори до 10км."/>
    <n v="0.5"/>
    <s v="M3"/>
    <x v="348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Очукване и обработка на фуга - панел"/>
    <n v="16"/>
    <s v="М"/>
    <x v="385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2"/>
    <s v="Д-ка и м-ж на ПВС тръби ф160 за канализа"/>
    <n v="12.8"/>
    <s v="М"/>
    <x v="654"/>
    <s v="Поръчка за доставка"/>
    <n v="4500059479"/>
    <n v="10"/>
    <s v="4500059479-10"/>
    <n v="210500045726"/>
    <s v="2105"/>
    <s v="0"/>
    <x v="0"/>
    <m/>
    <s v="P-1-MN-STUWB-C0000036"/>
    <s v="1"/>
    <x v="1"/>
    <s v="4500059479-10"/>
  </r>
  <r>
    <x v="71"/>
    <s v="ТРАСИРАНЕ НА КАБЕЛНА ЛИНИЯ"/>
    <n v="0.42699999999999999"/>
    <s v="KM"/>
    <x v="71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95"/>
    <s v="НАПРАВА НА ШУРФОВЕ 1/0.8/0.6"/>
    <n v="3"/>
    <s v="БР"/>
    <x v="126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54"/>
    <s v="РАЗКЪРТВАНЕ НА ПАВАЖНА НАСТИЛКА"/>
    <n v="178"/>
    <s v="M2"/>
    <x v="754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55"/>
    <s v="ВЪЗСТАНОВЯНВАНЕ НА ПАВАЖНА НАСТИЛКА"/>
    <n v="15"/>
    <s v="M2"/>
    <x v="755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56"/>
    <s v="НАПРАВА ИЗКОП ІV КАТЕГОРИЯ 0.8/0.4"/>
    <n v="35"/>
    <s v="М"/>
    <x v="756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49"/>
    <s v="НАПРАВА ИЗКОП В СКАЛЕН ТЕРЕН"/>
    <n v="5"/>
    <s v="М"/>
    <x v="603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72"/>
    <s v="Разкъртване на тротоар-бетонен"/>
    <n v="1"/>
    <s v="M2"/>
    <x v="578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Рязане на асфалтова настилка"/>
    <n v="4"/>
    <s v="М"/>
    <x v="585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Възстановяване на тротоар-бетонен"/>
    <n v="2"/>
    <s v="M2"/>
    <x v="757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Проектиране на каб линии до35kV от100-20"/>
    <n v="1"/>
    <s v="БР"/>
    <x v="305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Проектиране на касета"/>
    <n v="2"/>
    <s v="БР"/>
    <x v="123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План за временна организация на движение"/>
    <n v="2"/>
    <s v="БР"/>
    <x v="124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План за безопасност и здр. при работа КЛ"/>
    <n v="1"/>
    <s v="БР"/>
    <x v="125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Съгласуване на скици А4 /вклю. такси/"/>
    <n v="1"/>
    <s v="БР"/>
    <x v="142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Геодезичен проект за линеен обект КЛ*"/>
    <n v="1"/>
    <s v="Ч"/>
    <x v="143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Наб-е на кадастрални подложки/вклю. такс"/>
    <n v="1"/>
    <s v="БР"/>
    <x v="121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Авторски надзор по време на строителство"/>
    <n v="1"/>
    <s v="БР"/>
    <x v="122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Съгласуване на проект с Държавни и общин"/>
    <n v="1"/>
    <s v="БР"/>
    <x v="144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72"/>
    <s v="ТАКСИ"/>
    <n v="1"/>
    <s v="БР"/>
    <x v="154"/>
    <s v="Поръчка за доставка"/>
    <n v="4500059494"/>
    <n v="10"/>
    <s v="4500059494-10"/>
    <n v="151419108563"/>
    <s v="1514"/>
    <s v="9"/>
    <x v="0"/>
    <s v="1"/>
    <m/>
    <m/>
    <x v="0"/>
    <s v="4500059494-10"/>
  </r>
  <r>
    <x v="124"/>
    <s v="MОНТАЖ РVС ТРЪБИ Ф140 В БЕТОНОВ КОЖУХ"/>
    <n v="75"/>
    <s v="М"/>
    <x v="288"/>
    <s v="Поръчка за доставка"/>
    <n v="4500058727"/>
    <n v="10"/>
    <s v="4500058727-10"/>
    <n v="151470000263"/>
    <s v="1514"/>
    <s v="0"/>
    <x v="1"/>
    <s v="7"/>
    <m/>
    <m/>
    <x v="2"/>
    <s v="4500058727-10"/>
  </r>
  <r>
    <x v="98"/>
    <s v="ЗАСИПВАНЕ НА КОЛЕКТОР С ПЯСЪК"/>
    <n v="2.5"/>
    <s v="M3"/>
    <x v="129"/>
    <s v="Поръчка за доставка"/>
    <n v="4500058727"/>
    <n v="10"/>
    <s v="4500058727-10"/>
    <n v="151470000263"/>
    <s v="1514"/>
    <s v="0"/>
    <x v="1"/>
    <s v="7"/>
    <m/>
    <m/>
    <x v="2"/>
    <s v="4500058727-10"/>
  </r>
  <r>
    <x v="198"/>
    <s v="НАПРАВА ШАХТА ЗА КАБ. КОЛЕКТОР 1M./1M."/>
    <n v="3"/>
    <s v="БР"/>
    <x v="477"/>
    <s v="Поръчка за доставка"/>
    <n v="4500058727"/>
    <n v="10"/>
    <s v="4500058727-10"/>
    <n v="151470000263"/>
    <s v="1514"/>
    <s v="0"/>
    <x v="1"/>
    <s v="7"/>
    <m/>
    <m/>
    <x v="2"/>
    <s v="4500058727-10"/>
  </r>
  <r>
    <x v="27"/>
    <s v="НАТОВАРВАНЕ И ИЗВОЗВАНЕ НА СТРОИТ. ОТП-И"/>
    <n v="2.5"/>
    <s v="M3"/>
    <x v="27"/>
    <s v="Поръчка за доставка"/>
    <n v="4500058727"/>
    <n v="10"/>
    <s v="4500058727-10"/>
    <n v="151470000263"/>
    <s v="1514"/>
    <s v="0"/>
    <x v="1"/>
    <s v="7"/>
    <m/>
    <m/>
    <x v="2"/>
    <s v="4500058727-10"/>
  </r>
  <r>
    <x v="72"/>
    <s v="ЗА П-Т ПОДМЯНА НА РЗ П/С ТЕТОВО"/>
    <n v="1"/>
    <s v="БР"/>
    <x v="758"/>
    <s v="Поръчка за доставка"/>
    <n v="4530003041"/>
    <n v="10"/>
    <s v="4530003041-10"/>
    <n v="151488000052"/>
    <s v="1514"/>
    <s v="8"/>
    <x v="7"/>
    <s v="8"/>
    <m/>
    <m/>
    <x v="2"/>
    <s v="4530003041-10"/>
  </r>
  <r>
    <x v="72"/>
    <s v="ЗА П-Т ПОДМЯНА НА РЗ П/С ТЕТОВО"/>
    <n v="1"/>
    <s v="БР"/>
    <x v="758"/>
    <s v="Поръчка за доставка"/>
    <n v="4530003041"/>
    <n v="10"/>
    <s v="4530003041-10"/>
    <n v="151488000052"/>
    <s v="1514"/>
    <s v="8"/>
    <x v="7"/>
    <s v="8"/>
    <m/>
    <m/>
    <x v="2"/>
    <s v="4530003041-10"/>
  </r>
  <r>
    <x v="0"/>
    <s v="MОНТАЖ НА ГОФРИРАНА ТРЪБА"/>
    <n v="21"/>
    <s v="М"/>
    <x v="0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89"/>
    <s v="ИЗТЕГЛЯНЕ КАБЕЛ В ТРЪБА ДО 3Х50 MM2 ВКЛ"/>
    <n v="39"/>
    <s v="М"/>
    <x v="105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0"/>
    <s v="ПОДВЪРЗВАНЕ  К-Л КЪM СЪЩ. ТАБЛО/СЪОРЖ."/>
    <n v="13"/>
    <s v="БР"/>
    <x v="10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51"/>
    <s v="MОНТАЖ НА АВТОMАТИЧЕН ПРЕДПАЗИТЕЛ НН"/>
    <n v="8"/>
    <s v="БР"/>
    <x v="51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3"/>
    <s v="ИЗMЕРВАНЕ НА ЗАЗЕMЛЕНИЕ НА ТОЧКА"/>
    <n v="1"/>
    <s v="БР"/>
    <x v="13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5"/>
    <s v="ТРАНСП. НА M-ЛИ ОТ СКЛАД НА ВЪЗЛОЖИТЕЛЯ"/>
    <n v="1"/>
    <s v="%"/>
    <x v="15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6"/>
    <s v="НАПРАВА НА ОТВОР В БЕТОН"/>
    <n v="8"/>
    <s v="БР"/>
    <x v="16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"/>
    <s v="ВЪЗСТАНОВЯВАНЕ  ТРОТОАР С ПЛОЧКИ-СТРАРИ"/>
    <n v="0.9"/>
    <s v="M2"/>
    <x v="1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01"/>
    <s v="MОНТАЖ РК"/>
    <n v="1"/>
    <s v="БР"/>
    <x v="134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56"/>
    <s v="НАПРАВА ЗАЗЕMЛЕНИЕ С ЕДИН КОЛ"/>
    <n v="1"/>
    <s v="БР"/>
    <x v="56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52"/>
    <s v="НАПРАВА УЛЕЙ В БЕТОН ДО 10/20"/>
    <n v="1.6"/>
    <s v="М"/>
    <x v="337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233"/>
    <s v="НАПРАВА ЦИMЕНТОВА ЗАMАЗКА"/>
    <n v="1.6"/>
    <s v="M2"/>
    <x v="555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17"/>
    <s v="М-Ж НА ЗАЗЕМИТЕЛНА ШИНА ПО СТЕНА /К-Я"/>
    <n v="1.1000000000000001"/>
    <s v="М"/>
    <x v="17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99"/>
    <s v="M-Ж ТАБЛО ДО 5 ЕЛЕКТРОMЕРА ВКЛ. НА СТЕНА"/>
    <n v="2"/>
    <s v="БР"/>
    <x v="130"/>
    <s v="Поръчка за доставка"/>
    <n v="4500058655"/>
    <n v="20"/>
    <s v="4500058655-20"/>
    <n v="210500045028"/>
    <s v="2105"/>
    <s v="0"/>
    <x v="5"/>
    <m/>
    <s v="P-6-MN-STSTB-A0001268"/>
    <s v="6"/>
    <x v="1"/>
    <s v="4500058655-20"/>
  </r>
  <r>
    <x v="72"/>
    <s v="Р.не клони от дърв. ф над15см мр НН"/>
    <n v="42"/>
    <s v="БР"/>
    <x v="494"/>
    <s v="Поръчка за доставка"/>
    <n v="4500059414"/>
    <n v="10"/>
    <s v="4500059414-10"/>
    <n v="210500045361"/>
    <s v="2105"/>
    <s v="0"/>
    <x v="6"/>
    <m/>
    <s v="P-4-MN-STONB-A0000867"/>
    <s v="4"/>
    <x v="1"/>
    <s v="4500059414-10"/>
  </r>
  <r>
    <x v="72"/>
    <s v="Р.не клони от дърв. ф над15см мр НН"/>
    <n v="57"/>
    <s v="БР"/>
    <x v="494"/>
    <s v="Поръчка за доставка"/>
    <n v="4500059415"/>
    <n v="10"/>
    <s v="4500059415-10"/>
    <n v="210500045362"/>
    <s v="2105"/>
    <s v="0"/>
    <x v="6"/>
    <m/>
    <s v="P-4-MN-STONB-A0000868"/>
    <s v="4"/>
    <x v="1"/>
    <s v="4500059415-10"/>
  </r>
  <r>
    <x v="72"/>
    <s v="Р.не клони от дърв. ф над15см мр НН"/>
    <n v="57"/>
    <s v="БР"/>
    <x v="494"/>
    <s v="Поръчка за доставка"/>
    <n v="4500059416"/>
    <n v="10"/>
    <s v="4500059416-10"/>
    <n v="210500045363"/>
    <s v="2105"/>
    <s v="0"/>
    <x v="6"/>
    <m/>
    <s v="P-4-MN-STONB-A0000869"/>
    <s v="4"/>
    <x v="1"/>
    <s v="4500059416-10"/>
  </r>
  <r>
    <x v="95"/>
    <s v="НАПРАВА НА ШУРФОВЕ 1/0.8/0.6"/>
    <n v="5"/>
    <s v="БР"/>
    <x v="126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26"/>
    <s v="РАЗКЪРТВАНЕ НА ТРОТОАР-БЕТОНЕН"/>
    <n v="10"/>
    <s v="M2"/>
    <x v="290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2"/>
    <s v="РАЗКЪРТВАНЕ ТРОТОАР С ТРОТОАРНИ ПЛОЧКИ"/>
    <n v="30"/>
    <s v="M2"/>
    <x v="2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27"/>
    <s v="РАЗКЪРТВАНЕ НА АСФАЛТОВА НАСТИЛКА"/>
    <n v="7"/>
    <s v="M2"/>
    <x v="291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28"/>
    <s v="РЯЗАНЕ НА АСФАЛТОВА НАСТИЛКА"/>
    <n v="30"/>
    <s v="М"/>
    <x v="292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29"/>
    <s v="ВЪЗСТАНОВЯВАНЕ НА ТРОТОАР-БЕТОНЕН"/>
    <n v="10"/>
    <s v="M2"/>
    <x v="293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6"/>
    <s v="ВЪЗСТАНОВЯВАНЕ НА ТРОТОАР С ПЛОЧКИ-НОВИ"/>
    <n v="9.9"/>
    <s v="M2"/>
    <x v="6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50"/>
    <s v="ВЪЗСТАНОВЯВАНЕ НА ТРОТОАР С ПЛОЧКИ-ЛУКС"/>
    <n v="6.8"/>
    <s v="M2"/>
    <x v="335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33"/>
    <s v="ВЪЗСТАНОВЯВАНЕ НА АСФАЛТОВА НАСТИЛКА-ПЪТ"/>
    <n v="6"/>
    <s v="M2"/>
    <x v="310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95"/>
    <s v="ДЕMОНТАЖ БЕТОННИ БОРДЮРИ"/>
    <n v="2"/>
    <s v="М"/>
    <x v="474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97"/>
    <s v="Н-ВА ПОДЛ С ПЯСЪК И PVC ЛЕНТА ЗА 1 К-Л"/>
    <n v="408"/>
    <s v="М"/>
    <x v="128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98"/>
    <s v="ЗАСИПВАНЕ НА КОЛЕКТОР С ПЯСЪК"/>
    <n v="3"/>
    <s v="M3"/>
    <x v="129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1"/>
    <s v="ПОЛАГАНЕ НА КАБЕЛ В ИЗКОП ДО 3Х95 MM ВКЛ"/>
    <n v="115"/>
    <s v="М"/>
    <x v="21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2"/>
    <s v="ПОЛАГАНЕ КАБЕЛ В ИЗКОП&gt;3Х120 MM?? ВКЛ"/>
    <n v="160"/>
    <s v="М"/>
    <x v="22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7"/>
    <s v="ИЗТЕГЛЯНЕ КАБЕЛ В ТРЪБА ДО 3Х95 MM2 ВКЛ"/>
    <n v="45"/>
    <s v="М"/>
    <x v="7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3"/>
    <s v="ИЗТЕГЛЯНЕ КАБЕЛ В ТРЪБИ НАД 3Х120 MM ВКЛ"/>
    <n v="152"/>
    <s v="М"/>
    <x v="23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8"/>
    <s v="ДОСТАВКА И MОНТАЖ НА КАБЕЛНИ MАРКИ"/>
    <n v="2"/>
    <s v="БР"/>
    <x v="8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4"/>
    <s v="Н-ВА KM НАД 3Х95+50MM24Х95 MM2ВКЛЗА4ЖИЛА"/>
    <n v="1"/>
    <s v="БР"/>
    <x v="24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174"/>
    <s v="ДЕMОНТАЖ НА ШК"/>
    <n v="1"/>
    <s v="БР"/>
    <x v="402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72"/>
    <s v="Направа изкоп ІІІ категория 0.8/0.6"/>
    <n v="3"/>
    <s v="М"/>
    <x v="759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Полагане PVC тръби ф140 в изкоп"/>
    <n v="22"/>
    <s v="М"/>
    <x v="760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Направа шахта за каб. колектор 0.6м./0.9"/>
    <n v="1"/>
    <s v="БР"/>
    <x v="761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Полагане на кабел СрН по желязна констру"/>
    <n v="66"/>
    <s v="М"/>
    <x v="762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Изтегляне на кабел СрН в тръби над 120 м"/>
    <n v="50"/>
    <s v="М"/>
    <x v="763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Направа на кабелна глава СрН,  комплект"/>
    <n v="3"/>
    <s v="БР"/>
    <x v="764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онтаж на мощностен разединител СрН"/>
    <n v="3"/>
    <s v="БР"/>
    <x v="765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емонтаж на шинна система"/>
    <n v="20.5"/>
    <s v="М"/>
    <x v="766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онтаж на тоководеща шина до 40/5"/>
    <n v="3"/>
    <s v="М"/>
    <x v="767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онтаж на тоководеща шина до 100/10 Al"/>
    <n v="3"/>
    <s v="М"/>
    <x v="768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емонтаж на изолатор ИНК-20"/>
    <n v="11"/>
    <s v="БР"/>
    <x v="769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оставка и монтаж медна шина 100/15 мм"/>
    <n v="16"/>
    <s v="БР"/>
    <x v="770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Направа на отвор в бетон"/>
    <n v="6"/>
    <s v="БР"/>
    <x v="771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Направа на стоманена конструкция /вкл. б"/>
    <n v="600"/>
    <s v="КГ"/>
    <x v="591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П.не на просека ВЕЛ 20КV с булдозер"/>
    <n v="15"/>
    <s v="AU"/>
    <x v="629"/>
    <s v="Поръчка за доставка"/>
    <n v="4500059496"/>
    <n v="10"/>
    <s v="4500059496-10"/>
    <n v="210500045166"/>
    <s v="2105"/>
    <s v="0"/>
    <x v="5"/>
    <m/>
    <s v="P-6-MN-MSLEB-A0002101"/>
    <s v="6"/>
    <x v="1"/>
    <s v="4500059496-10"/>
  </r>
  <r>
    <x v="72"/>
    <s v="П.не на просека ВЕЛ 20КV с булдозер"/>
    <n v="17.95"/>
    <s v="AU"/>
    <x v="629"/>
    <s v="Поръчка за доставка"/>
    <n v="4500059497"/>
    <n v="10"/>
    <s v="4500059497-10"/>
    <n v="210500045163"/>
    <s v="2105"/>
    <s v="0"/>
    <x v="5"/>
    <m/>
    <s v="P-6-MN-MSLEB-A0002100"/>
    <s v="6"/>
    <x v="1"/>
    <s v="4500059497-10"/>
  </r>
  <r>
    <x v="72"/>
    <s v="П.не на просека ВЕЛ 20КV с булдозер"/>
    <n v="9.5500000000000007"/>
    <s v="AU"/>
    <x v="629"/>
    <s v="Поръчка за доставка"/>
    <n v="4500059499"/>
    <n v="10"/>
    <s v="4500059499-10"/>
    <n v="210500045159"/>
    <s v="2105"/>
    <s v="0"/>
    <x v="5"/>
    <m/>
    <s v="P-6-MN-MSLEB-A0002099"/>
    <s v="6"/>
    <x v="1"/>
    <s v="4500059499-10"/>
  </r>
  <r>
    <x v="72"/>
    <s v="Подвързване на кабел към съществуващо та"/>
    <n v="1"/>
    <s v="БР"/>
    <x v="736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Монтаж табло до 5 електромера включителн"/>
    <n v="1"/>
    <s v="БР"/>
    <x v="737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Монтаж на автоматичен предпазител НН"/>
    <n v="1"/>
    <s v="БР"/>
    <x v="738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Трасиране на въздушна линия"/>
    <n v="0.04"/>
    <s v="KM"/>
    <x v="772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Изправяне на СБС НН в равнинен терен"/>
    <n v="2"/>
    <s v="БР"/>
    <x v="739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Монтаж на клема носеща с конзола за УИП"/>
    <n v="1"/>
    <s v="БР"/>
    <x v="743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Монтаж на клема опъвателна с конзола за"/>
    <n v="2"/>
    <s v="БР"/>
    <x v="773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Монтаж на клема отклонителна/разклонител"/>
    <n v="4"/>
    <s v="БР"/>
    <x v="774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Теглене на усукан проводник до 3х35+54,"/>
    <n v="40"/>
    <s v="М"/>
    <x v="775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Измерване на заземление на точка"/>
    <n v="1"/>
    <s v="БР"/>
    <x v="432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95"/>
    <s v="НАПРАВА НА ШУРФОВЕ 1/0.8/0.6"/>
    <n v="1"/>
    <s v="БР"/>
    <x v="126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32"/>
    <s v="НАПРАВА НА ШУРФОВЕ 1.1/1/0.6"/>
    <n v="3"/>
    <s v="БР"/>
    <x v="309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27"/>
    <s v="РАЗКЪРТВАНЕ НА АСФАЛТОВА НАСТИЛКА"/>
    <n v="16"/>
    <s v="M2"/>
    <x v="291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28"/>
    <s v="РЯЗАНЕ НА АСФАЛТОВА НАСТИЛКА"/>
    <n v="30"/>
    <s v="М"/>
    <x v="292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8"/>
    <s v="Н-ВА ИЗКОП ІІІ К-Я 0.8/0.4 В/У КАБЕЛ"/>
    <n v="206"/>
    <s v="М"/>
    <x v="18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21"/>
    <s v="Н-АВА ИЗКОП ІІІ К-Я 1.1/0.6 В/У КАБЕЛ"/>
    <n v="24"/>
    <s v="М"/>
    <x v="285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23"/>
    <s v="MОНТАЖ РVС ТРЪБИ Ф110 В БЕТОНОВ КОЖУХ"/>
    <n v="144"/>
    <s v="М"/>
    <x v="287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9"/>
    <s v="Н-ВА ПОДЛ С ПЯСЪК И ТУХЛИ ЗА&gt;1К-Л"/>
    <n v="206"/>
    <s v="М"/>
    <x v="19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22"/>
    <s v="ПОЛАГАНЕ КАБЕЛ В ИЗКОП&gt;3Х120 MM?? ВКЛ"/>
    <n v="238"/>
    <s v="М"/>
    <x v="22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23"/>
    <s v="ИЗТЕГЛЯНЕ КАБЕЛ В ТРЪБИ НАД 3Х120 MM ВКЛ"/>
    <n v="254"/>
    <s v="М"/>
    <x v="23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8"/>
    <s v="ДОСТАВКА И MОНТАЖ НА КАБЕЛНИ MАРКИ"/>
    <n v="2"/>
    <s v="БР"/>
    <x v="8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56"/>
    <s v="НАПРАВА ЗАЗЕMЛЕНИЕ С ЕДИН КОЛ"/>
    <n v="1"/>
    <s v="БР"/>
    <x v="56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96"/>
    <s v="Н-ВА ИЗКОП ІІІ К-Я 1.1/0.8 В/У КАБЕЛ"/>
    <n v="1.7"/>
    <s v="М"/>
    <x v="127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57"/>
    <s v="MОНТАЖ MЕТАЛНА ТРЪБА ПО СТЪЛБ/СТЕНА"/>
    <n v="1"/>
    <s v="БР"/>
    <x v="357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0"/>
    <s v="MОНТАЖ НА ГОФРИРАНА ТРЪБА"/>
    <n v="20"/>
    <s v="М"/>
    <x v="0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89"/>
    <s v="ИЗТЕГЛЯНЕ КАБЕЛ В ТРЪБА ДО 3Х50 MM2 ВКЛ"/>
    <n v="31.4"/>
    <s v="М"/>
    <x v="105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0"/>
    <s v="ПОДВЪРЗВАНЕ  К-Л КЪM СЪЩ. ТАБЛО/СЪОРЖ."/>
    <n v="12"/>
    <s v="БР"/>
    <x v="10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51"/>
    <s v="MОНТАЖ НА АВТОMАТИЧЕН ПРЕДПАЗИТЕЛ НН"/>
    <n v="7"/>
    <s v="БР"/>
    <x v="51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3"/>
    <s v="ИЗMЕРВАНЕ НА ЗАЗЕMЛЕНИЕ НА ТОЧКА"/>
    <n v="1"/>
    <s v="БР"/>
    <x v="13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5"/>
    <s v="ТРАНСП. НА M-ЛИ ОТ СКЛАД НА ВЪЗЛОЖИТЕЛЯ"/>
    <n v="1"/>
    <s v="%"/>
    <x v="15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6"/>
    <s v="НАПРАВА НА ОТВОР В БЕТОН"/>
    <n v="7"/>
    <s v="БР"/>
    <x v="16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2"/>
    <s v="РАЗКЪРТВАНЕ ТРОТОАР С ТРОТОАРНИ ПЛОЧКИ"/>
    <n v="1"/>
    <s v="M2"/>
    <x v="2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6"/>
    <s v="ВЪЗСТАНОВЯВАНЕ НА ТРОТОАР С ПЛОЧКИ-НОВИ"/>
    <n v="0.35"/>
    <s v="M2"/>
    <x v="6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"/>
    <s v="ВЪЗСТАНОВЯВАНЕ  ТРОТОАР С ПЛОЧКИ-СТРАРИ"/>
    <n v="0.65"/>
    <s v="M2"/>
    <x v="1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01"/>
    <s v="MОНТАЖ РК"/>
    <n v="1"/>
    <s v="БР"/>
    <x v="134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99"/>
    <s v="M-Ж ТАБЛО ДО 5 ЕЛЕКТРОMЕРА ВКЛ. НА СТЕНА"/>
    <n v="2"/>
    <s v="БР"/>
    <x v="130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56"/>
    <s v="НАПРАВА ЗАЗЕMЛЕНИЕ С ЕДИН КОЛ"/>
    <n v="1"/>
    <s v="БР"/>
    <x v="56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243"/>
    <s v="MОНТАЖ БЕТОННИ БОРДЮРИ-СТАРИ"/>
    <n v="4"/>
    <s v="БР"/>
    <x v="573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8"/>
    <s v="Н-ВА ИЗКОП ІІІ К-Я 0.8/0.4 В/У КАБЕЛ"/>
    <n v="78"/>
    <s v="М"/>
    <x v="18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97"/>
    <s v="Н-ВА ИЗКОП ІІІ К-Я 1.1/0.4 В/У КАБЕЛ"/>
    <n v="13"/>
    <s v="М"/>
    <x v="476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23"/>
    <s v="MОНТАЖ РVС ТРЪБИ Ф110 В БЕТОНОВ КОЖУХ"/>
    <n v="28"/>
    <s v="М"/>
    <x v="287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9"/>
    <s v="Н-ВА ПОДЛ С ПЯСЪК И ТУХЛИ ЗА&gt;1К-Л"/>
    <n v="73"/>
    <s v="М"/>
    <x v="19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22"/>
    <s v="ПОЛАГАНЕ КАБЕЛ В ИЗКОП&gt;3Х120 MM?? ВКЛ"/>
    <n v="84"/>
    <s v="М"/>
    <x v="22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23"/>
    <s v="ИЗТЕГЛЯНЕ КАБЕЛ В ТРЪБИ НАД 3Х120 MM ВКЛ"/>
    <n v="114"/>
    <s v="М"/>
    <x v="23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8"/>
    <s v="ДОСТАВКА И MОНТАЖ НА КАБЕЛНИ MАРКИ"/>
    <n v="6"/>
    <s v="БР"/>
    <x v="8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0"/>
    <s v="ПОДВЪРЗВАНЕ  К-Л КЪM СЪЩ. ТАБЛО/СЪОРЖ."/>
    <n v="2"/>
    <s v="БР"/>
    <x v="10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1"/>
    <s v="СФАЗИРОВКА НА КЛ НН (ЗА 3-ТЕ ЖИЛА)"/>
    <n v="1"/>
    <s v="БР"/>
    <x v="11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25"/>
    <s v="MОНТАЖ ШК"/>
    <n v="1"/>
    <s v="БР"/>
    <x v="25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56"/>
    <s v="НАПРАВА ЗАЗЕMЛЕНИЕ С ЕДИН КОЛ"/>
    <n v="1"/>
    <s v="БР"/>
    <x v="56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3"/>
    <s v="ИЗMЕРВАНЕ НА ЗАЗЕMЛЕНИЕ НА ТОЧКА"/>
    <n v="1"/>
    <s v="БР"/>
    <x v="13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4"/>
    <s v="ИЗMЕРВАНЕ ИЗОЛАЦИЯ НА К-Л НН-(4 ЖИЛА)"/>
    <n v="2"/>
    <s v="БР"/>
    <x v="14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72"/>
    <s v="Проектиране на каб.линии до35kV до 100"/>
    <n v="1"/>
    <s v="БР"/>
    <x v="189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Проектиране на каб линии до35kV от100-20"/>
    <n v="1"/>
    <s v="БР"/>
    <x v="305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Проектиране на касета"/>
    <n v="1"/>
    <s v="БР"/>
    <x v="123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План за временна организация на движение"/>
    <n v="1"/>
    <s v="БР"/>
    <x v="124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План за безопасност и здр. при работа КЛ"/>
    <n v="1"/>
    <s v="БР"/>
    <x v="125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Проект част пожарна безопасност при КЛ"/>
    <n v="1"/>
    <s v="БР"/>
    <x v="306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Геодезичен проект за линеен обект КЛ*"/>
    <n v="1"/>
    <s v="Ч"/>
    <x v="143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72"/>
    <s v="Авторски надзор по време на строителство"/>
    <n v="1"/>
    <s v="БР"/>
    <x v="122"/>
    <s v="Поръчка за доставка"/>
    <n v="4500059458"/>
    <n v="10"/>
    <s v="4500059458-10"/>
    <n v="151469408623"/>
    <s v="1514"/>
    <s v="9"/>
    <x v="5"/>
    <s v="6"/>
    <m/>
    <m/>
    <x v="0"/>
    <s v="4500059458-10"/>
  </r>
  <r>
    <x v="27"/>
    <s v="НАТОВАРВАНЕ И ИЗВОЗВАНЕ НА СТРОИТ. ОТП-И"/>
    <n v="8"/>
    <s v="M3"/>
    <x v="27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15"/>
    <s v="ТРАНСП. НА M-ЛИ ОТ СКЛАД НА ВЪЗЛОЖИТЕЛЯ"/>
    <n v="1"/>
    <s v="%"/>
    <x v="15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72"/>
    <s v="Доставка на пясък"/>
    <n v="0.5"/>
    <s v="M3"/>
    <x v="171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емонтаж на метална конструкция"/>
    <n v="30"/>
    <s v="КГ"/>
    <x v="776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онтаж изолатор ИППО"/>
    <n v="12"/>
    <s v="БР"/>
    <x v="777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онтаж шинодържател"/>
    <n v="12"/>
    <s v="БР"/>
    <x v="778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емонтаж напреженови трансформатори"/>
    <n v="3"/>
    <s v="БР"/>
    <x v="779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онтаж напреженови трансформатори"/>
    <n v="3"/>
    <s v="БР"/>
    <x v="780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емонтаж кабелна глава СрН, комплект за"/>
    <n v="18"/>
    <s v="БР"/>
    <x v="781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оставка и монтаж метална защитна скара"/>
    <n v="11"/>
    <s v="М"/>
    <x v="782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оставка и монтаж медна шина 100/10 мм"/>
    <n v="12"/>
    <s v="М"/>
    <x v="783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Транспорт на материали от склад на Възло"/>
    <n v="3.5000000000000003E-2"/>
    <s v="%"/>
    <x v="750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Транспортиране на СБС от склад на Възлож"/>
    <n v="15"/>
    <s v="KM"/>
    <x v="751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Укрепване на УИП/кабел по стълб или фаса"/>
    <n v="9"/>
    <s v="М"/>
    <x v="752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13"/>
    <s v="ИЗMЕРВАНЕ НА ЗАЗЕMЛЕНИЕ НА ТОЧКА"/>
    <n v="1"/>
    <s v="БР"/>
    <x v="13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4"/>
    <s v="ИЗMЕРВАНЕ ИЗОЛАЦИЯ НА К-Л НН-(4 ЖИЛА)"/>
    <n v="2"/>
    <s v="БР"/>
    <x v="14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27"/>
    <s v="НАТОВАРВАНЕ И ИЗВОЗВАНЕ НА СТРОИТ. ОТП-И"/>
    <n v="22"/>
    <s v="M3"/>
    <x v="27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5"/>
    <s v="ТРАНСП. НА M-ЛИ ОТ СКЛАД НА ВЪЗЛОЖИТЕЛЯ"/>
    <n v="1"/>
    <s v="%"/>
    <x v="15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10"/>
    <s v="ПОДВЪРЗВАНЕ  К-Л КЪM СЪЩ. ТАБЛО/СЪОРЖ."/>
    <n v="4"/>
    <s v="БР"/>
    <x v="10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25"/>
    <s v="MОНТАЖ ШК"/>
    <n v="1"/>
    <s v="БР"/>
    <x v="25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3"/>
    <s v="НАПРАВА ИЗКОП ІІІ КАТЕГОРИЯ 0.8/0.4"/>
    <n v="2"/>
    <s v="М"/>
    <x v="3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111"/>
    <s v="ПОЛАГАНЕ PVC ТРЪБИ Ф110 В ИЗКОП"/>
    <n v="2"/>
    <s v="М"/>
    <x v="165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7"/>
    <s v="ИЗТЕГЛЯНЕ КАБЕЛ В ТРЪБА ДО 3Х95 MM2 ВКЛ"/>
    <n v="4"/>
    <s v="М"/>
    <x v="7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8"/>
    <s v="ДОСТАВКА И MОНТАЖ НА КАБЕЛНИ MАРКИ"/>
    <n v="1"/>
    <s v="БР"/>
    <x v="8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95"/>
    <s v="НАПРАВА НА ШУРФОВЕ 1/0.8/0.6"/>
    <n v="2"/>
    <s v="БР"/>
    <x v="126"/>
    <s v="Поръчка за доставка"/>
    <n v="4500058655"/>
    <n v="40"/>
    <s v="4500058655-40"/>
    <n v="210500045797"/>
    <s v="2105"/>
    <s v="0"/>
    <x v="5"/>
    <m/>
    <s v="P-6-AE-MSLEB-4412200004"/>
    <s v="6"/>
    <x v="1"/>
    <s v="4500058655-40"/>
  </r>
  <r>
    <x v="121"/>
    <s v="Н-АВА ИЗКОП ІІІ К-Я 1.1/0.6 В/У КАБЕЛ"/>
    <n v="7"/>
    <s v="М"/>
    <x v="285"/>
    <s v="Поръчка за доставка"/>
    <n v="4500058655"/>
    <n v="40"/>
    <s v="4500058655-40"/>
    <n v="210500045797"/>
    <s v="2105"/>
    <s v="0"/>
    <x v="5"/>
    <m/>
    <s v="P-6-AE-MSLEB-4412200004"/>
    <s v="6"/>
    <x v="1"/>
    <s v="4500058655-40"/>
  </r>
  <r>
    <x v="97"/>
    <s v="Н-ВА ПОДЛ С ПЯСЪК И PVC ЛЕНТА ЗА 1 К-Л"/>
    <n v="7"/>
    <s v="М"/>
    <x v="128"/>
    <s v="Поръчка за доставка"/>
    <n v="4500058655"/>
    <n v="40"/>
    <s v="4500058655-40"/>
    <n v="210500045797"/>
    <s v="2105"/>
    <s v="0"/>
    <x v="5"/>
    <m/>
    <s v="P-6-AE-MSLEB-4412200004"/>
    <s v="6"/>
    <x v="1"/>
    <s v="4500058655-40"/>
  </r>
  <r>
    <x v="20"/>
    <s v="ИЗКОПАВАНЕ НА ШАХТИ ЗА MУФИ"/>
    <n v="2"/>
    <s v="БР"/>
    <x v="20"/>
    <s v="Поръчка за доставка"/>
    <n v="4500058655"/>
    <n v="40"/>
    <s v="4500058655-40"/>
    <n v="210500045797"/>
    <s v="2105"/>
    <s v="0"/>
    <x v="5"/>
    <m/>
    <s v="P-6-AE-MSLEB-4412200004"/>
    <s v="6"/>
    <x v="1"/>
    <s v="4500058655-40"/>
  </r>
  <r>
    <x v="27"/>
    <s v="НАТОВАРВАНЕ И ИЗВОЗВАНЕ НА СТРОИТ. ОТП-И"/>
    <n v="10.69"/>
    <s v="M3"/>
    <x v="27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5"/>
    <s v="ТРАНСП. НА M-ЛИ ОТ СКЛАД НА ВЪЗЛОЖИТЕЛЯ"/>
    <n v="1"/>
    <s v="%"/>
    <x v="15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11"/>
    <s v="ПОЛАГАНЕ PVC ТРЪБИ Ф110 В ИЗКОП"/>
    <n v="8"/>
    <s v="М"/>
    <x v="165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7"/>
    <s v="ИЗТЕГЛЯНЕ КАБЕЛ В ТРЪБА ДО 3Х95 MM2 ВКЛ"/>
    <n v="8"/>
    <s v="М"/>
    <x v="7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8"/>
    <s v="ДОСТАВКА И MОНТАЖ НА КАБЕЛНИ MАРКИ"/>
    <n v="2"/>
    <s v="БР"/>
    <x v="8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10"/>
    <s v="ПОДВЪРЗВАНЕ  К-Л КЪM СЪЩ. ТАБЛО/СЪОРЖ."/>
    <n v="2"/>
    <s v="БР"/>
    <x v="10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12"/>
    <s v="M-Ж ТАБЛО ДО 15 ЕЛЕКТРОMЕРА ВКЛ"/>
    <n v="1"/>
    <s v="БР"/>
    <x v="12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51"/>
    <s v="MОНТАЖ НА АВТОMАТИЧЕН ПРЕДПАЗИТЕЛ НН"/>
    <n v="15"/>
    <s v="БР"/>
    <x v="51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72"/>
    <s v="Проектиране на каб.линии до35kV до 100"/>
    <n v="2"/>
    <s v="БР"/>
    <x v="189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Проектиране на касета"/>
    <n v="2"/>
    <s v="БР"/>
    <x v="123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План за временна организация на движение"/>
    <n v="3"/>
    <s v="БР"/>
    <x v="124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План за безопасност и здр. при работа КЛ"/>
    <n v="1"/>
    <s v="БР"/>
    <x v="125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Съгласуване на скици А4 /вклю. такси/"/>
    <n v="1"/>
    <s v="БР"/>
    <x v="142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Геодезичен проект за линеен обект КЛ*"/>
    <n v="8"/>
    <s v="Ч"/>
    <x v="143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ТАКСИ"/>
    <n v="1"/>
    <s v="БР"/>
    <x v="154"/>
    <s v="Поръчка за доставка"/>
    <n v="4500059436"/>
    <n v="10"/>
    <s v="4500059436-10"/>
    <n v="151419408603"/>
    <s v="1514"/>
    <s v="9"/>
    <x v="0"/>
    <s v="1"/>
    <m/>
    <m/>
    <x v="0"/>
    <s v="4500059436-10"/>
  </r>
  <r>
    <x v="72"/>
    <s v="Изготвяне на компл. доклад за КЛ/ЕП"/>
    <n v="1"/>
    <s v="БР"/>
    <x v="115"/>
    <s v="Поръчка за доставка"/>
    <n v="4500059463"/>
    <n v="10"/>
    <s v="4500059463-10"/>
    <n v="151469303283"/>
    <s v="1514"/>
    <s v="9"/>
    <x v="5"/>
    <s v="6"/>
    <m/>
    <m/>
    <x v="0"/>
    <s v="4500059463-10"/>
  </r>
  <r>
    <x v="72"/>
    <s v="Изготвяне пл-л за трасиране и даване СЛ"/>
    <n v="1"/>
    <s v="БР"/>
    <x v="116"/>
    <s v="Поръчка за доставка"/>
    <n v="4500059463"/>
    <n v="10"/>
    <s v="4500059463-10"/>
    <n v="151469303283"/>
    <s v="1514"/>
    <s v="9"/>
    <x v="5"/>
    <s v="6"/>
    <m/>
    <m/>
    <x v="0"/>
    <s v="4500059463-10"/>
  </r>
  <r>
    <x v="72"/>
    <s v="Упражняване на строителен надзор КЛ/ЕП"/>
    <n v="1"/>
    <s v="БР"/>
    <x v="117"/>
    <s v="Поръчка за доставка"/>
    <n v="4500059463"/>
    <n v="10"/>
    <s v="4500059463-10"/>
    <n v="151469303283"/>
    <s v="1514"/>
    <s v="9"/>
    <x v="5"/>
    <s v="6"/>
    <m/>
    <m/>
    <x v="0"/>
    <s v="4500059463-10"/>
  </r>
  <r>
    <x v="72"/>
    <s v="З-не изготвяне на цифров модел,чл.52"/>
    <n v="1"/>
    <s v="БР"/>
    <x v="118"/>
    <s v="Поръчка за доставка"/>
    <n v="4500059463"/>
    <n v="10"/>
    <s v="4500059463-10"/>
    <n v="151469303283"/>
    <s v="1514"/>
    <s v="9"/>
    <x v="5"/>
    <s v="6"/>
    <m/>
    <m/>
    <x v="0"/>
    <s v="4500059463-10"/>
  </r>
  <r>
    <x v="72"/>
    <s v="Предоставяне на резултатите UTM / WGS 84"/>
    <n v="4"/>
    <s v="БР"/>
    <x v="119"/>
    <s v="Поръчка за доставка"/>
    <n v="4500059463"/>
    <n v="10"/>
    <s v="4500059463-10"/>
    <n v="151469303283"/>
    <s v="1514"/>
    <s v="9"/>
    <x v="5"/>
    <s v="6"/>
    <m/>
    <m/>
    <x v="0"/>
    <s v="4500059463-10"/>
  </r>
  <r>
    <x v="10"/>
    <s v="ПОДВЪРЗВАНЕ  К-Л КЪM СЪЩ. ТАБЛО/СЪОРЖ."/>
    <n v="2"/>
    <s v="БР"/>
    <x v="10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12"/>
    <s v="M-Ж ТАБЛО ДО 15 ЕЛЕКТРОMЕРА ВКЛ"/>
    <n v="1"/>
    <s v="БР"/>
    <x v="12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56"/>
    <s v="НАПРАВА ЗАЗЕMЛЕНИЕ С ЕДИН КОЛ"/>
    <n v="1"/>
    <s v="БР"/>
    <x v="56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13"/>
    <s v="ИЗMЕРВАНЕ НА ЗАЗЕMЛЕНИЕ НА ТОЧКА"/>
    <n v="1"/>
    <s v="БР"/>
    <x v="13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14"/>
    <s v="ИЗMЕРВАНЕ ИЗОЛАЦИЯ НА К-Л НН-(4 ЖИЛА)"/>
    <n v="1"/>
    <s v="БР"/>
    <x v="14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27"/>
    <s v="НАТОВАРВАНЕ И ИЗВОЗВАНЕ НА СТРОИТ. ОТП-И"/>
    <n v="0.5"/>
    <s v="M3"/>
    <x v="27"/>
    <s v="Поръчка за доставка"/>
    <n v="4500058103"/>
    <n v="20"/>
    <s v="4500058103-20"/>
    <n v="151419418662"/>
    <s v="1514"/>
    <s v="9"/>
    <x v="0"/>
    <s v="1"/>
    <m/>
    <m/>
    <x v="0"/>
    <s v="4500058103-20"/>
  </r>
  <r>
    <x v="72"/>
    <s v="Доставка, подмяна и прехвърляне на инф."/>
    <n v="1"/>
    <s v="БР"/>
    <x v="784"/>
    <s v="Поръчка за доставка"/>
    <n v="4530003046"/>
    <n v="10"/>
    <s v="4530003046-10"/>
    <n v="210500044783"/>
    <s v="2105"/>
    <s v="0"/>
    <x v="6"/>
    <m/>
    <s v="P-4-MN-STUWB-A0002252"/>
    <s v="4"/>
    <x v="1"/>
    <s v="4530003046-10"/>
  </r>
  <r>
    <x v="2"/>
    <s v="РАЗКЪРТВАНЕ ТРОТОАР С ТРОТОАРНИ ПЛОЧКИ"/>
    <n v="22"/>
    <s v="M2"/>
    <x v="2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"/>
    <s v="ВЪЗСТАНОВЯВАНЕ  ТРОТОАР С ПЛОЧКИ-СТРАРИ"/>
    <n v="11"/>
    <s v="M2"/>
    <x v="1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69"/>
    <s v="ПОЛАГАНЕ MЕТАЛНА ТРЪБА Ф125 В ИЗКОП"/>
    <n v="4"/>
    <s v="М"/>
    <x v="376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33"/>
    <s v="НАПРАВА ЦИMЕНТОВА ЗАMАЗКА"/>
    <n v="3"/>
    <s v="M2"/>
    <x v="555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213"/>
    <s v="ДОСТАВКА НА ЧАКЪЛ"/>
    <n v="1"/>
    <s v="M3"/>
    <x v="519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14"/>
    <s v="ИЗMЕРВАНЕ ИЗОЛАЦИЯ НА К-Л НН-(4 ЖИЛА)"/>
    <n v="1"/>
    <s v="БР"/>
    <x v="14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27"/>
    <s v="НАТОВАРВАНЕ И ИЗВОЗВАНЕ НА СТРОИТ. ОТП-И"/>
    <n v="0.2"/>
    <s v="M3"/>
    <x v="27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40"/>
    <s v="ПОЛАГАНЕ НА ЗАЗЕМИТЕЛНА ШИНА В ИЗКОП"/>
    <n v="2"/>
    <s v="М"/>
    <x v="317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8"/>
    <s v="Н-ВА ИЗКОП ІІІ К-Я 0.8/0.4 В/У КАБЕЛ"/>
    <n v="3"/>
    <s v="М"/>
    <x v="18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122"/>
    <s v="Н-ВА ПОДЛ С ПЯСЪК И ТУХЛИ ЗА 1К-Л"/>
    <n v="3"/>
    <s v="М"/>
    <x v="286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21"/>
    <s v="ПОЛАГАНЕ НА КАБЕЛ В ИЗКОП ДО 3Х95 MM ВКЛ"/>
    <n v="5"/>
    <s v="М"/>
    <x v="21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8"/>
    <s v="ДОСТАВКА И MОНТАЖ НА КАБЕЛНИ MАРКИ"/>
    <n v="1"/>
    <s v="БР"/>
    <x v="8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10"/>
    <s v="ПОДВЪРЗВАНЕ  К-Л КЪM СЪЩ. ТАБЛО/СЪОРЖ."/>
    <n v="2"/>
    <s v="БР"/>
    <x v="10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14"/>
    <s v="ИЗMЕРВАНЕ ИЗОЛАЦИЯ НА К-Л НН-(4 ЖИЛА)"/>
    <n v="1"/>
    <s v="БР"/>
    <x v="14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27"/>
    <s v="НАТОВАРВАНЕ И ИЗВОЗВАНЕ НА СТРОИТ. ОТП-И"/>
    <n v="0.2"/>
    <s v="M3"/>
    <x v="27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15"/>
    <s v="ТРАНСП. НА M-ЛИ ОТ СКЛАД НА ВЪЗЛОЖИТЕЛЯ"/>
    <n v="1"/>
    <s v="%"/>
    <x v="15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140"/>
    <s v="ПОЛАГАНЕ НА ЗАЗЕМИТЕЛНА ШИНА В ИЗКОП"/>
    <n v="2"/>
    <s v="М"/>
    <x v="317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72"/>
    <s v="З-не изготвяне на цифров модел,чл.52"/>
    <n v="1"/>
    <s v="БР"/>
    <x v="118"/>
    <s v="Поръчка за доставка"/>
    <n v="4500059767"/>
    <n v="10"/>
    <s v="4500059767-10"/>
    <n v="151449525822"/>
    <s v="1514"/>
    <s v="9"/>
    <x v="3"/>
    <s v="4"/>
    <m/>
    <m/>
    <x v="0"/>
    <s v="4500059767-10"/>
  </r>
  <r>
    <x v="72"/>
    <s v="Предоставяне на резултатите UTM / WGS 84"/>
    <n v="1"/>
    <s v="БР"/>
    <x v="119"/>
    <s v="Поръчка за доставка"/>
    <n v="4500059767"/>
    <n v="10"/>
    <s v="4500059767-10"/>
    <n v="151449525822"/>
    <s v="1514"/>
    <s v="9"/>
    <x v="3"/>
    <s v="4"/>
    <m/>
    <m/>
    <x v="0"/>
    <s v="4500059767-10"/>
  </r>
  <r>
    <x v="72"/>
    <s v="Изготвяне на компл. доклад за КЛ/ЕП"/>
    <n v="1"/>
    <s v="БР"/>
    <x v="115"/>
    <s v="Поръчка за доставка"/>
    <n v="4500059768"/>
    <n v="10"/>
    <s v="4500059768-10"/>
    <n v="151419610748"/>
    <s v="1514"/>
    <s v="9"/>
    <x v="0"/>
    <s v="1"/>
    <m/>
    <m/>
    <x v="0"/>
    <s v="4500059768-10"/>
  </r>
  <r>
    <x v="72"/>
    <s v="Изготвяне пл-л за трасиране и даване СЛ"/>
    <n v="1"/>
    <s v="БР"/>
    <x v="116"/>
    <s v="Поръчка за доставка"/>
    <n v="4500059768"/>
    <n v="10"/>
    <s v="4500059768-10"/>
    <n v="151419610748"/>
    <s v="1514"/>
    <s v="9"/>
    <x v="0"/>
    <s v="1"/>
    <m/>
    <m/>
    <x v="0"/>
    <s v="4500059768-10"/>
  </r>
  <r>
    <x v="72"/>
    <s v="Упражняване на строителен надзор КЛ/ЕП"/>
    <n v="1"/>
    <s v="БР"/>
    <x v="117"/>
    <s v="Поръчка за доставка"/>
    <n v="4500059768"/>
    <n v="10"/>
    <s v="4500059768-10"/>
    <n v="151419610748"/>
    <s v="1514"/>
    <s v="9"/>
    <x v="0"/>
    <s v="1"/>
    <m/>
    <m/>
    <x v="0"/>
    <s v="4500059768-10"/>
  </r>
  <r>
    <x v="72"/>
    <s v="З-не изготвяне на цифров модел,чл.52"/>
    <n v="1"/>
    <s v="БР"/>
    <x v="118"/>
    <s v="Поръчка за доставка"/>
    <n v="4500059768"/>
    <n v="10"/>
    <s v="4500059768-10"/>
    <n v="151419610748"/>
    <s v="1514"/>
    <s v="9"/>
    <x v="0"/>
    <s v="1"/>
    <m/>
    <m/>
    <x v="0"/>
    <s v="4500059768-10"/>
  </r>
  <r>
    <x v="72"/>
    <s v="Предоставяне на резултатите UTM / WGS 84"/>
    <n v="1"/>
    <s v="БР"/>
    <x v="119"/>
    <s v="Поръчка за доставка"/>
    <n v="4500059768"/>
    <n v="10"/>
    <s v="4500059768-10"/>
    <n v="151419610748"/>
    <s v="1514"/>
    <s v="9"/>
    <x v="0"/>
    <s v="1"/>
    <m/>
    <m/>
    <x v="0"/>
    <s v="4500059768-10"/>
  </r>
  <r>
    <x v="72"/>
    <s v="Изготвяне на компл. доклад за КЛ/ЕП"/>
    <n v="1"/>
    <s v="БР"/>
    <x v="115"/>
    <s v="Поръчка за доставка"/>
    <n v="4500059770"/>
    <n v="10"/>
    <s v="4500059770-10"/>
    <n v="151449400883"/>
    <s v="1514"/>
    <s v="9"/>
    <x v="3"/>
    <s v="4"/>
    <m/>
    <m/>
    <x v="0"/>
    <s v="4500059770-10"/>
  </r>
  <r>
    <x v="72"/>
    <s v="Изготвяне пл-л за трасиране и даване СЛ"/>
    <n v="1"/>
    <s v="БР"/>
    <x v="116"/>
    <s v="Поръчка за доставка"/>
    <n v="4500059770"/>
    <n v="10"/>
    <s v="4500059770-10"/>
    <n v="151449400883"/>
    <s v="1514"/>
    <s v="9"/>
    <x v="3"/>
    <s v="4"/>
    <m/>
    <m/>
    <x v="0"/>
    <s v="4500059770-10"/>
  </r>
  <r>
    <x v="72"/>
    <s v="Упражняване на строителен надзор КЛ/ЕП"/>
    <n v="1"/>
    <s v="БР"/>
    <x v="117"/>
    <s v="Поръчка за доставка"/>
    <n v="4500059770"/>
    <n v="10"/>
    <s v="4500059770-10"/>
    <n v="151449400883"/>
    <s v="1514"/>
    <s v="9"/>
    <x v="3"/>
    <s v="4"/>
    <m/>
    <m/>
    <x v="0"/>
    <s v="4500059770-10"/>
  </r>
  <r>
    <x v="72"/>
    <s v="З-не изготвяне на цифров модел,чл.52"/>
    <n v="1"/>
    <s v="БР"/>
    <x v="118"/>
    <s v="Поръчка за доставка"/>
    <n v="4500059770"/>
    <n v="10"/>
    <s v="4500059770-10"/>
    <n v="151449400883"/>
    <s v="1514"/>
    <s v="9"/>
    <x v="3"/>
    <s v="4"/>
    <m/>
    <m/>
    <x v="0"/>
    <s v="4500059770-10"/>
  </r>
  <r>
    <x v="72"/>
    <s v="Предоставяне на резултатите UTM / WGS 84"/>
    <n v="1"/>
    <s v="БР"/>
    <x v="119"/>
    <s v="Поръчка за доставка"/>
    <n v="4500059770"/>
    <n v="10"/>
    <s v="4500059770-10"/>
    <n v="151449400883"/>
    <s v="1514"/>
    <s v="9"/>
    <x v="3"/>
    <s v="4"/>
    <m/>
    <m/>
    <x v="0"/>
    <s v="4500059770-10"/>
  </r>
  <r>
    <x v="72"/>
    <s v="Разкъртване на тротоар-с тротоарни плочк"/>
    <n v="3.54"/>
    <s v="M2"/>
    <x v="584"/>
    <s v="Поръчка за доставка"/>
    <n v="4500059795"/>
    <n v="10"/>
    <s v="4500059795-10"/>
    <n v="220000125149"/>
    <s v="2200"/>
    <s v="0"/>
    <x v="0"/>
    <m/>
    <s v="P-1-AC-STONB-4416300003"/>
    <s v="1"/>
    <x v="3"/>
    <s v="4500059795-10"/>
  </r>
  <r>
    <x v="72"/>
    <s v="Възстановяване на тротоар с плочки-стари"/>
    <n v="3.54"/>
    <s v="M2"/>
    <x v="581"/>
    <s v="Поръчка за доставка"/>
    <n v="4500059795"/>
    <n v="10"/>
    <s v="4500059795-10"/>
    <n v="220000125149"/>
    <s v="2200"/>
    <s v="0"/>
    <x v="0"/>
    <m/>
    <s v="P-1-AC-STONB-4416300003"/>
    <s v="1"/>
    <x v="3"/>
    <s v="4500059795-10"/>
  </r>
  <r>
    <x v="72"/>
    <s v="Направа подложка за кабел с пясък и покр"/>
    <n v="2.17"/>
    <s v="М"/>
    <x v="72"/>
    <s v="Поръчка за доставка"/>
    <n v="4500059795"/>
    <n v="10"/>
    <s v="4500059795-10"/>
    <n v="220000125149"/>
    <s v="2200"/>
    <s v="0"/>
    <x v="0"/>
    <m/>
    <s v="P-1-AC-STONB-4416300003"/>
    <s v="1"/>
    <x v="3"/>
    <s v="4500059795-10"/>
  </r>
  <r>
    <x v="72"/>
    <s v="Превоз на материали, механизация и работ"/>
    <n v="30"/>
    <s v="KM"/>
    <x v="140"/>
    <s v="Поръчка за доставка"/>
    <n v="4500059795"/>
    <n v="10"/>
    <s v="4500059795-10"/>
    <n v="220000125149"/>
    <s v="2200"/>
    <s v="0"/>
    <x v="0"/>
    <m/>
    <s v="P-1-AC-STONB-4416300003"/>
    <s v="1"/>
    <x v="3"/>
    <s v="4500059795-10"/>
  </r>
  <r>
    <x v="72"/>
    <s v="Направа изкоп - неукрепен"/>
    <n v="2.12"/>
    <s v="M3"/>
    <x v="141"/>
    <s v="Поръчка за доставка"/>
    <n v="4500059795"/>
    <n v="10"/>
    <s v="4500059795-10"/>
    <n v="220000125149"/>
    <s v="2200"/>
    <s v="0"/>
    <x v="0"/>
    <m/>
    <s v="P-1-AC-STONB-4416300003"/>
    <s v="1"/>
    <x v="3"/>
    <s v="4500059795-10"/>
  </r>
  <r>
    <x v="72"/>
    <s v="Разкъртване на асфалтова настилка"/>
    <n v="1.8"/>
    <s v="M2"/>
    <x v="579"/>
    <s v="Поръчка за доставка"/>
    <n v="4500059796"/>
    <n v="10"/>
    <s v="4500059796-10"/>
    <n v="220000125106"/>
    <s v="2200"/>
    <s v="0"/>
    <x v="0"/>
    <m/>
    <s v="P-1-AC-STSTB-4416300001"/>
    <s v="1"/>
    <x v="3"/>
    <s v="4500059796-10"/>
  </r>
  <r>
    <x v="72"/>
    <s v="Направа изкоп ІІІ категория 1.1/0.6 в/у"/>
    <n v="2"/>
    <s v="М"/>
    <x v="785"/>
    <s v="Поръчка за доставка"/>
    <n v="4500059796"/>
    <n v="10"/>
    <s v="4500059796-10"/>
    <n v="220000125106"/>
    <s v="2200"/>
    <s v="0"/>
    <x v="0"/>
    <m/>
    <s v="P-1-AC-STSTB-4416300001"/>
    <s v="1"/>
    <x v="3"/>
    <s v="4500059796-10"/>
  </r>
  <r>
    <x v="72"/>
    <s v="Направа подложка за кабел с пясък и покр"/>
    <n v="2"/>
    <s v="М"/>
    <x v="72"/>
    <s v="Поръчка за доставка"/>
    <n v="4500059796"/>
    <n v="10"/>
    <s v="4500059796-10"/>
    <n v="220000125106"/>
    <s v="2200"/>
    <s v="0"/>
    <x v="0"/>
    <m/>
    <s v="P-1-AC-STSTB-4416300001"/>
    <s v="1"/>
    <x v="3"/>
    <s v="4500059796-10"/>
  </r>
  <r>
    <x v="72"/>
    <s v="Доставка на чакъл"/>
    <n v="0.1"/>
    <s v="M3"/>
    <x v="786"/>
    <s v="Поръчка за доставка"/>
    <n v="4500059796"/>
    <n v="10"/>
    <s v="4500059796-10"/>
    <n v="220000125106"/>
    <s v="2200"/>
    <s v="0"/>
    <x v="0"/>
    <m/>
    <s v="P-1-AC-STSTB-4416300001"/>
    <s v="1"/>
    <x v="3"/>
    <s v="4500059796-10"/>
  </r>
  <r>
    <x v="72"/>
    <s v="Превоз на материали, механизация и работ"/>
    <n v="20"/>
    <s v="KM"/>
    <x v="140"/>
    <s v="Поръчка за доставка"/>
    <n v="4500059796"/>
    <n v="10"/>
    <s v="4500059796-10"/>
    <n v="220000125106"/>
    <s v="2200"/>
    <s v="0"/>
    <x v="0"/>
    <m/>
    <s v="P-1-AC-STSTB-4416300001"/>
    <s v="1"/>
    <x v="3"/>
    <s v="4500059796-10"/>
  </r>
  <r>
    <x v="72"/>
    <s v="Възстановяване на асфалтова настилка със"/>
    <n v="1.8"/>
    <s v="M2"/>
    <x v="787"/>
    <s v="Поръчка за доставка"/>
    <n v="4500059796"/>
    <n v="10"/>
    <s v="4500059796-10"/>
    <n v="220000125106"/>
    <s v="2200"/>
    <s v="0"/>
    <x v="0"/>
    <m/>
    <s v="P-1-AC-STSTB-4416300001"/>
    <s v="1"/>
    <x v="3"/>
    <s v="4500059796-10"/>
  </r>
  <r>
    <x v="72"/>
    <s v="Ремонт на изправителен модул"/>
    <n v="12"/>
    <s v="БР"/>
    <x v="788"/>
    <s v="Поръчка за доставка"/>
    <n v="4530003032"/>
    <n v="10"/>
    <s v="4530003032-10"/>
    <n v="210500044815"/>
    <s v="2105"/>
    <s v="0"/>
    <x v="0"/>
    <m/>
    <s v="P-1-MN-STSOB-A0000878"/>
    <s v="1"/>
    <x v="1"/>
    <s v="4530003032-10"/>
  </r>
  <r>
    <x v="72"/>
    <s v="Транспортни разходи в двете посоки"/>
    <n v="12"/>
    <s v="БР"/>
    <x v="789"/>
    <s v="Поръчка за доставка"/>
    <n v="4530003032"/>
    <n v="10"/>
    <s v="4530003032-10"/>
    <n v="210500044815"/>
    <s v="2105"/>
    <s v="0"/>
    <x v="0"/>
    <m/>
    <s v="P-1-MN-STSOB-A0000878"/>
    <s v="1"/>
    <x v="1"/>
    <s v="4530003032-10"/>
  </r>
  <r>
    <x v="72"/>
    <s v="Полагане PVC тръби ф110 в изкоп"/>
    <n v="8"/>
    <s v="М"/>
    <x v="790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126"/>
    <s v="РАЗКЪРТВАНЕ НА ТРОТОАР-БЕТОНЕН"/>
    <n v="1.66"/>
    <s v="M2"/>
    <x v="290"/>
    <s v="Поръчка за доставка"/>
    <n v="4500058656"/>
    <n v="10"/>
    <s v="4500058656-10"/>
    <n v="210500045908"/>
    <s v="2105"/>
    <s v="0"/>
    <x v="7"/>
    <m/>
    <s v="P-5-AE-MSLEB-4414200003"/>
    <s v="5"/>
    <x v="1"/>
    <s v="4500058656-10"/>
  </r>
  <r>
    <x v="128"/>
    <s v="РЯЗАНЕ НА АСФАЛТОВА НАСТИЛКА"/>
    <n v="7.4"/>
    <s v="М"/>
    <x v="292"/>
    <s v="Поръчка за доставка"/>
    <n v="4500058656"/>
    <n v="10"/>
    <s v="4500058656-10"/>
    <n v="210500045908"/>
    <s v="2105"/>
    <s v="0"/>
    <x v="7"/>
    <m/>
    <s v="P-5-AE-MSLEB-4414200003"/>
    <s v="5"/>
    <x v="1"/>
    <s v="4500058656-10"/>
  </r>
  <r>
    <x v="129"/>
    <s v="ВЪЗСТАНОВЯВАНЕ НА ТРОТОАР-БЕТОНЕН"/>
    <n v="1.66"/>
    <s v="M2"/>
    <x v="293"/>
    <s v="Поръчка за доставка"/>
    <n v="4500058656"/>
    <n v="10"/>
    <s v="4500058656-10"/>
    <n v="210500045908"/>
    <s v="2105"/>
    <s v="0"/>
    <x v="7"/>
    <m/>
    <s v="P-5-AE-MSLEB-4414200003"/>
    <s v="5"/>
    <x v="1"/>
    <s v="4500058656-10"/>
  </r>
  <r>
    <x v="72"/>
    <s v="ТРАСИРАНЕ НА КАБЕЛНА ЛИНИЯ"/>
    <n v="0.16500000000000001"/>
    <s v="KM"/>
    <x v="170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НАПРАВА НА ШУРФОВЕ 1/0.8/0.6"/>
    <n v="2"/>
    <s v="БР"/>
    <x v="574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РАЗКЪРТВАНЕ НА ТРОТОАР -БЕТОНЕН"/>
    <n v="8"/>
    <s v="M2"/>
    <x v="686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РАЗКЪРТВАНЕ НА ТРОТОАР - С ТРОТОАРНИ ПЛО"/>
    <n v="75"/>
    <s v="M2"/>
    <x v="791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НАПРАВА НА ШУРФОВЕ 1.1/ 1 /0.6"/>
    <n v="3"/>
    <s v="БР"/>
    <x v="792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НАПРАВА ИЗКОП III КАТЕГОРИЯ 0.8/0.6 В/У"/>
    <n v="284"/>
    <s v="М"/>
    <x v="793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НАПРАВА ИЗКОП III КАТЕГОРИЯ 1.1/0.6 В/У"/>
    <n v="33"/>
    <s v="М"/>
    <x v="794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Монтаж на гофрирана тръба"/>
    <n v="2"/>
    <s v="М"/>
    <x v="795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Полагане на кабел в тръба по конструкция"/>
    <n v="8"/>
    <s v="М"/>
    <x v="796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Изтегляне на кабел в тръби до 3x50 мм2 в"/>
    <n v="2"/>
    <s v="М"/>
    <x v="797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Доставка и монтаж на кабелни марки (комп"/>
    <n v="1"/>
    <s v="БР"/>
    <x v="798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Направа на кабелна глава НН до 3x70+35 м"/>
    <n v="1"/>
    <s v="БР"/>
    <x v="799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0"/>
    <s v="MОНТАЖ НА ГОФРИРАНА ТРЪБА"/>
    <n v="1"/>
    <s v="М"/>
    <x v="0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72"/>
    <s v="Подвързване на кабел към съществуващо та"/>
    <n v="1"/>
    <s v="БР"/>
    <x v="736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Монтаж на табло до 5 електромера включит"/>
    <n v="1"/>
    <s v="БР"/>
    <x v="800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89"/>
    <s v="ИЗТЕГЛЯНЕ КАБЕЛ В ТРЪБА ДО 3Х50 MM2 ВКЛ"/>
    <n v="1"/>
    <s v="М"/>
    <x v="105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72"/>
    <s v="Монтаж на автоматичен предпазител НН"/>
    <n v="1"/>
    <s v="БР"/>
    <x v="738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Монтаж на автоматичен прекъсвач НН"/>
    <n v="1"/>
    <s v="БР"/>
    <x v="801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10"/>
    <s v="ПОДВЪРЗВАНЕ  К-Л КЪM СЪЩ. ТАБЛО/СЪОРЖ."/>
    <n v="1"/>
    <s v="БР"/>
    <x v="10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72"/>
    <s v="Монтаж на термосвиваеми тапи на изолиран"/>
    <n v="4"/>
    <s v="БР"/>
    <x v="742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Монтаж на клема носеща с конзола за УИП"/>
    <n v="1"/>
    <s v="БР"/>
    <x v="743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Монтаж на клема опъвателна с конзола за"/>
    <n v="6"/>
    <s v="БР"/>
    <x v="773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Монтаж на клема отклонителна"/>
    <n v="4"/>
    <s v="БР"/>
    <x v="802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П.не на пр.ка 20КV от храсти от21до50бр."/>
    <n v="8.6999999999999993"/>
    <s v="AU"/>
    <x v="295"/>
    <s v="Поръчка за доставка"/>
    <n v="4500059642"/>
    <n v="10"/>
    <s v="4500059642-10"/>
    <n v="210500045138"/>
    <s v="2105"/>
    <s v="0"/>
    <x v="5"/>
    <m/>
    <s v="P-6-MN-MSLEB-A0002091"/>
    <s v="6"/>
    <x v="1"/>
    <s v="4500059642-10"/>
  </r>
  <r>
    <x v="72"/>
    <s v="О.не на един. дърв. ф над30см.мр ННи ВЕЛ"/>
    <n v="40"/>
    <s v="БР"/>
    <x v="296"/>
    <s v="Поръчка за доставка"/>
    <n v="4500059642"/>
    <n v="10"/>
    <s v="4500059642-10"/>
    <n v="210500045138"/>
    <s v="2105"/>
    <s v="0"/>
    <x v="5"/>
    <m/>
    <s v="P-6-MN-MSLEB-A0002091"/>
    <s v="6"/>
    <x v="1"/>
    <s v="4500059642-10"/>
  </r>
  <r>
    <x v="72"/>
    <s v="Почистване на основи на ЖРС"/>
    <n v="8"/>
    <s v="БР"/>
    <x v="651"/>
    <s v="Поръчка за доставка"/>
    <n v="4500059642"/>
    <n v="10"/>
    <s v="4500059642-10"/>
    <n v="210500045138"/>
    <s v="2105"/>
    <s v="0"/>
    <x v="5"/>
    <m/>
    <s v="P-6-MN-MSLEB-A0002091"/>
    <s v="6"/>
    <x v="1"/>
    <s v="4500059642-10"/>
  </r>
  <r>
    <x v="95"/>
    <s v="НАПРАВА НА ШУРФОВЕ 1/0.8/0.6"/>
    <n v="1"/>
    <s v="БР"/>
    <x v="126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2"/>
    <s v="РАЗКЪРТВАНЕ ТРОТОАР С ТРОТОАРНИ ПЛОЧКИ"/>
    <n v="3"/>
    <s v="M2"/>
    <x v="2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1"/>
    <s v="ВЪЗСТАНОВЯВАНЕ  ТРОТОАР С ПЛОЧКИ-СТРАРИ"/>
    <n v="3"/>
    <s v="M2"/>
    <x v="1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247"/>
    <s v="Н-ВА ИЗКОП ІІІ К-Я 0.8/0.8 В/У КАБЕЛ"/>
    <n v="3.5"/>
    <s v="М"/>
    <x v="588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97"/>
    <s v="Н-ВА ПОДЛ С ПЯСЪК И PVC ЛЕНТА ЗА 1 К-Л"/>
    <n v="3.5"/>
    <s v="М"/>
    <x v="128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206"/>
    <s v="УКРЕПВАНЕ/ОТВЕСИРАНЕ НА СЪЩ СТЪЛБОВЕ СРН"/>
    <n v="1"/>
    <s v="БР"/>
    <x v="505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103"/>
    <s v="НАПРАВА ЗАЗЕMЛЕНИЕ С ДВА КОЛА"/>
    <n v="1"/>
    <s v="БР"/>
    <x v="136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33"/>
    <s v="Н-ВА НА СТОMАНЕНА КОНСТР. /ВКЛ. БОЯД./"/>
    <n v="23"/>
    <s v="КГ"/>
    <x v="33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17"/>
    <s v="М-Ж НА ЗАЗЕМИТЕЛНА ШИНА ПО СТЕНА /К-Я"/>
    <n v="12"/>
    <s v="М"/>
    <x v="17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246"/>
    <s v="ТР-Т НА ДЕМ.ЧЕР./ЦВ.МЕТ.ДО ПУНКТ/СКЛАД"/>
    <n v="47.4"/>
    <s v="TKM"/>
    <x v="577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70"/>
    <s v="ТРАНСПОРТИРАНЕ НА СБС ОТ ПРОИЗВОДИТЕЛ"/>
    <n v="160"/>
    <s v="KM"/>
    <x v="70"/>
    <s v="Поръчка за доставка"/>
    <n v="4500049973"/>
    <n v="10"/>
    <s v="4500049973-10"/>
    <n v="210500040080"/>
    <s v="2105"/>
    <s v="0"/>
    <x v="0"/>
    <m/>
    <s v="P-1-MN-MSLEB-A0002262"/>
    <s v="1"/>
    <x v="1"/>
    <s v="4500049973-10"/>
  </r>
  <r>
    <x v="72"/>
    <s v="АВТОВИШКА"/>
    <n v="2"/>
    <s v="AU"/>
    <x v="803"/>
    <s v="Поръчка за доставка"/>
    <n v="4500049973"/>
    <n v="20"/>
    <s v="4500049973-20"/>
    <n v="210500040080"/>
    <s v="2105"/>
    <s v="0"/>
    <x v="0"/>
    <m/>
    <s v="P-1-MN-MSLEB-A0002262"/>
    <s v="1"/>
    <x v="1"/>
    <s v="4500049973-20"/>
  </r>
  <r>
    <x v="64"/>
    <s v="УКРЕПВАНЕ/ОТВЕСИРАНЕ НА СЪЩ СТЪЛБОВЕ НН"/>
    <n v="1"/>
    <s v="БР"/>
    <x v="64"/>
    <s v="Поръчка за доставка"/>
    <n v="4500058656"/>
    <n v="20"/>
    <s v="4500058656-20"/>
    <n v="210500045909"/>
    <s v="2105"/>
    <s v="0"/>
    <x v="7"/>
    <m/>
    <s v="P-5-AE-STONB-4414300003"/>
    <s v="5"/>
    <x v="1"/>
    <s v="4500058656-20"/>
  </r>
  <r>
    <x v="66"/>
    <s v="MОНТАЖ НА КЛЕMА НОСЕЩА С КОНЗОЛА ЗА УИП"/>
    <n v="4"/>
    <s v="БР"/>
    <x v="66"/>
    <s v="Поръчка за доставка"/>
    <n v="4500058656"/>
    <n v="20"/>
    <s v="4500058656-20"/>
    <n v="210500045909"/>
    <s v="2105"/>
    <s v="0"/>
    <x v="7"/>
    <m/>
    <s v="P-5-AE-STONB-4414300003"/>
    <s v="5"/>
    <x v="1"/>
    <s v="4500058656-20"/>
  </r>
  <r>
    <x v="67"/>
    <s v="M-Ж НА КЛЕMА ОПЪВАТЕЛНА С КОНЗОЛА ЗА УИП"/>
    <n v="2"/>
    <s v="БР"/>
    <x v="67"/>
    <s v="Поръчка за доставка"/>
    <n v="4500058656"/>
    <n v="20"/>
    <s v="4500058656-20"/>
    <n v="210500045909"/>
    <s v="2105"/>
    <s v="0"/>
    <x v="7"/>
    <m/>
    <s v="P-5-AE-STONB-4414300003"/>
    <s v="5"/>
    <x v="1"/>
    <s v="4500058656-20"/>
  </r>
  <r>
    <x v="95"/>
    <s v="НАПРАВА НА ШУРФОВЕ 1/0.8/0.6"/>
    <n v="4"/>
    <s v="БР"/>
    <x v="126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26"/>
    <s v="РАЗКЪРТВАНЕ НА ТРОТОАР-БЕТОНЕН"/>
    <n v="12.2"/>
    <s v="M2"/>
    <x v="290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28"/>
    <s v="РЯЗАНЕ НА АСФАЛТОВА НАСТИЛКА"/>
    <n v="34"/>
    <s v="М"/>
    <x v="292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29"/>
    <s v="ВЪЗСТАНОВЯВАНЕ НА ТРОТОАР-БЕТОНЕН"/>
    <n v="12.2"/>
    <s v="M2"/>
    <x v="293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8"/>
    <s v="Н-ВА ИЗКОП ІІІ К-Я 0.8/0.4 В/У КАБЕЛ"/>
    <n v="109"/>
    <s v="М"/>
    <x v="18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218"/>
    <s v="НАПРАВА НА СОНДАЖ ПОД ПЪТ С КЪРТИЦА Ф140"/>
    <n v="18"/>
    <s v="М"/>
    <x v="530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24"/>
    <s v="MОНТАЖ РVС ТРЪБИ Ф140 В БЕТОНОВ КОЖУХ"/>
    <n v="28"/>
    <s v="М"/>
    <x v="288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72"/>
    <s v="ВЪЗСТАНОВЯВАНЕ НА ТРОТОАР - БЕТОНЕН"/>
    <n v="8"/>
    <s v="M2"/>
    <x v="804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ВЪЗСТАНОВЯВАНЕ НА ТРОТОАР С ПЛОЧКИ - НОВ"/>
    <n v="20"/>
    <s v="M2"/>
    <x v="805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ВЪЗСТАНОВЯВАНЕ НА ТРОТОАР С ПЛОЧКИ - СТА"/>
    <n v="55"/>
    <s v="M2"/>
    <x v="806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НАПРАВА ИЗКОП III КАТЕГОРИЯ 0.8/0.4 В/У"/>
    <n v="172"/>
    <s v="М"/>
    <x v="807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Н-ВА ПОДЛОЖКА ЗА КАБЕЛ С ПЯСЪК И ТУХЛИ З"/>
    <n v="172"/>
    <s v="М"/>
    <x v="808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ПОЛАГАНЕ НА КАБЕЛ В ИЗКОП НАД 3Х120ММ2 В"/>
    <n v="361"/>
    <s v="М"/>
    <x v="809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ДОСТАВКА И МОНТАЖ НА КАБЕЛНИ МАРКИ"/>
    <n v="2"/>
    <s v="БР"/>
    <x v="810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ПОДВЪРЗВАНЕ НА КАБЕЛ КЪМ СЪЩ. ТАБЛО/СЪОР"/>
    <n v="4"/>
    <s v="БР"/>
    <x v="811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СФАЗИРОВКА НА КАБЕЛНА ЛИНИЯ НН ( ЗА 3-ТЕ"/>
    <n v="2"/>
    <s v="БР"/>
    <x v="812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МОНТАЖ ШК"/>
    <n v="1"/>
    <s v="БР"/>
    <x v="813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НАПРАВА ЗАЗЕМЛЕНИЕ С ЕДИН КОЛ"/>
    <n v="1"/>
    <s v="БР"/>
    <x v="749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ИЗМЕРВАНЕ НА ЗАЗЕМЛЕНИЕ НА ТОЧКА"/>
    <n v="1"/>
    <s v="БР"/>
    <x v="432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ИЗПИТВАНЕ НА ИЗОЛАЦИЯТА НА КАБЕЛ НН - ЗА"/>
    <n v="2"/>
    <s v="БР"/>
    <x v="814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НАТОВАРВАНЕ И ИЗВОЗВАНЕ НА СТРОИТЕЛНИ ОТ"/>
    <n v="13.76"/>
    <s v="M3"/>
    <x v="559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ТРАНСПОРТ НА МАТЕРИАЛИ ОТ СКЛАД НА ВЪЗЛО"/>
    <n v="1"/>
    <s v="AU"/>
    <x v="815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Проектиране на въздушни линии СрН"/>
    <n v="0.1"/>
    <s v="KM"/>
    <x v="816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Проектиране на каб.линии до35kV до 100"/>
    <n v="1"/>
    <s v="БР"/>
    <x v="189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Пр-не към сборни шини до 1kV над 5бр"/>
    <n v="3"/>
    <s v="БР"/>
    <x v="529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Пр-не към сборни шини до 35kV до 5бр."/>
    <n v="1"/>
    <s v="БР"/>
    <x v="299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Силови трансформатори до 400kVA при прое"/>
    <n v="1"/>
    <s v="БР"/>
    <x v="300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План за безопасност и здраве при работа"/>
    <n v="1"/>
    <s v="БР"/>
    <x v="302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Съгласуване на скици А3 /вклю. такси/"/>
    <n v="1"/>
    <s v="БР"/>
    <x v="307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ТАКСИ"/>
    <n v="1"/>
    <s v="БР"/>
    <x v="154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72"/>
    <s v="МОНТАЖ РVС ТРЪБИ Ф110 В БЕТОНОВ КОЖУХ"/>
    <n v="116"/>
    <s v="М"/>
    <x v="817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ПОЛАГАНЕ РVС ТРЪБИ Ф110 В ИЗКОП"/>
    <n v="20"/>
    <s v="М"/>
    <x v="818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Н-ВА ПОДЛОЖКА ЗА КАБЕЛ С ПЯСЪК И ТУХЛИ З"/>
    <n v="234"/>
    <s v="М"/>
    <x v="808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ЗАСИПВАНЕ НА КОЛЕКТОР С ПЯСЪК"/>
    <n v="0.6"/>
    <s v="M3"/>
    <x v="819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ПОЛАГАНЕ НА КАБЕЛ В ИЗКОП НАД 3Х120ММ2 В"/>
    <n v="107"/>
    <s v="М"/>
    <x v="809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ИЗТЕГЛЯНЕ КАБЕЛ В ТРЪБИ НАД 3Х120ММ2 ВКЛ"/>
    <n v="212"/>
    <s v="М"/>
    <x v="820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ДОСТАВКА И МОНТАЖ НА КАБЕЛНИ МАРКИ"/>
    <n v="2"/>
    <s v="БР"/>
    <x v="810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Н-ВА НА КАБЕЛНА ГЛАВА НН НАД 3Х95+50ММ2("/>
    <n v="2"/>
    <s v="БР"/>
    <x v="821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МОНТАЖ ШК"/>
    <n v="1"/>
    <s v="БР"/>
    <x v="813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НАПРАВА ЗАЗЕМЛЕНИЕ С ДВА КОЛА"/>
    <n v="1"/>
    <s v="БР"/>
    <x v="822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ИЗМЕРВАНЕ НА ЗАЗЕМЛЕНИЕ НА ТОЧКА"/>
    <n v="1"/>
    <s v="БР"/>
    <x v="432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ИЗПИТВАНЕ НА ИЗОЛАЦИЯТА НА КАБЕЛ НН - ЗА"/>
    <n v="1"/>
    <s v="БР"/>
    <x v="814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НАТОВАРВАНЕ И ИЗВОЗВАНЕ НА СТРОИТЕЛНИ ОТ"/>
    <n v="9.6"/>
    <s v="M3"/>
    <x v="559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ТРАНСПОРТ НА МАТЕРИАЛИ ОТ СКЛАД НА ВЪЗЛО"/>
    <n v="1"/>
    <s v="AU"/>
    <x v="815"/>
    <s v="Поръчка за доставка"/>
    <n v="4530003065"/>
    <n v="20"/>
    <s v="4530003065-20"/>
    <n v="151419311401"/>
    <s v="1514"/>
    <s v="9"/>
    <x v="0"/>
    <s v="1"/>
    <m/>
    <m/>
    <x v="0"/>
    <s v="4530003065-20"/>
  </r>
  <r>
    <x v="72"/>
    <s v="Теглене на усукан проводник 4x16"/>
    <n v="8"/>
    <s v="М"/>
    <x v="823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Теглене на усукан проводник до 3x70+54."/>
    <n v="103"/>
    <s v="М"/>
    <x v="824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Направа на заземление с един кол"/>
    <n v="1"/>
    <s v="БР"/>
    <x v="825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Измерване на заземление"/>
    <n v="1"/>
    <s v="БР"/>
    <x v="826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Изпитване на изолацията на кабел НН-за ч"/>
    <n v="1"/>
    <s v="БР"/>
    <x v="827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Транспорт на материали от склад на възло"/>
    <n v="1"/>
    <s v="%"/>
    <x v="750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Направа на отвор в тухли"/>
    <n v="1"/>
    <s v="БР"/>
    <x v="828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72"/>
    <s v="Направа на стоманена конструкция /вкл. б"/>
    <n v="1"/>
    <s v="КГ"/>
    <x v="591"/>
    <s v="Поръчка за доставка"/>
    <n v="4530003051"/>
    <n v="20"/>
    <s v="4530003051-20"/>
    <n v="151429309103"/>
    <s v="1514"/>
    <s v="9"/>
    <x v="6"/>
    <s v="2"/>
    <m/>
    <m/>
    <x v="0"/>
    <s v="4530003051-20"/>
  </r>
  <r>
    <x v="49"/>
    <s v="M-Ж ТАБЛО ДО5 ЕЛЕКТРОMЕРА ВКЛ. НА СТЪЛБ"/>
    <n v="1"/>
    <s v="БР"/>
    <x v="49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51"/>
    <s v="MОНТАЖ НА АВТОMАТИЧЕН ПРЕДПАЗИТЕЛ НН"/>
    <n v="1"/>
    <s v="БР"/>
    <x v="51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138"/>
    <s v="ИЗПРАВЯНЕ НА СБС НН В РАВНИНЕН ТЕРЕН"/>
    <n v="2"/>
    <s v="БР"/>
    <x v="315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98"/>
    <s v="ЗАСИПВАНЕ НА КОЛЕКТОР С ПЯСЪК"/>
    <n v="0.5"/>
    <s v="M3"/>
    <x v="129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27"/>
    <s v="НАТОВАРВАНЕ И ИЗВОЗВАНЕ НА СТРОИТ. ОТП-И"/>
    <n v="0.5"/>
    <s v="M3"/>
    <x v="27"/>
    <s v="Поръчка за доставка"/>
    <n v="4500058729"/>
    <n v="10"/>
    <s v="4500058729-10"/>
    <n v="220000123924"/>
    <s v="2200"/>
    <s v="0"/>
    <x v="1"/>
    <m/>
    <s v="P-3-AC-MSLEB-4413200003"/>
    <s v="3"/>
    <x v="3"/>
    <s v="4500058729-10"/>
  </r>
  <r>
    <x v="18"/>
    <s v="Н-ВА ИЗКОП ІІІ К-Я 0.8/0.4 В/У КАБЕЛ"/>
    <n v="10"/>
    <s v="М"/>
    <x v="18"/>
    <s v="Поръчка за доставка"/>
    <n v="4500058729"/>
    <n v="20"/>
    <s v="4500058729-20"/>
    <n v="210500045728"/>
    <s v="2105"/>
    <s v="0"/>
    <x v="1"/>
    <m/>
    <s v="P-3-AE-STONB-4413300004"/>
    <s v="3"/>
    <x v="1"/>
    <s v="4500058729-20"/>
  </r>
  <r>
    <x v="146"/>
    <s v="НАПРАВА ИЗКОП ІІІ КАТЕГОРИЯ 1.3/0.8"/>
    <n v="4"/>
    <s v="М"/>
    <x v="326"/>
    <s v="Поръчка за доставка"/>
    <n v="4500058729"/>
    <n v="20"/>
    <s v="4500058729-20"/>
    <n v="210500045728"/>
    <s v="2105"/>
    <s v="0"/>
    <x v="1"/>
    <m/>
    <s v="P-3-AE-STONB-4413300004"/>
    <s v="3"/>
    <x v="1"/>
    <s v="4500058729-20"/>
  </r>
  <r>
    <x v="97"/>
    <s v="Н-ВА ПОДЛ С ПЯСЪК И PVC ЛЕНТА ЗА 1 К-Л"/>
    <n v="14"/>
    <s v="М"/>
    <x v="128"/>
    <s v="Поръчка за доставка"/>
    <n v="4500058729"/>
    <n v="20"/>
    <s v="4500058729-20"/>
    <n v="210500045728"/>
    <s v="2105"/>
    <s v="0"/>
    <x v="1"/>
    <m/>
    <s v="P-3-AE-STONB-4413300004"/>
    <s v="3"/>
    <x v="1"/>
    <s v="4500058729-20"/>
  </r>
  <r>
    <x v="98"/>
    <s v="ЗАСИПВАНЕ НА КОЛЕКТОР С ПЯСЪК"/>
    <n v="1"/>
    <s v="M3"/>
    <x v="129"/>
    <s v="Поръчка за доставка"/>
    <n v="4500058729"/>
    <n v="20"/>
    <s v="4500058729-20"/>
    <n v="210500045728"/>
    <s v="2105"/>
    <s v="0"/>
    <x v="1"/>
    <m/>
    <s v="P-3-AE-STONB-4413300004"/>
    <s v="3"/>
    <x v="1"/>
    <s v="4500058729-20"/>
  </r>
  <r>
    <x v="72"/>
    <s v="АВТОКРАН ПО Ф/РА"/>
    <n v="2"/>
    <s v="AU"/>
    <x v="829"/>
    <s v="Поръчка за доставка"/>
    <n v="4500049973"/>
    <n v="20"/>
    <s v="4500049973-20"/>
    <n v="210500040080"/>
    <s v="2105"/>
    <s v="0"/>
    <x v="0"/>
    <m/>
    <s v="P-1-MN-MSLEB-A0002262"/>
    <s v="1"/>
    <x v="1"/>
    <s v="4500049973-20"/>
  </r>
  <r>
    <x v="119"/>
    <s v="Н-ВА ПОДЛ С ПЯСЪК И PVC ЛЕНТА ЗА&gt;1К-Л"/>
    <n v="182"/>
    <s v="М"/>
    <x v="191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20"/>
    <s v="ИЗКОПАВАНЕ НА ШАХТИ ЗА MУФИ"/>
    <n v="4"/>
    <s v="БР"/>
    <x v="20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13"/>
    <s v="П-НЕ К-Л СРН В ИЗКОП&gt;120 MM2 ВКЛ-1ЖИЛО"/>
    <n v="785"/>
    <s v="М"/>
    <x v="167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41"/>
    <s v="И-НЕ К-Л СРН В Т-БИ НАД 120 MM ВКЛ1 ЖИЛО"/>
    <n v="500"/>
    <s v="М"/>
    <x v="319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8"/>
    <s v="ДОСТАВКА И MОНТАЖ НА КАБЕЛНИ MАРКИ"/>
    <n v="2"/>
    <s v="БР"/>
    <x v="8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04"/>
    <s v="НАПРАВА КГ СРН, КОMПЛЕКТ ЗА ТРИ ЖИЛА"/>
    <n v="2"/>
    <s v="БР"/>
    <x v="145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14"/>
    <s v="НАПРАВА НА MУФА СРН- ЗА ЕДНО ЖИЛО"/>
    <n v="8"/>
    <s v="БР"/>
    <x v="168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15"/>
    <s v="СФАЗИРОВКА НА КЛ СРН (ЗА 3-ТЕ ЖИЛА)"/>
    <n v="2"/>
    <s v="БР"/>
    <x v="169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08"/>
    <s v="ИЗMЕРВАНЕ ИЗОЛАЦИЯ НА КАБЕЛ СРН(3 ЖИЛА)"/>
    <n v="2"/>
    <s v="БР"/>
    <x v="149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27"/>
    <s v="НАТОВАРВАНЕ И ИЗВОЗВАНЕ НА СТРОИТ. ОТП-И"/>
    <n v="24"/>
    <s v="M3"/>
    <x v="27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5"/>
    <s v="ТРАНСП. НА M-ЛИ ОТ СКЛАД НА ВЪЗЛОЖИТЕЛЯ"/>
    <n v="1"/>
    <s v="%"/>
    <x v="15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6"/>
    <s v="НАПРАВА НА ОТВОР В БЕТОН"/>
    <n v="1"/>
    <s v="БР"/>
    <x v="16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147"/>
    <s v="ДОСТАВКА НА ПЯСЪК"/>
    <n v="3"/>
    <s v="M3"/>
    <x v="329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213"/>
    <s v="ДОСТАВКА НА ЧАКЪЛ"/>
    <n v="3"/>
    <s v="M3"/>
    <x v="519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72"/>
    <s v="ДОСТАВКА ТАБЕЛИ ОЖ ПО Ф/РА"/>
    <n v="8"/>
    <s v="БР"/>
    <x v="830"/>
    <s v="Поръчка за доставка"/>
    <n v="4500058584"/>
    <n v="10"/>
    <s v="4500058584-10"/>
    <n v="151420000283"/>
    <s v="1514"/>
    <s v="0"/>
    <x v="6"/>
    <s v="2"/>
    <m/>
    <m/>
    <x v="2"/>
    <s v="4500058584-10"/>
  </r>
  <r>
    <x v="72"/>
    <s v="ТРАСИРАНЕ НА КАБЕЛНА ЛИНИЯ"/>
    <n v="6.0000000000000001E-3"/>
    <s v="KM"/>
    <x v="170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МОНТАЖ НА ГОФРИРАНА ТРЪБА Ф65ММ"/>
    <n v="6"/>
    <s v="М"/>
    <x v="831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ИЗТЕГЛЯНЕ НА КАБЕЛ В ТРЪБИ ДО 3Х95ММ2 ВК"/>
    <n v="13"/>
    <s v="М"/>
    <x v="832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ДОСТАВКА И МОНТАЖ НА КАБЕЛНИ МАРКИ"/>
    <n v="2"/>
    <s v="БР"/>
    <x v="810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Н-ВА НА КАБЕЛНА ГЛАВА НН НАД 3Х95+50ММ2("/>
    <n v="2"/>
    <s v="БР"/>
    <x v="821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ПОДВЪРЗВАНЕ НА КАБЕЛ КЪМ СЪЩ. ТАБЛО / СЪ"/>
    <n v="4"/>
    <s v="БР"/>
    <x v="833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МОНТАЖ НА ТАБЛО ДО 15 ЕЛЕКТРОМЕРА ВКЛЮЧИ"/>
    <n v="1"/>
    <s v="БР"/>
    <x v="834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МОНТАЖ НА ТАБЛО НАД 15 ЕЛЕКТРОМЕРА"/>
    <n v="1"/>
    <s v="БР"/>
    <x v="835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НАПРАВА ЗАЗЕМЛЕНИЕ С ЕДИН КОЛ"/>
    <n v="1"/>
    <s v="БР"/>
    <x v="749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ИЗМЕРВАНЕ НА ЗАЗЕМЛЕНИЕ НА ТОЧКА"/>
    <n v="1"/>
    <s v="БР"/>
    <x v="432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ИЗПИТВАНЕ НА ИЗОЛАЦИЯТА НА КАБЕЛ НН - ЗА"/>
    <n v="2"/>
    <s v="БР"/>
    <x v="814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НАТОВАРВАНЕ И ИЗВОЗВАНЕ НА СТРОИТЕЛНИ ОТ"/>
    <n v="0.5"/>
    <s v="M3"/>
    <x v="559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ТРАНСПОРТ НА МАТЕРИАЛИ ОТ СКЛАД НА ВЪЗЛО"/>
    <n v="1"/>
    <s v="AU"/>
    <x v="815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НАПРАВА ИЗКОП III КАТЕГОРИЯ 0.8/0.4"/>
    <n v="2"/>
    <s v="М"/>
    <x v="836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Н-ВА ПОДЛОЖКА ЗА КАБЕЛ С ПЯСЪК И ТУХЛИ З"/>
    <n v="2"/>
    <s v="М"/>
    <x v="808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ИЗТЕГЛЯНЕ НА КАБЕЛ В ТРЪБА ДО 3Х50ММ2 ВК"/>
    <n v="5"/>
    <s v="М"/>
    <x v="837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ДОСТАВКА И МОНТАЖ НА КАБЕЛНИ МАРКИ"/>
    <n v="2"/>
    <s v="БР"/>
    <x v="810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ПОДВЪРЗВАНЕ НА КАБЕЛ КЪМ СЪЩ. ТАБЛО / СЪ"/>
    <n v="2"/>
    <s v="БР"/>
    <x v="833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МОНТАЖ НА ТАБЛО ДО 15 ЕЛЕКТРОМЕРА ВКЛЮЧИ"/>
    <n v="1"/>
    <s v="БР"/>
    <x v="834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НАПРАВА ЗАЗЕМЛЕНИЕ С ЕДИН КОЛ"/>
    <n v="1"/>
    <s v="БР"/>
    <x v="749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ИЗМЕРВАНЕ НА ЗАЗЕМЛЕНИЕ НА ТОЧКА"/>
    <n v="1"/>
    <s v="БР"/>
    <x v="432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ИЗПИТВАНЕ НА ИЗОЛАЦИЯТА НА КАБЕЛ НН - ЗА"/>
    <n v="1"/>
    <s v="БР"/>
    <x v="814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НАТОВАРВАНЕ И ИЗВОЗВАНЕ НА СТРОИТЕЛНИ ОТ"/>
    <n v="0.2"/>
    <s v="M3"/>
    <x v="559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72"/>
    <s v="ТРАНСПОРТ НА МАТЕРИАЛИ ОТ СКЛАД НА ВЪЗЛО"/>
    <n v="1"/>
    <s v="AU"/>
    <x v="815"/>
    <s v="Поръчка за доставка"/>
    <n v="4530003065"/>
    <n v="30"/>
    <s v="4530003065-30"/>
    <n v="151419311401"/>
    <s v="1514"/>
    <s v="9"/>
    <x v="0"/>
    <s v="1"/>
    <m/>
    <m/>
    <x v="0"/>
    <s v="4530003065-30"/>
  </r>
  <r>
    <x v="251"/>
    <s v="НАПРАВА ШАХТА ЗА КАБ. КОЛЕКТОР 0.6M/0.9M"/>
    <n v="1"/>
    <s v="БР"/>
    <x v="620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86"/>
    <s v="И-НЕ К-Л ОТ ИЗКОП НАД 3Х95/4Х95MM2 ВКЛ"/>
    <n v="50"/>
    <s v="М"/>
    <x v="102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П.не на пр.ка 20КV от храсти от21до50бр."/>
    <n v="10"/>
    <s v="AU"/>
    <x v="295"/>
    <s v="Поръчка за доставка"/>
    <n v="4500059643"/>
    <n v="10"/>
    <s v="4500059643-10"/>
    <n v="210500045139"/>
    <s v="2105"/>
    <s v="0"/>
    <x v="5"/>
    <m/>
    <s v="P-6-MN-MSLEB-A0002090"/>
    <s v="6"/>
    <x v="1"/>
    <s v="4500059643-10"/>
  </r>
  <r>
    <x v="72"/>
    <s v="О.не на един. дърв. ф над30см.мр ННи ВЕЛ"/>
    <n v="124"/>
    <s v="БР"/>
    <x v="296"/>
    <s v="Поръчка за доставка"/>
    <n v="4500059643"/>
    <n v="10"/>
    <s v="4500059643-10"/>
    <n v="210500045139"/>
    <s v="2105"/>
    <s v="0"/>
    <x v="5"/>
    <m/>
    <s v="P-6-MN-MSLEB-A0002090"/>
    <s v="6"/>
    <x v="1"/>
    <s v="4500059643-10"/>
  </r>
  <r>
    <x v="72"/>
    <s v="Почистване на основи на ЖРС"/>
    <n v="8"/>
    <s v="БР"/>
    <x v="651"/>
    <s v="Поръчка за доставка"/>
    <n v="4500059643"/>
    <n v="10"/>
    <s v="4500059643-10"/>
    <n v="210500045139"/>
    <s v="2105"/>
    <s v="0"/>
    <x v="5"/>
    <m/>
    <s v="P-6-MN-MSLEB-A0002090"/>
    <s v="6"/>
    <x v="1"/>
    <s v="4500059643-10"/>
  </r>
  <r>
    <x v="6"/>
    <s v="ВЪЗСТАНОВЯВАНЕ НА ТРОТОАР С ПЛОЧКИ-НОВИ"/>
    <n v="10"/>
    <s v="M2"/>
    <x v="6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96"/>
    <s v="MОНТАЖ БЕТОННИ БОРДЮРИ-НОВИ"/>
    <n v="17"/>
    <s v="М"/>
    <x v="475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16"/>
    <s v="MОНТАЖ НА БКТП"/>
    <n v="1"/>
    <s v="БР"/>
    <x v="172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05"/>
    <s v="M-Ж НА ТР.MАШИНА НАД630KVA ВКЛ ЗАБКТП/ТП"/>
    <n v="1"/>
    <s v="БР"/>
    <x v="146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56"/>
    <s v="НАПРАВА ЗАЗЕMЛЕНИЕ С ЕДИН КОЛ"/>
    <n v="6"/>
    <s v="БР"/>
    <x v="56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3"/>
    <s v="ИЗMЕРВАНЕ НА ЗАЗЕMЛЕНИЕ НА ТОЧКА"/>
    <n v="1"/>
    <s v="БР"/>
    <x v="13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09"/>
    <s v="ИЗПИТВАНЕ И НАЛАДКА НА СИЛОВ ТРАНСФ."/>
    <n v="1"/>
    <s v="БР"/>
    <x v="150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27"/>
    <s v="НАТОВАРВАНЕ И ИЗВОЗВАНЕ НА СТРОИТ. ОТП-И"/>
    <n v="9"/>
    <s v="M3"/>
    <x v="27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5"/>
    <s v="ТРАНСП. НА M-ЛИ ОТ СКЛАД НА ВЪЗЛОЖИТЕЛЯ"/>
    <n v="1"/>
    <s v="%"/>
    <x v="15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47"/>
    <s v="ДОСТАВКА НА ПЯСЪК"/>
    <n v="9"/>
    <s v="M3"/>
    <x v="329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76"/>
    <s v="ДЕМОНТАЖ НА МЕТАЛНА КОНСТРУКЦИЯ"/>
    <n v="100"/>
    <s v="КГ"/>
    <x v="77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135"/>
    <s v="НАПРАВА НА ИЗКОП НЕСТАНДАРТЕН"/>
    <n v="27"/>
    <s v="M3"/>
    <x v="312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72"/>
    <s v="НАПРАВА НА ОТВОР В БЕТОН"/>
    <n v="2"/>
    <s v="БР"/>
    <x v="771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Проектиране на каб.линии до35kV до 100"/>
    <n v="1"/>
    <s v="БР"/>
    <x v="189"/>
    <s v="Поръчка за доставка"/>
    <n v="4500059778"/>
    <n v="10"/>
    <s v="4500059778-10"/>
    <n v="151419610748"/>
    <s v="1514"/>
    <s v="9"/>
    <x v="0"/>
    <s v="1"/>
    <m/>
    <m/>
    <x v="0"/>
    <s v="4500059778-10"/>
  </r>
  <r>
    <x v="72"/>
    <s v="План за безопасност и здр. при работа КЛ"/>
    <n v="1"/>
    <s v="БР"/>
    <x v="125"/>
    <s v="Поръчка за доставка"/>
    <n v="4500059778"/>
    <n v="10"/>
    <s v="4500059778-10"/>
    <n v="151419610748"/>
    <s v="1514"/>
    <s v="9"/>
    <x v="0"/>
    <s v="1"/>
    <m/>
    <m/>
    <x v="0"/>
    <s v="4500059778-10"/>
  </r>
  <r>
    <x v="72"/>
    <s v="Съгласуване на скици А4 /вклю. такси/"/>
    <n v="1"/>
    <s v="БР"/>
    <x v="142"/>
    <s v="Поръчка за доставка"/>
    <n v="4500059778"/>
    <n v="10"/>
    <s v="4500059778-10"/>
    <n v="151419610748"/>
    <s v="1514"/>
    <s v="9"/>
    <x v="0"/>
    <s v="1"/>
    <m/>
    <m/>
    <x v="0"/>
    <s v="4500059778-10"/>
  </r>
  <r>
    <x v="72"/>
    <s v="Геодезичен проект за линеен обект КЛ*"/>
    <n v="1"/>
    <s v="Ч"/>
    <x v="143"/>
    <s v="Поръчка за доставка"/>
    <n v="4500059778"/>
    <n v="10"/>
    <s v="4500059778-10"/>
    <n v="151419610748"/>
    <s v="1514"/>
    <s v="9"/>
    <x v="0"/>
    <s v="1"/>
    <m/>
    <m/>
    <x v="0"/>
    <s v="4500059778-10"/>
  </r>
  <r>
    <x v="72"/>
    <s v="Наб-е на кадастрални подложки/вклю. такс"/>
    <n v="1"/>
    <s v="БР"/>
    <x v="121"/>
    <s v="Поръчка за доставка"/>
    <n v="4500059778"/>
    <n v="10"/>
    <s v="4500059778-10"/>
    <n v="151419610748"/>
    <s v="1514"/>
    <s v="9"/>
    <x v="0"/>
    <s v="1"/>
    <m/>
    <m/>
    <x v="0"/>
    <s v="4500059778-10"/>
  </r>
  <r>
    <x v="130"/>
    <s v="РАЗБИВАНЕ НА БЕТОН"/>
    <n v="4"/>
    <s v="M3"/>
    <x v="294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ДОСТАВКА И МОНТАЖ ГОФР.ТРЪБА Ф110 ПО Ф/Р"/>
    <n v="160"/>
    <s v="М"/>
    <x v="838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ДОСТАВКА И МОНТАЖ ГОФР.ТРЪБА Ф160 ПО Ф/Р"/>
    <n v="200"/>
    <s v="М"/>
    <x v="839"/>
    <s v="Поръчка за доставка"/>
    <n v="4500056834"/>
    <n v="10"/>
    <s v="4500056834-10"/>
    <n v="151419601242"/>
    <s v="1514"/>
    <s v="9"/>
    <x v="0"/>
    <s v="1"/>
    <m/>
    <m/>
    <x v="0"/>
    <s v="4500056834-10"/>
  </r>
  <r>
    <x v="72"/>
    <s v="П.не на просека ВЕЛ 20КV с булдозер"/>
    <n v="8.4"/>
    <s v="AU"/>
    <x v="629"/>
    <s v="Поръчка за доставка"/>
    <n v="4500059610"/>
    <n v="10"/>
    <s v="4500059610-10"/>
    <n v="210500045085"/>
    <s v="2105"/>
    <s v="0"/>
    <x v="0"/>
    <m/>
    <s v="P-1-MN-MSLEB-A0002060"/>
    <s v="1"/>
    <x v="1"/>
    <s v="4500059610-10"/>
  </r>
  <r>
    <x v="72"/>
    <s v="П.не на просека ВЕЛ 20КV с булдозер"/>
    <n v="15"/>
    <s v="AU"/>
    <x v="629"/>
    <s v="Поръчка за доставка"/>
    <n v="4500059611"/>
    <n v="10"/>
    <s v="4500059611-10"/>
    <n v="210500045084"/>
    <s v="2105"/>
    <s v="0"/>
    <x v="0"/>
    <m/>
    <s v="P-1-MN-MSLEB-A0002059"/>
    <s v="1"/>
    <x v="1"/>
    <s v="4500059611-10"/>
  </r>
  <r>
    <x v="72"/>
    <s v="П.не на просека ВЕЛ 20КV с булдозер"/>
    <n v="8.3000000000000007"/>
    <s v="AU"/>
    <x v="629"/>
    <s v="Поръчка за доставка"/>
    <n v="4500059612"/>
    <n v="10"/>
    <s v="4500059612-10"/>
    <n v="210500045083"/>
    <s v="2105"/>
    <s v="0"/>
    <x v="0"/>
    <m/>
    <s v="P-1-MN-MSLEB-A0002058"/>
    <s v="1"/>
    <x v="1"/>
    <s v="4500059612-10"/>
  </r>
  <r>
    <x v="72"/>
    <s v="Р.не клони от дърв. ф над15см мр НН"/>
    <n v="190"/>
    <s v="БР"/>
    <x v="494"/>
    <s v="Поръчка за доставка"/>
    <n v="4500059613"/>
    <n v="10"/>
    <s v="4500059613-10"/>
    <n v="210500045215"/>
    <s v="2105"/>
    <s v="0"/>
    <x v="0"/>
    <m/>
    <s v="P-1-MN-STONB-A0000462"/>
    <s v="1"/>
    <x v="1"/>
    <s v="4500059613-10"/>
  </r>
  <r>
    <x v="95"/>
    <s v="НАПРАВА НА ШУРФОВЕ 1/0.8/0.6"/>
    <n v="1"/>
    <s v="БР"/>
    <x v="126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26"/>
    <s v="РАЗКЪРТВАНЕ НА ТРОТОАР-БЕТОНЕН"/>
    <n v="7"/>
    <s v="M2"/>
    <x v="290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28"/>
    <s v="РЯЗАНЕ НА АСФАЛТОВА НАСТИЛКА"/>
    <n v="10"/>
    <s v="М"/>
    <x v="292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29"/>
    <s v="ВЪЗСТАНОВЯВАНЕ НА ТРОТОАР-БЕТОНЕН"/>
    <n v="7"/>
    <s v="M2"/>
    <x v="293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8"/>
    <s v="Н-ВА ИЗКОП ІІІ К-Я 0.8/0.4 В/У КАБЕЛ"/>
    <n v="54"/>
    <s v="М"/>
    <x v="18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11"/>
    <s v="ПОЛАГАНЕ PVC ТРЪБИ Ф110 В ИЗКОП"/>
    <n v="6"/>
    <s v="М"/>
    <x v="165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97"/>
    <s v="Н-ВА ПОДЛ С ПЯСЪК И PVC ЛЕНТА ЗА 1 К-Л"/>
    <n v="48"/>
    <s v="М"/>
    <x v="128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4"/>
    <s v="ПОЛАГАНЕ НА КАБЕЛ В ИЗКОП ДО 3Х50 MM ВКЛ"/>
    <n v="60"/>
    <s v="М"/>
    <x v="4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0"/>
    <s v="ПОДВЪРЗВАНЕ  К-Л КЪM СЪЩ. ТАБЛО/СЪОРЖ."/>
    <n v="5"/>
    <s v="БР"/>
    <x v="10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1"/>
    <s v="СФАЗИРОВКА НА КЛ НН (ЗА 3-ТЕ ЖИЛА)"/>
    <n v="2"/>
    <s v="БР"/>
    <x v="11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30"/>
    <s v="РАЗБИВАНЕ НА БЕТОН"/>
    <n v="1"/>
    <s v="M3"/>
    <x v="294"/>
    <s v="Поръчка за доставка"/>
    <n v="4500058584"/>
    <n v="20"/>
    <s v="4500058584-20"/>
    <n v="151420000283"/>
    <s v="1514"/>
    <s v="0"/>
    <x v="6"/>
    <s v="2"/>
    <m/>
    <m/>
    <x v="2"/>
    <s v="4500058584-20"/>
  </r>
  <r>
    <x v="23"/>
    <s v="ИЗТЕГЛЯНЕ КАБЕЛ В ТРЪБИ НАД 3Х120 MM ВКЛ"/>
    <n v="16"/>
    <s v="М"/>
    <x v="23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51"/>
    <s v="MОНТАЖ НА АВТОMАТИЧЕН ПРЕДПАЗИТЕЛ НН"/>
    <n v="8"/>
    <s v="БР"/>
    <x v="51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72"/>
    <s v="Разкъртване на тротоар-бетонен"/>
    <n v="4"/>
    <s v="M2"/>
    <x v="578"/>
    <s v="Поръчка за доставка"/>
    <n v="4500059468"/>
    <n v="20"/>
    <s v="4500059468-20"/>
    <n v="220000121431"/>
    <s v="2200"/>
    <s v="0"/>
    <x v="0"/>
    <m/>
    <s v="P-1-AC-STSTB-4416300001"/>
    <s v="1"/>
    <x v="3"/>
    <s v="4500059468-20"/>
  </r>
  <r>
    <x v="72"/>
    <s v="Възстановяване на тротоар-бетонен (до 10"/>
    <n v="4"/>
    <s v="M2"/>
    <x v="580"/>
    <s v="Поръчка за доставка"/>
    <n v="4500059468"/>
    <n v="20"/>
    <s v="4500059468-20"/>
    <n v="220000121431"/>
    <s v="2200"/>
    <s v="0"/>
    <x v="0"/>
    <m/>
    <s v="P-1-AC-STSTB-4416300001"/>
    <s v="1"/>
    <x v="3"/>
    <s v="4500059468-20"/>
  </r>
  <r>
    <x v="72"/>
    <s v="Направа изкоп ІV категория 0.8/0.4 в/у к"/>
    <n v="6.8"/>
    <s v="М"/>
    <x v="840"/>
    <s v="Поръчка за доставка"/>
    <n v="4500059468"/>
    <n v="20"/>
    <s v="4500059468-20"/>
    <n v="220000121431"/>
    <s v="2200"/>
    <s v="0"/>
    <x v="0"/>
    <m/>
    <s v="P-1-AC-STSTB-4416300001"/>
    <s v="1"/>
    <x v="3"/>
    <s v="4500059468-20"/>
  </r>
  <r>
    <x v="72"/>
    <s v="Превоз на материали, механизация и работ"/>
    <n v="30"/>
    <s v="KM"/>
    <x v="140"/>
    <s v="Поръчка за доставка"/>
    <n v="4500059468"/>
    <n v="20"/>
    <s v="4500059468-20"/>
    <n v="220000121431"/>
    <s v="2200"/>
    <s v="0"/>
    <x v="0"/>
    <m/>
    <s v="P-1-AC-STSTB-4416300001"/>
    <s v="1"/>
    <x v="3"/>
    <s v="4500059468-20"/>
  </r>
  <r>
    <x v="128"/>
    <s v="РЯЗАНЕ НА АСФАЛТОВА НАСТИЛКА"/>
    <n v="4"/>
    <s v="М"/>
    <x v="292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97"/>
    <s v="Н-ВА ПОДЛ С ПЯСЪК И PVC ЛЕНТА ЗА 1 К-Л"/>
    <n v="4"/>
    <s v="М"/>
    <x v="128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88"/>
    <s v="ПОЛАГАНЕ КАБЕЛ НН ПО ЖЕЛЯЗНА КОНСТРУКЦИЯ"/>
    <n v="3"/>
    <s v="М"/>
    <x v="104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99"/>
    <s v="M-Ж ТАБЛО ДО 5 ЕЛЕКТРОMЕРА ВКЛ. НА СТЕНА"/>
    <n v="1"/>
    <s v="БР"/>
    <x v="130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2"/>
    <s v="M-Ж ТАБЛО ДО 15 ЕЛЕКТРОMЕРА ВКЛ"/>
    <n v="1"/>
    <s v="БР"/>
    <x v="12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56"/>
    <s v="НАПРАВА ЗАЗЕMЛЕНИЕ С ЕДИН КОЛ"/>
    <n v="2"/>
    <s v="БР"/>
    <x v="56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3"/>
    <s v="ИЗMЕРВАНЕ НА ЗАЗЕMЛЕНИЕ НА ТОЧКА"/>
    <n v="2"/>
    <s v="БР"/>
    <x v="13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4"/>
    <s v="ИЗMЕРВАНЕ ИЗОЛАЦИЯ НА К-Л НН-(4 ЖИЛА)"/>
    <n v="3"/>
    <s v="БР"/>
    <x v="14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27"/>
    <s v="НАТОВАРВАНЕ И ИЗВОЗВАНЕ НА СТРОИТ. ОТП-И"/>
    <n v="3.5"/>
    <s v="M3"/>
    <x v="27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5"/>
    <s v="ТРАНСП. НА M-ЛИ ОТ СКЛАД НА ВЪЗЛОЖИТЕЛЯ"/>
    <n v="1"/>
    <s v="%"/>
    <x v="15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6"/>
    <s v="НАПРАВА НА ОТВОР В БЕТОН"/>
    <n v="1"/>
    <s v="БР"/>
    <x v="16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147"/>
    <s v="ДОСТАВКА НА ПЯСЪК"/>
    <n v="2.2999999999999998"/>
    <s v="M3"/>
    <x v="329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213"/>
    <s v="ДОСТАВКА НА ЧАКЪЛ"/>
    <n v="1"/>
    <s v="M3"/>
    <x v="519"/>
    <s v="Поръчка за доставка"/>
    <n v="4500058584"/>
    <n v="30"/>
    <s v="4500058584-30"/>
    <n v="151420000283"/>
    <s v="1514"/>
    <s v="0"/>
    <x v="6"/>
    <s v="2"/>
    <m/>
    <m/>
    <x v="2"/>
    <s v="4500058584-30"/>
  </r>
  <r>
    <x v="72"/>
    <s v="Изготвяне на компл. доклад за КЛ/ЕП"/>
    <n v="1"/>
    <s v="БР"/>
    <x v="115"/>
    <s v="Поръчка за доставка"/>
    <n v="4500059694"/>
    <n v="10"/>
    <s v="4500059694-10"/>
    <n v="151429224082"/>
    <s v="1514"/>
    <s v="9"/>
    <x v="6"/>
    <s v="2"/>
    <m/>
    <m/>
    <x v="0"/>
    <s v="4500059694-10"/>
  </r>
  <r>
    <x v="72"/>
    <s v="Изготвяне пл-л за трасиране и даване СЛ"/>
    <n v="1"/>
    <s v="БР"/>
    <x v="116"/>
    <s v="Поръчка за доставка"/>
    <n v="4500059694"/>
    <n v="10"/>
    <s v="4500059694-10"/>
    <n v="151429224082"/>
    <s v="1514"/>
    <s v="9"/>
    <x v="6"/>
    <s v="2"/>
    <m/>
    <m/>
    <x v="0"/>
    <s v="4500059694-10"/>
  </r>
  <r>
    <x v="72"/>
    <s v="Проектиране на каб. линии до35kV от 200-"/>
    <n v="1"/>
    <s v="БР"/>
    <x v="190"/>
    <s v="Поръчка за доставка"/>
    <n v="4500059809"/>
    <n v="10"/>
    <s v="4500059809-10"/>
    <n v="151480000153"/>
    <s v="1514"/>
    <s v="0"/>
    <x v="7"/>
    <s v="8"/>
    <m/>
    <m/>
    <x v="2"/>
    <s v="4500059809-10"/>
  </r>
  <r>
    <x v="72"/>
    <s v="План за временна организация на движение"/>
    <n v="1"/>
    <s v="БР"/>
    <x v="124"/>
    <s v="Поръчка за доставка"/>
    <n v="4500059809"/>
    <n v="10"/>
    <s v="4500059809-10"/>
    <n v="151480000153"/>
    <s v="1514"/>
    <s v="0"/>
    <x v="7"/>
    <s v="8"/>
    <m/>
    <m/>
    <x v="2"/>
    <s v="4500059809-10"/>
  </r>
  <r>
    <x v="72"/>
    <s v="План за безопасност и здр. при работа КЛ"/>
    <n v="1"/>
    <s v="БР"/>
    <x v="125"/>
    <s v="Поръчка за доставка"/>
    <n v="4500059809"/>
    <n v="10"/>
    <s v="4500059809-10"/>
    <n v="151480000153"/>
    <s v="1514"/>
    <s v="0"/>
    <x v="7"/>
    <s v="8"/>
    <m/>
    <m/>
    <x v="2"/>
    <s v="4500059809-10"/>
  </r>
  <r>
    <x v="8"/>
    <s v="ДОСТАВКА И MОНТАЖ НА КАБЕЛНИ MАРКИ"/>
    <n v="2"/>
    <s v="БР"/>
    <x v="8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73"/>
    <s v="Н-ВА KM ДО3Х70+35 MM24Х70 MM2ВКЛ ЗА4ЖИЛА"/>
    <n v="1"/>
    <s v="БР"/>
    <x v="401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0"/>
    <s v="ПОДВЪРЗВАНЕ  К-Л КЪM СЪЩ. ТАБЛО/СЪОРЖ."/>
    <n v="4"/>
    <s v="БР"/>
    <x v="10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01"/>
    <s v="MОНТАЖ РК"/>
    <n v="1"/>
    <s v="БР"/>
    <x v="134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2"/>
    <s v="M-Ж ТАБЛО ДО 15 ЕЛЕКТРОMЕРА ВКЛ"/>
    <n v="1"/>
    <s v="БР"/>
    <x v="12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51"/>
    <s v="MОНТАЖ НА АВТОMАТИЧЕН ПРЕДПАЗИТЕЛ НН"/>
    <n v="6"/>
    <s v="БР"/>
    <x v="51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03"/>
    <s v="НАПРАВА ЗАЗЕMЛЕНИЕ С ДВА КОЛА"/>
    <n v="1"/>
    <s v="БР"/>
    <x v="136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3"/>
    <s v="ИЗMЕРВАНЕ НА ЗАЗЕMЛЕНИЕ НА ТОЧКА"/>
    <n v="2"/>
    <s v="БР"/>
    <x v="13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4"/>
    <s v="ИЗMЕРВАНЕ ИЗОЛАЦИЯ НА К-Л НН-(4 ЖИЛА)"/>
    <n v="2"/>
    <s v="БР"/>
    <x v="14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27"/>
    <s v="НАТОВАРВАНЕ И ИЗВОЗВАНЕ НА СТРОИТ. ОТП-И"/>
    <n v="1"/>
    <s v="M3"/>
    <x v="27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5"/>
    <s v="ТРАНСП. НА M-ЛИ ОТ СКЛАД НА ВЪЗЛОЖИТЕЛЯ"/>
    <n v="1"/>
    <s v="%"/>
    <x v="15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33"/>
    <s v="Н-ВА НА СТОMАНЕНА КОНСТР. /ВКЛ. БОЯД./"/>
    <n v="20"/>
    <s v="КГ"/>
    <x v="33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72"/>
    <s v="Изготвяне на компл. доклад за КЛ/ЕП"/>
    <n v="1"/>
    <s v="БР"/>
    <x v="115"/>
    <s v="Поръчка за доставка"/>
    <n v="4500059360"/>
    <n v="10"/>
    <s v="4500059360-10"/>
    <n v="151439302223"/>
    <s v="1514"/>
    <s v="9"/>
    <x v="2"/>
    <s v="3"/>
    <m/>
    <m/>
    <x v="0"/>
    <s v="4500059360-10"/>
  </r>
  <r>
    <x v="72"/>
    <s v="П.не на просека ВЕЛ 20КV с булдозер"/>
    <n v="2.3250000000000002"/>
    <s v="AU"/>
    <x v="629"/>
    <s v="Поръчка за доставка"/>
    <n v="4500059583"/>
    <n v="10"/>
    <s v="4500059583-10"/>
    <n v="210500045053"/>
    <s v="2105"/>
    <s v="0"/>
    <x v="0"/>
    <m/>
    <s v="P-1-MN-MSLEB-A0002040"/>
    <s v="1"/>
    <x v="1"/>
    <s v="4500059583-10"/>
  </r>
  <r>
    <x v="72"/>
    <s v="П.не на пр.ка 20КV от храсти до 20бр."/>
    <n v="1.7"/>
    <s v="AU"/>
    <x v="193"/>
    <s v="Поръчка за доставка"/>
    <n v="4500059584"/>
    <n v="10"/>
    <s v="4500059584-10"/>
    <n v="210500045058"/>
    <s v="2105"/>
    <s v="0"/>
    <x v="0"/>
    <m/>
    <s v="P-1-MN-MSLEB-A0002041"/>
    <s v="1"/>
    <x v="1"/>
    <s v="4500059584-10"/>
  </r>
  <r>
    <x v="72"/>
    <s v="Р.не клони от дърв. ф над15см мр НН"/>
    <n v="15"/>
    <s v="БР"/>
    <x v="494"/>
    <s v="Поръчка за доставка"/>
    <n v="4500059584"/>
    <n v="10"/>
    <s v="4500059584-10"/>
    <n v="210500045058"/>
    <s v="2105"/>
    <s v="0"/>
    <x v="0"/>
    <m/>
    <s v="P-1-MN-MSLEB-A0002041"/>
    <s v="1"/>
    <x v="1"/>
    <s v="4500059584-10"/>
  </r>
  <r>
    <x v="72"/>
    <s v="П.не на пр.ка 20КV от храсти до 20бр."/>
    <n v="1"/>
    <s v="AU"/>
    <x v="193"/>
    <s v="Поръчка за доставка"/>
    <n v="4500059585"/>
    <n v="10"/>
    <s v="4500059585-10"/>
    <n v="210500045069"/>
    <s v="2105"/>
    <s v="0"/>
    <x v="0"/>
    <m/>
    <s v="P-1-MN-MSLEB-A0002046"/>
    <s v="1"/>
    <x v="1"/>
    <s v="4500059585-10"/>
  </r>
  <r>
    <x v="72"/>
    <s v="Р.не клони от дърв. ф над15см мр НН"/>
    <n v="6"/>
    <s v="БР"/>
    <x v="494"/>
    <s v="Поръчка за доставка"/>
    <n v="4500059585"/>
    <n v="10"/>
    <s v="4500059585-10"/>
    <n v="210500045069"/>
    <s v="2105"/>
    <s v="0"/>
    <x v="0"/>
    <m/>
    <s v="P-1-MN-MSLEB-A0002046"/>
    <s v="1"/>
    <x v="1"/>
    <s v="4500059585-10"/>
  </r>
  <r>
    <x v="72"/>
    <s v="П.не на просека ВЕЛ 20КV с булдозер"/>
    <n v="11.3"/>
    <s v="AU"/>
    <x v="629"/>
    <s v="Поръчка за доставка"/>
    <n v="4500059586"/>
    <n v="10"/>
    <s v="4500059586-10"/>
    <n v="210500045070"/>
    <s v="2105"/>
    <s v="0"/>
    <x v="0"/>
    <m/>
    <s v="P-1-MN-MSLEB-A0002047"/>
    <s v="1"/>
    <x v="1"/>
    <s v="4500059586-10"/>
  </r>
  <r>
    <x v="147"/>
    <s v="ДОСТАВКА НА ПЯСЪК"/>
    <n v="0.3"/>
    <s v="M3"/>
    <x v="329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72"/>
    <s v="Упражняване на строителен надзор КЛ/ЕП"/>
    <n v="1"/>
    <s v="БР"/>
    <x v="117"/>
    <s v="Поръчка за доставка"/>
    <n v="4500059694"/>
    <n v="10"/>
    <s v="4500059694-10"/>
    <n v="151429224082"/>
    <s v="1514"/>
    <s v="9"/>
    <x v="6"/>
    <s v="2"/>
    <m/>
    <m/>
    <x v="0"/>
    <s v="4500059694-10"/>
  </r>
  <r>
    <x v="72"/>
    <s v="З-не изготвяне на цифров модел,чл.52"/>
    <n v="1"/>
    <s v="БР"/>
    <x v="118"/>
    <s v="Поръчка за доставка"/>
    <n v="4500059694"/>
    <n v="10"/>
    <s v="4500059694-10"/>
    <n v="151429224082"/>
    <s v="1514"/>
    <s v="9"/>
    <x v="6"/>
    <s v="2"/>
    <m/>
    <m/>
    <x v="0"/>
    <s v="4500059694-10"/>
  </r>
  <r>
    <x v="72"/>
    <s v="Предоставяне на резултатите UTM / WGS 84"/>
    <n v="1"/>
    <s v="БР"/>
    <x v="119"/>
    <s v="Поръчка за доставка"/>
    <n v="4500059694"/>
    <n v="10"/>
    <s v="4500059694-10"/>
    <n v="151429224082"/>
    <s v="1514"/>
    <s v="9"/>
    <x v="6"/>
    <s v="2"/>
    <m/>
    <m/>
    <x v="0"/>
    <s v="4500059694-10"/>
  </r>
  <r>
    <x v="72"/>
    <s v="Изготвяне на компл. доклад за КЛ/ЕП"/>
    <n v="1"/>
    <s v="БР"/>
    <x v="115"/>
    <s v="Поръчка за доставка"/>
    <n v="4500059696"/>
    <n v="10"/>
    <s v="4500059696-10"/>
    <n v="151429224102"/>
    <s v="1514"/>
    <s v="9"/>
    <x v="6"/>
    <s v="2"/>
    <m/>
    <m/>
    <x v="0"/>
    <s v="4500059696-10"/>
  </r>
  <r>
    <x v="72"/>
    <s v="Изготвяне пл-л за трасиране и даване СЛ"/>
    <n v="1"/>
    <s v="БР"/>
    <x v="116"/>
    <s v="Поръчка за доставка"/>
    <n v="4500059696"/>
    <n v="10"/>
    <s v="4500059696-10"/>
    <n v="151429224102"/>
    <s v="1514"/>
    <s v="9"/>
    <x v="6"/>
    <s v="2"/>
    <m/>
    <m/>
    <x v="0"/>
    <s v="4500059696-10"/>
  </r>
  <r>
    <x v="72"/>
    <s v="Упражняване на строителен надзор КЛ/ЕП"/>
    <n v="1"/>
    <s v="БР"/>
    <x v="117"/>
    <s v="Поръчка за доставка"/>
    <n v="4500059696"/>
    <n v="10"/>
    <s v="4500059696-10"/>
    <n v="151429224102"/>
    <s v="1514"/>
    <s v="9"/>
    <x v="6"/>
    <s v="2"/>
    <m/>
    <m/>
    <x v="0"/>
    <s v="4500059696-10"/>
  </r>
  <r>
    <x v="72"/>
    <s v="З-не изготвяне на цифров модел,чл.52"/>
    <n v="1"/>
    <s v="БР"/>
    <x v="118"/>
    <s v="Поръчка за доставка"/>
    <n v="4500059696"/>
    <n v="10"/>
    <s v="4500059696-10"/>
    <n v="151429224102"/>
    <s v="1514"/>
    <s v="9"/>
    <x v="6"/>
    <s v="2"/>
    <m/>
    <m/>
    <x v="0"/>
    <s v="4500059696-10"/>
  </r>
  <r>
    <x v="72"/>
    <s v="Предоставяне на резултатите UTM / WGS 84"/>
    <n v="1"/>
    <s v="БР"/>
    <x v="119"/>
    <s v="Поръчка за доставка"/>
    <n v="4500059696"/>
    <n v="10"/>
    <s v="4500059696-10"/>
    <n v="151429224102"/>
    <s v="1514"/>
    <s v="9"/>
    <x v="6"/>
    <s v="2"/>
    <m/>
    <m/>
    <x v="0"/>
    <s v="4500059696-10"/>
  </r>
  <r>
    <x v="72"/>
    <s v="Проект част пожарна безопасност при КЛ"/>
    <n v="1"/>
    <s v="БР"/>
    <x v="306"/>
    <s v="Поръчка за доставка"/>
    <n v="4500059809"/>
    <n v="10"/>
    <s v="4500059809-10"/>
    <n v="151480000153"/>
    <s v="1514"/>
    <s v="0"/>
    <x v="7"/>
    <s v="8"/>
    <m/>
    <m/>
    <x v="2"/>
    <s v="4500059809-10"/>
  </r>
  <r>
    <x v="127"/>
    <s v="РАЗКЪРТВАНЕ НА АСФАЛТОВА НАСТИЛКА"/>
    <n v="9"/>
    <s v="M2"/>
    <x v="291"/>
    <s v="Поръчка за доставка"/>
    <n v="4500058732"/>
    <n v="10"/>
    <s v="4500058732-10"/>
    <n v="210500045680"/>
    <s v="2105"/>
    <s v="0"/>
    <x v="4"/>
    <m/>
    <s v="P-2-AE-MSLEB-4415200003"/>
    <s v="2"/>
    <x v="1"/>
    <s v="4500058732-10"/>
  </r>
  <r>
    <x v="128"/>
    <s v="РЯЗАНЕ НА АСФАЛТОВА НАСТИЛКА"/>
    <n v="18"/>
    <s v="М"/>
    <x v="292"/>
    <s v="Поръчка за доставка"/>
    <n v="4500058732"/>
    <n v="10"/>
    <s v="4500058732-10"/>
    <n v="210500045680"/>
    <s v="2105"/>
    <s v="0"/>
    <x v="4"/>
    <m/>
    <s v="P-2-AE-MSLEB-4415200003"/>
    <s v="2"/>
    <x v="1"/>
    <s v="4500058732-10"/>
  </r>
  <r>
    <x v="135"/>
    <s v="НАПРАВА НА ИЗКОП НЕСТАНДАРТЕН"/>
    <n v="9"/>
    <s v="M3"/>
    <x v="312"/>
    <s v="Поръчка за доставка"/>
    <n v="4500058732"/>
    <n v="10"/>
    <s v="4500058732-10"/>
    <n v="210500045680"/>
    <s v="2105"/>
    <s v="0"/>
    <x v="4"/>
    <m/>
    <s v="P-2-AE-MSLEB-4415200003"/>
    <s v="2"/>
    <x v="1"/>
    <s v="4500058732-10"/>
  </r>
  <r>
    <x v="56"/>
    <s v="НАПРАВА ЗАЗЕMЛЕНИЕ С ЕДИН КОЛ"/>
    <n v="1"/>
    <s v="БР"/>
    <x v="56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13"/>
    <s v="ИЗMЕРВАНЕ НА ЗАЗЕMЛЕНИЕ НА ТОЧКА"/>
    <n v="1"/>
    <s v="БР"/>
    <x v="13"/>
    <s v="Поръчка за доставка"/>
    <n v="4500057991"/>
    <n v="10"/>
    <s v="4500057991-10"/>
    <n v="210500044659"/>
    <s v="2105"/>
    <s v="0"/>
    <x v="1"/>
    <m/>
    <s v="P-3-MN-STONB-A0000206"/>
    <s v="3"/>
    <x v="1"/>
    <s v="4500057991-10"/>
  </r>
  <r>
    <x v="26"/>
    <s v="M-Ж  КЛЕMА ОТКЛ./РАЗКЛОНИТЕЛНА КЪM MРЕЖА"/>
    <n v="19"/>
    <s v="БР"/>
    <x v="26"/>
    <s v="Поръчка за доставка"/>
    <n v="4500057991"/>
    <n v="20"/>
    <s v="4500057991-20"/>
    <n v="210500044659"/>
    <s v="2105"/>
    <s v="0"/>
    <x v="1"/>
    <m/>
    <s v="P-3-MN-STONB-A0000206"/>
    <s v="3"/>
    <x v="1"/>
    <s v="4500057991-20"/>
  </r>
  <r>
    <x v="72"/>
    <s v="Разкъртване на тротоар-бетонен"/>
    <n v="10.63"/>
    <s v="M2"/>
    <x v="578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Възстановяване на тротоар-бетонен (до 10"/>
    <n v="10.63"/>
    <s v="M2"/>
    <x v="580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Направа изкоп ІІІ категория 0.8/0.4 в/у"/>
    <n v="17.2"/>
    <s v="М"/>
    <x v="587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Направа изкоп ІІІ категория 1.1/0.6 в/у"/>
    <n v="9.5"/>
    <s v="М"/>
    <x v="785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Направа подложка за кабел с пясък и покр"/>
    <n v="17.2"/>
    <s v="М"/>
    <x v="72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Доставка на бетон"/>
    <n v="0.3"/>
    <s v="M3"/>
    <x v="185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Превоз на материали, механизация и работ"/>
    <n v="40"/>
    <s v="KM"/>
    <x v="140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72"/>
    <s v="Направа изкоп - неукрепен"/>
    <n v="2.2999999999999998"/>
    <s v="M3"/>
    <x v="141"/>
    <s v="Поръчка за доставка"/>
    <n v="4500059361"/>
    <n v="10"/>
    <s v="4500059361-10"/>
    <n v="151410000023"/>
    <s v="1514"/>
    <s v="0"/>
    <x v="0"/>
    <s v="1"/>
    <m/>
    <m/>
    <x v="2"/>
    <s v="4500059361-10"/>
  </r>
  <r>
    <x v="95"/>
    <s v="НАПРАВА НА ШУРФОВЕ 1/0.8/0.6"/>
    <n v="4"/>
    <s v="БР"/>
    <x v="126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26"/>
    <s v="РАЗКЪРТВАНЕ НА ТРОТОАР-БЕТОНЕН"/>
    <n v="22.3"/>
    <s v="M2"/>
    <x v="290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27"/>
    <s v="РАЗКЪРТВАНЕ НА АСФАЛТОВА НАСТИЛКА"/>
    <n v="40.6"/>
    <s v="M2"/>
    <x v="291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28"/>
    <s v="РЯЗАНЕ НА АСФАЛТОВА НАСТИЛКА"/>
    <n v="225"/>
    <s v="М"/>
    <x v="292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29"/>
    <s v="ВЪЗСТАНОВЯВАНЕ НА ТРОТОАР-БЕТОНЕН"/>
    <n v="22.3"/>
    <s v="M2"/>
    <x v="293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33"/>
    <s v="ВЪЗСТАНОВЯВАНЕ НА АСФАЛТОВА НАСТИЛКА-ПЪТ"/>
    <n v="40.6"/>
    <s v="M2"/>
    <x v="310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72"/>
    <s v="П.не на просека ВЕЛ 20КV с булдозер"/>
    <n v="11.2"/>
    <s v="AU"/>
    <x v="629"/>
    <s v="Поръчка за доставка"/>
    <n v="4500059587"/>
    <n v="10"/>
    <s v="4500059587-10"/>
    <n v="210500045072"/>
    <s v="2105"/>
    <s v="0"/>
    <x v="0"/>
    <m/>
    <s v="P-1-MN-MSLEB-A0002048"/>
    <s v="1"/>
    <x v="1"/>
    <s v="4500059587-10"/>
  </r>
  <r>
    <x v="72"/>
    <s v="П.не на просека ВЕЛ 20КV с булдозер"/>
    <n v="11.3"/>
    <s v="AU"/>
    <x v="629"/>
    <s v="Поръчка за доставка"/>
    <n v="4500059588"/>
    <n v="10"/>
    <s v="4500059588-10"/>
    <n v="210500045074"/>
    <s v="2105"/>
    <s v="0"/>
    <x v="0"/>
    <m/>
    <s v="P-1-MN-MSLEB-A0002049"/>
    <s v="1"/>
    <x v="1"/>
    <s v="4500059588-10"/>
  </r>
  <r>
    <x v="72"/>
    <s v="П.не на просека ВЕЛ 20КV с булдозер"/>
    <n v="10.45"/>
    <s v="AU"/>
    <x v="629"/>
    <s v="Поръчка за доставка"/>
    <n v="4500059589"/>
    <n v="10"/>
    <s v="4500059589-10"/>
    <n v="210500045075"/>
    <s v="2105"/>
    <s v="0"/>
    <x v="0"/>
    <m/>
    <s v="P-1-MN-MSLEB-A0002050"/>
    <s v="1"/>
    <x v="1"/>
    <s v="4500059589-10"/>
  </r>
  <r>
    <x v="72"/>
    <s v="Р.не клони от дърв. ф над15см мр НН"/>
    <n v="32"/>
    <s v="БР"/>
    <x v="494"/>
    <s v="Поръчка за доставка"/>
    <n v="4500059589"/>
    <n v="10"/>
    <s v="4500059589-10"/>
    <n v="210500045075"/>
    <s v="2105"/>
    <s v="0"/>
    <x v="0"/>
    <m/>
    <s v="P-1-MN-MSLEB-A0002050"/>
    <s v="1"/>
    <x v="1"/>
    <s v="4500059589-10"/>
  </r>
  <r>
    <x v="72"/>
    <s v="Възстановяване на тротоар-бетонен (до 10"/>
    <n v="18.96"/>
    <s v="M2"/>
    <x v="580"/>
    <s v="Поръчка за доставка"/>
    <n v="4500059590"/>
    <n v="10"/>
    <s v="4500059590-10"/>
    <n v="220000122366"/>
    <s v="2200"/>
    <s v="0"/>
    <x v="0"/>
    <m/>
    <s v="P-1-AC-MSLEB-4416200003"/>
    <s v="1"/>
    <x v="3"/>
    <s v="4500059590-10"/>
  </r>
  <r>
    <x v="72"/>
    <s v="Превоз на материали, механизация и работ"/>
    <n v="10"/>
    <s v="KM"/>
    <x v="140"/>
    <s v="Поръчка за доставка"/>
    <n v="4500059590"/>
    <n v="10"/>
    <s v="4500059590-10"/>
    <n v="220000122366"/>
    <s v="2200"/>
    <s v="0"/>
    <x v="0"/>
    <m/>
    <s v="P-1-AC-MSLEB-4416200003"/>
    <s v="1"/>
    <x v="3"/>
    <s v="4500059590-10"/>
  </r>
  <r>
    <x v="72"/>
    <s v="Превоз на материали, механизация и работ"/>
    <n v="22"/>
    <s v="KM"/>
    <x v="140"/>
    <s v="Поръчка за доставка"/>
    <n v="4500059591"/>
    <n v="10"/>
    <s v="4500059591-10"/>
    <n v="220000122917"/>
    <s v="2200"/>
    <s v="0"/>
    <x v="0"/>
    <m/>
    <s v="P-1-AC-MSLEB-4416200003"/>
    <s v="1"/>
    <x v="3"/>
    <s v="4500059591-10"/>
  </r>
  <r>
    <x v="72"/>
    <s v="Направа изкоп - неукрепен"/>
    <n v="3.3"/>
    <s v="M3"/>
    <x v="141"/>
    <s v="Поръчка за доставка"/>
    <n v="4500059591"/>
    <n v="10"/>
    <s v="4500059591-10"/>
    <n v="220000122917"/>
    <s v="2200"/>
    <s v="0"/>
    <x v="0"/>
    <m/>
    <s v="P-1-AC-MSLEB-4416200003"/>
    <s v="1"/>
    <x v="3"/>
    <s v="4500059591-10"/>
  </r>
  <r>
    <x v="95"/>
    <s v="НАПРАВА НА ШУРФОВЕ 1/0.8/0.6"/>
    <n v="2"/>
    <s v="БР"/>
    <x v="126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32"/>
    <s v="НАПРАВА НА ШУРФОВЕ 1.1/1/0.6"/>
    <n v="2"/>
    <s v="БР"/>
    <x v="309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"/>
    <s v="РАЗКЪРТВАНЕ ТРОТОАР С ТРОТОАРНИ ПЛОЧКИ"/>
    <n v="16"/>
    <s v="M2"/>
    <x v="2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6"/>
    <s v="ВЪЗСТАНОВЯВАНЕ НА ТРОТОАР С ПЛОЧКИ-НОВИ"/>
    <n v="6.85"/>
    <s v="M2"/>
    <x v="6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"/>
    <s v="ВЪЗСТАНОВЯВАНЕ  ТРОТОАР С ПЛОЧКИ-СТРАРИ"/>
    <n v="9.15"/>
    <s v="M2"/>
    <x v="1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8"/>
    <s v="Н-ВА ИЗКОП ІІІ К-Я 0.8/0.4 В/У КАБЕЛ"/>
    <n v="160"/>
    <s v="М"/>
    <x v="18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72"/>
    <s v=" Направа на шурфове 1/0.8/0.6"/>
    <n v="3"/>
    <s v="БР"/>
    <x v="841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 Направа изкоп ІІІ кат. 0.8/0.4 с.к."/>
    <n v="111"/>
    <s v="М"/>
    <x v="842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 Направа подложка за кабел с пясък и"/>
    <n v="115"/>
    <s v="М"/>
    <x v="843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 Изкоп на шахти за муфи"/>
    <n v="2"/>
    <s v="БР"/>
    <x v="844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Изготвяне на компл. доклад за КЛ/ЕП"/>
    <n v="1"/>
    <s v="БР"/>
    <x v="115"/>
    <s v="Поръчка за доставка"/>
    <n v="4500059698"/>
    <n v="10"/>
    <s v="4500059698-10"/>
    <n v="151419502863"/>
    <s v="1514"/>
    <s v="9"/>
    <x v="0"/>
    <s v="1"/>
    <m/>
    <m/>
    <x v="0"/>
    <s v="4500059698-10"/>
  </r>
  <r>
    <x v="72"/>
    <s v="Изготвяне пл-л за трасиране и даване СЛ"/>
    <n v="1"/>
    <s v="БР"/>
    <x v="116"/>
    <s v="Поръчка за доставка"/>
    <n v="4500059698"/>
    <n v="10"/>
    <s v="4500059698-10"/>
    <n v="151419502863"/>
    <s v="1514"/>
    <s v="9"/>
    <x v="0"/>
    <s v="1"/>
    <m/>
    <m/>
    <x v="0"/>
    <s v="4500059698-10"/>
  </r>
  <r>
    <x v="72"/>
    <s v="Упражняване на строителен надзор КЛ/ЕП"/>
    <n v="1"/>
    <s v="БР"/>
    <x v="117"/>
    <s v="Поръчка за доставка"/>
    <n v="4500059698"/>
    <n v="10"/>
    <s v="4500059698-10"/>
    <n v="151419502863"/>
    <s v="1514"/>
    <s v="9"/>
    <x v="0"/>
    <s v="1"/>
    <m/>
    <m/>
    <x v="0"/>
    <s v="4500059698-10"/>
  </r>
  <r>
    <x v="72"/>
    <s v="З-не изготвяне на цифров модел,чл.52"/>
    <n v="1"/>
    <s v="БР"/>
    <x v="118"/>
    <s v="Поръчка за доставка"/>
    <n v="4500059698"/>
    <n v="10"/>
    <s v="4500059698-10"/>
    <n v="151419502863"/>
    <s v="1514"/>
    <s v="9"/>
    <x v="0"/>
    <s v="1"/>
    <m/>
    <m/>
    <x v="0"/>
    <s v="4500059698-10"/>
  </r>
  <r>
    <x v="72"/>
    <s v="Предоставяне на резултатите UTM / WGS 84"/>
    <n v="1"/>
    <s v="БР"/>
    <x v="119"/>
    <s v="Поръчка за доставка"/>
    <n v="4500059698"/>
    <n v="10"/>
    <s v="4500059698-10"/>
    <n v="151419502863"/>
    <s v="1514"/>
    <s v="9"/>
    <x v="0"/>
    <s v="1"/>
    <m/>
    <m/>
    <x v="0"/>
    <s v="4500059698-10"/>
  </r>
  <r>
    <x v="1"/>
    <s v="ВЪЗСТАНОВЯВАНЕ  ТРОТОАР С ПЛОЧКИ-СТРАРИ"/>
    <n v="10.46"/>
    <s v="M2"/>
    <x v="1"/>
    <s v="Поръчка за доставка"/>
    <n v="4500057905"/>
    <n v="10"/>
    <s v="4500057905-10"/>
    <n v="151419404532"/>
    <s v="1514"/>
    <s v="9"/>
    <x v="0"/>
    <s v="1"/>
    <m/>
    <m/>
    <x v="0"/>
    <s v="4500057905-10"/>
  </r>
  <r>
    <x v="111"/>
    <s v="ПОЛАГАНЕ PVC ТРЪБИ Ф110 В ИЗКОП"/>
    <n v="6"/>
    <s v="М"/>
    <x v="165"/>
    <s v="Поръчка за доставка"/>
    <n v="4500058418"/>
    <n v="10"/>
    <s v="4500058418-10"/>
    <n v="210500044942"/>
    <s v="2105"/>
    <s v="0"/>
    <x v="0"/>
    <m/>
    <s v="P-1-MN-STSTB-A0001211"/>
    <s v="1"/>
    <x v="1"/>
    <s v="4500058418-10"/>
  </r>
  <r>
    <x v="18"/>
    <s v="Н-ВА ИЗКОП ІІІ К-Я 0.8/0.4 В/У КАБЕЛ"/>
    <n v="88"/>
    <s v="М"/>
    <x v="18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11"/>
    <s v="ПОЛАГАНЕ PVC ТРЪБИ Ф110 В ИЗКОП"/>
    <n v="188"/>
    <s v="М"/>
    <x v="165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9"/>
    <s v="Н-ВА ПОДЛ С ПЯСЪК И ТУХЛИ ЗА&gt;1К-Л"/>
    <n v="36"/>
    <s v="М"/>
    <x v="19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20"/>
    <s v="ИЗКОПАВАНЕ НА ШАХТИ ЗА MУФИ"/>
    <n v="2"/>
    <s v="БР"/>
    <x v="20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22"/>
    <s v="ПОЛАГАНЕ КАБЕЛ В ИЗКОП&gt;3Х120 MM?? ВКЛ"/>
    <n v="30"/>
    <s v="М"/>
    <x v="22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23"/>
    <s v="ИЗТЕГЛЯНЕ КАБЕЛ В ТРЪБИ НАД 3Х120 MM ВКЛ"/>
    <n v="198"/>
    <s v="М"/>
    <x v="23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8"/>
    <s v="ДОСТАВКА И MОНТАЖ НА КАБЕЛНИ MАРКИ"/>
    <n v="2"/>
    <s v="БР"/>
    <x v="8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24"/>
    <s v="Н-ВА KM НАД 3Х95+50MM24Х95 MM2ВКЛЗА4ЖИЛА"/>
    <n v="2"/>
    <s v="БР"/>
    <x v="24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0"/>
    <s v="ПОДВЪРЗВАНЕ  К-Л КЪM СЪЩ. ТАБЛО/СЪОРЖ."/>
    <n v="2"/>
    <s v="БР"/>
    <x v="10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1"/>
    <s v="СФАЗИРОВКА НА КЛ НН (ЗА 3-ТЕ ЖИЛА)"/>
    <n v="2"/>
    <s v="БР"/>
    <x v="11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25"/>
    <s v="MОНТАЖ ШК"/>
    <n v="1"/>
    <s v="БР"/>
    <x v="25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56"/>
    <s v="НАПРАВА ЗАЗЕMЛЕНИЕ С ЕДИН КОЛ"/>
    <n v="1"/>
    <s v="БР"/>
    <x v="56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3"/>
    <s v="ИЗMЕРВАНЕ НА ЗАЗЕMЛЕНИЕ НА ТОЧКА"/>
    <n v="1"/>
    <s v="БР"/>
    <x v="13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4"/>
    <s v="ИЗMЕРВАНЕ ИЗОЛАЦИЯ НА К-Л НН-(4 ЖИЛА)"/>
    <n v="2"/>
    <s v="БР"/>
    <x v="14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72"/>
    <s v="Рязане храсти и дървета с диаметър до 15"/>
    <n v="20"/>
    <s v="M2"/>
    <x v="650"/>
    <s v="Поръчка за доставка"/>
    <n v="4500059592"/>
    <n v="10"/>
    <s v="4500059592-10"/>
    <n v="210500045268"/>
    <s v="2105"/>
    <s v="0"/>
    <x v="3"/>
    <m/>
    <s v="P-8-MN-STONB-A0000640"/>
    <s v="8"/>
    <x v="1"/>
    <s v="4500059592-10"/>
  </r>
  <r>
    <x v="72"/>
    <s v="Р.не клони от дърв. ф над15см мр НН"/>
    <n v="36"/>
    <s v="БР"/>
    <x v="494"/>
    <s v="Поръчка за доставка"/>
    <n v="4500059592"/>
    <n v="10"/>
    <s v="4500059592-10"/>
    <n v="210500045268"/>
    <s v="2105"/>
    <s v="0"/>
    <x v="3"/>
    <m/>
    <s v="P-8-MN-STONB-A0000640"/>
    <s v="8"/>
    <x v="1"/>
    <s v="4500059592-10"/>
  </r>
  <r>
    <x v="72"/>
    <s v="Разкъртване на тротоар-с тротоарни плочк"/>
    <n v="1.36"/>
    <s v="M2"/>
    <x v="584"/>
    <s v="Поръчка за доставка"/>
    <n v="4500059593"/>
    <n v="10"/>
    <s v="4500059593-10"/>
    <n v="220000122295"/>
    <s v="2200"/>
    <s v="0"/>
    <x v="0"/>
    <m/>
    <s v="P-1-AC-STONB-4416300003"/>
    <s v="1"/>
    <x v="3"/>
    <s v="4500059593-10"/>
  </r>
  <r>
    <x v="72"/>
    <s v="Възстановяване на тротоар с плочки-стари"/>
    <n v="1.36"/>
    <s v="M2"/>
    <x v="581"/>
    <s v="Поръчка за доставка"/>
    <n v="4500059593"/>
    <n v="10"/>
    <s v="4500059593-10"/>
    <n v="220000122295"/>
    <s v="2200"/>
    <s v="0"/>
    <x v="0"/>
    <m/>
    <s v="P-1-AC-STONB-4416300003"/>
    <s v="1"/>
    <x v="3"/>
    <s v="4500059593-10"/>
  </r>
  <r>
    <x v="72"/>
    <s v="Направа изкоп ІV категория 0.8/0.4 в/у к"/>
    <n v="1.7"/>
    <s v="М"/>
    <x v="840"/>
    <s v="Поръчка за доставка"/>
    <n v="4500059593"/>
    <n v="10"/>
    <s v="4500059593-10"/>
    <n v="220000122295"/>
    <s v="2200"/>
    <s v="0"/>
    <x v="0"/>
    <m/>
    <s v="P-1-AC-STONB-4416300003"/>
    <s v="1"/>
    <x v="3"/>
    <s v="4500059593-10"/>
  </r>
  <r>
    <x v="72"/>
    <s v="Направа подложка за кабел с пясък и покр"/>
    <n v="1.7"/>
    <s v="М"/>
    <x v="72"/>
    <s v="Поръчка за доставка"/>
    <n v="4500059593"/>
    <n v="10"/>
    <s v="4500059593-10"/>
    <n v="220000122295"/>
    <s v="2200"/>
    <s v="0"/>
    <x v="0"/>
    <m/>
    <s v="P-1-AC-STONB-4416300003"/>
    <s v="1"/>
    <x v="3"/>
    <s v="4500059593-10"/>
  </r>
  <r>
    <x v="72"/>
    <s v="Превоз на материали, механизация и работ"/>
    <n v="30"/>
    <s v="KM"/>
    <x v="140"/>
    <s v="Поръчка за доставка"/>
    <n v="4500059593"/>
    <n v="10"/>
    <s v="4500059593-10"/>
    <n v="220000122295"/>
    <s v="2200"/>
    <s v="0"/>
    <x v="0"/>
    <m/>
    <s v="P-1-AC-STONB-4416300003"/>
    <s v="1"/>
    <x v="3"/>
    <s v="4500059593-10"/>
  </r>
  <r>
    <x v="72"/>
    <s v="Разкъртване на тротоар-с тротоарни плочк"/>
    <n v="1.28"/>
    <s v="M2"/>
    <x v="584"/>
    <s v="Поръчка за доставка"/>
    <n v="4500059593"/>
    <n v="20"/>
    <s v="4500059593-20"/>
    <n v="220000122340"/>
    <s v="2200"/>
    <s v="0"/>
    <x v="0"/>
    <m/>
    <s v="P-1-AC-STONB-4416300003"/>
    <s v="1"/>
    <x v="3"/>
    <s v="4500059593-20"/>
  </r>
  <r>
    <x v="72"/>
    <s v="Възстановяване на тротоар с плочки-стари"/>
    <n v="1.28"/>
    <s v="M2"/>
    <x v="581"/>
    <s v="Поръчка за доставка"/>
    <n v="4500059593"/>
    <n v="20"/>
    <s v="4500059593-20"/>
    <n v="220000122340"/>
    <s v="2200"/>
    <s v="0"/>
    <x v="0"/>
    <m/>
    <s v="P-1-AC-STONB-4416300003"/>
    <s v="1"/>
    <x v="3"/>
    <s v="4500059593-20"/>
  </r>
  <r>
    <x v="72"/>
    <s v="Направа изкоп ІV категория 0.8/0.4 в/у к"/>
    <n v="1.6"/>
    <s v="М"/>
    <x v="840"/>
    <s v="Поръчка за доставка"/>
    <n v="4500059593"/>
    <n v="20"/>
    <s v="4500059593-20"/>
    <n v="220000122340"/>
    <s v="2200"/>
    <s v="0"/>
    <x v="0"/>
    <m/>
    <s v="P-1-AC-STONB-4416300003"/>
    <s v="1"/>
    <x v="3"/>
    <s v="4500059593-20"/>
  </r>
  <r>
    <x v="72"/>
    <s v="Направа подложка за кабел с пясък и покр"/>
    <n v="1.6"/>
    <s v="М"/>
    <x v="72"/>
    <s v="Поръчка за доставка"/>
    <n v="4500059593"/>
    <n v="20"/>
    <s v="4500059593-20"/>
    <n v="220000122340"/>
    <s v="2200"/>
    <s v="0"/>
    <x v="0"/>
    <m/>
    <s v="P-1-AC-STONB-4416300003"/>
    <s v="1"/>
    <x v="3"/>
    <s v="4500059593-20"/>
  </r>
  <r>
    <x v="72"/>
    <s v="Превоз на материали, механизация и работ"/>
    <n v="15"/>
    <s v="KM"/>
    <x v="140"/>
    <s v="Поръчка за доставка"/>
    <n v="4500059593"/>
    <n v="20"/>
    <s v="4500059593-20"/>
    <n v="220000122340"/>
    <s v="2200"/>
    <s v="0"/>
    <x v="0"/>
    <m/>
    <s v="P-1-AC-STONB-4416300003"/>
    <s v="1"/>
    <x v="3"/>
    <s v="4500059593-20"/>
  </r>
  <r>
    <x v="111"/>
    <s v="ПОЛАГАНЕ PVC ТРЪБИ Ф110 В ИЗКОП"/>
    <n v="40"/>
    <s v="М"/>
    <x v="165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9"/>
    <s v="Н-ВА ПОДЛ С ПЯСЪК И ТУХЛИ ЗА&gt;1К-Л"/>
    <n v="140"/>
    <s v="М"/>
    <x v="19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2"/>
    <s v="ПОЛАГАНЕ КАБЕЛ В ИЗКОП&gt;3Х120 MM?? ВКЛ"/>
    <n v="184"/>
    <s v="М"/>
    <x v="22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3"/>
    <s v="ИЗТЕГЛЯНЕ КАБЕЛ В ТРЪБИ НАД 3Х120 MM ВКЛ"/>
    <n v="150"/>
    <s v="М"/>
    <x v="23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8"/>
    <s v="ДОСТАВКА И MОНТАЖ НА КАБЕЛНИ MАРКИ"/>
    <n v="2"/>
    <s v="БР"/>
    <x v="8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9"/>
    <s v="Н-ВА КГНН&gt;3Х95+50(4Х95)MM2 ВКЛ (4ЖИЛА)"/>
    <n v="2"/>
    <s v="БР"/>
    <x v="9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0"/>
    <s v="ПОДВЪРЗВАНЕ  К-Л КЪM СЪЩ. ТАБЛО/СЪОРЖ."/>
    <n v="2"/>
    <s v="БР"/>
    <x v="10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5"/>
    <s v="MОНТАЖ ШК"/>
    <n v="1"/>
    <s v="БР"/>
    <x v="25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56"/>
    <s v="НАПРАВА ЗАЗЕMЛЕНИЕ С ЕДИН КОЛ"/>
    <n v="1"/>
    <s v="БР"/>
    <x v="56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3"/>
    <s v="ИЗMЕРВАНЕ НА ЗАЗЕMЛЕНИЕ НА ТОЧКА"/>
    <n v="1"/>
    <s v="БР"/>
    <x v="13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4"/>
    <s v="ИЗMЕРВАНЕ ИЗОЛАЦИЯ НА К-Л НН-(4 ЖИЛА)"/>
    <n v="2"/>
    <s v="БР"/>
    <x v="14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7"/>
    <s v="НАТОВАРВАНЕ И ИЗВОЗВАНЕ НА СТРОИТ. ОТП-И"/>
    <n v="16"/>
    <s v="M3"/>
    <x v="27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5"/>
    <s v="ТРАНСП. НА M-ЛИ ОТ СКЛАД НА ВЪЗЛОЖИТЕЛЯ"/>
    <n v="1"/>
    <s v="%"/>
    <x v="15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72"/>
    <s v="О.не на един. дърв. ф над30см.мр ННи ВЕЛ"/>
    <n v="255"/>
    <s v="БР"/>
    <x v="296"/>
    <s v="Поръчка за доставка"/>
    <n v="4500059645"/>
    <n v="10"/>
    <s v="4500059645-10"/>
    <n v="210500045141"/>
    <s v="2105"/>
    <s v="0"/>
    <x v="5"/>
    <m/>
    <s v="P-6-MN-MSLEB-A0002092"/>
    <s v="6"/>
    <x v="1"/>
    <s v="4500059645-10"/>
  </r>
  <r>
    <x v="72"/>
    <s v="Почистване на основи на ЖРС"/>
    <n v="15"/>
    <s v="БР"/>
    <x v="651"/>
    <s v="Поръчка за доставка"/>
    <n v="4500059645"/>
    <n v="10"/>
    <s v="4500059645-10"/>
    <n v="210500045141"/>
    <s v="2105"/>
    <s v="0"/>
    <x v="5"/>
    <m/>
    <s v="P-6-MN-MSLEB-A0002092"/>
    <s v="6"/>
    <x v="1"/>
    <s v="4500059645-10"/>
  </r>
  <r>
    <x v="72"/>
    <s v="ТРАСИРАНЕ НА КАБЕЛНА ЛИНИЯ"/>
    <n v="0.16400000000000001"/>
    <s v="KM"/>
    <x v="170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НА ШУРФОВЕ 1.1/1/0.6 М"/>
    <n v="4"/>
    <s v="БР"/>
    <x v="845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РАЗКЪРТВАНЕ НА АСФАЛТОВА НАСТИЛКА"/>
    <n v="7.2"/>
    <s v="M2"/>
    <x v="579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РЯЗАНЕ НА АСФАЛТОВА НАСТИЛКА"/>
    <n v="100"/>
    <s v="М"/>
    <x v="585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 Полагане на кабел СрН в изкоп над 12"/>
    <n v="345"/>
    <s v="М"/>
    <x v="846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 Направа на преходна муфа СрН  (за тр"/>
    <n v="2"/>
    <s v="БР"/>
    <x v="847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Натоварване и извозване на отпад."/>
    <n v="5"/>
    <s v="M3"/>
    <x v="848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Транспорт на материали от склад на В"/>
    <n v="4344"/>
    <s v="%"/>
    <x v="849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72"/>
    <s v=" Доставка на пясък за пресичания и му"/>
    <n v="2"/>
    <s v="M3"/>
    <x v="850"/>
    <s v="Поръчка за доставка"/>
    <n v="4530003055"/>
    <n v="20"/>
    <s v="4530003055-20"/>
    <n v="210500045866"/>
    <s v="2105"/>
    <s v="0"/>
    <x v="0"/>
    <m/>
    <s v="P-1-MN-MSLEB-A0001623"/>
    <s v="1"/>
    <x v="1"/>
    <s v="4530003055-20"/>
  </r>
  <r>
    <x v="129"/>
    <s v="ВЪЗСТАНОВЯВАНЕ НА ТРОТОАР-БЕТОНЕН"/>
    <n v="17.899999999999999"/>
    <s v="M2"/>
    <x v="293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33"/>
    <s v="ВЪЗСТАНОВЯВАНЕ НА АСФАЛТОВА НАСТИЛКА-ПЪТ"/>
    <n v="5.0999999999999996"/>
    <s v="M2"/>
    <x v="310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45"/>
    <s v="ВЪЗСТАНОВЯВАНЕ АСФАЛТ. НАСТИЛКА-ТРОТОАР"/>
    <n v="6"/>
    <s v="M2"/>
    <x v="325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111"/>
    <s v="ПОЛАГАНЕ PVC ТРЪБИ Ф110 В ИЗКОП"/>
    <n v="4"/>
    <s v="М"/>
    <x v="165"/>
    <s v="Поръчка за доставка"/>
    <n v="4500058362"/>
    <n v="10"/>
    <s v="4500058362-10"/>
    <n v="210500045399"/>
    <s v="2105"/>
    <s v="0"/>
    <x v="3"/>
    <m/>
    <s v="P-8-MN-STONB-A0000951"/>
    <s v="8"/>
    <x v="1"/>
    <s v="4500058362-10"/>
  </r>
  <r>
    <x v="27"/>
    <s v="НАТОВАРВАНЕ И ИЗВОЗВАНЕ НА СТРОИТ. ОТП-И"/>
    <n v="18"/>
    <s v="M3"/>
    <x v="27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5"/>
    <s v="ТРАНСП. НА M-ЛИ ОТ СКЛАД НА ВЪЗЛОЖИТЕЛЯ"/>
    <n v="1"/>
    <s v="%"/>
    <x v="15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7"/>
    <s v="ИЗТЕГЛЯНЕ КАБЕЛ В ТРЪБА ДО 3Х95 MM2 ВКЛ"/>
    <n v="6"/>
    <s v="М"/>
    <x v="7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8"/>
    <s v="ДОСТАВКА И MОНТАЖ НА КАБЕЛНИ MАРКИ"/>
    <n v="1"/>
    <s v="БР"/>
    <x v="8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10"/>
    <s v="ПОДВЪРЗВАНЕ  К-Л КЪM СЪЩ. ТАБЛО/СЪОРЖ."/>
    <n v="2"/>
    <s v="БР"/>
    <x v="10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12"/>
    <s v="M-Ж ТАБЛО ДО 15 ЕЛЕКТРОMЕРА ВКЛ"/>
    <n v="1"/>
    <s v="БР"/>
    <x v="12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16"/>
    <s v="НАПРАВА НА ОТВОР В БЕТОН"/>
    <n v="2"/>
    <s v="БР"/>
    <x v="16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71"/>
    <s v="ТРАСИРАНЕ НА КАБЕЛНА ЛИНИЯ"/>
    <n v="3.0000000000000001E-3"/>
    <s v="KM"/>
    <x v="71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4"/>
    <s v="ПОЛАГАНЕ НА КАБЕЛ В ИЗКОП ДО 3Х50 MM ВКЛ"/>
    <n v="5"/>
    <s v="М"/>
    <x v="4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8"/>
    <s v="ДОСТАВКА И MОНТАЖ НА КАБЕЛНИ MАРКИ"/>
    <n v="1"/>
    <s v="БР"/>
    <x v="8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134"/>
    <s v="Н-ВА КГНН ДО3Х70+35(4Х70)MM2 ВКЛ(4 ЖИЛА)"/>
    <n v="1"/>
    <s v="БР"/>
    <x v="311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10"/>
    <s v="ПОДВЪРЗВАНЕ  К-Л КЪM СЪЩ. ТАБЛО/СЪОРЖ."/>
    <n v="1"/>
    <s v="БР"/>
    <x v="10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12"/>
    <s v="M-Ж ТАБЛО ДО 15 ЕЛЕКТРОMЕРА ВКЛ"/>
    <n v="1"/>
    <s v="БР"/>
    <x v="12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56"/>
    <s v="НАПРАВА ЗАЗЕMЛЕНИЕ С ЕДИН КОЛ"/>
    <n v="1"/>
    <s v="БР"/>
    <x v="56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13"/>
    <s v="ИЗMЕРВАНЕ НА ЗАЗЕMЛЕНИЕ НА ТОЧКА"/>
    <n v="1"/>
    <s v="БР"/>
    <x v="13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14"/>
    <s v="ИЗMЕРВАНЕ ИЗОЛАЦИЯ НА К-Л НН-(4 ЖИЛА)"/>
    <n v="1"/>
    <s v="БР"/>
    <x v="14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15"/>
    <s v="ТРАНСП. НА M-ЛИ ОТ СКЛАД НА ВЪЗЛОЖИТЕЛЯ"/>
    <n v="1"/>
    <s v="%"/>
    <x v="15"/>
    <s v="Поръчка за доставка"/>
    <n v="4500058545"/>
    <n v="20"/>
    <s v="4500058545-20"/>
    <n v="151419425232"/>
    <s v="1514"/>
    <s v="9"/>
    <x v="0"/>
    <s v="1"/>
    <m/>
    <m/>
    <x v="0"/>
    <s v="4500058545-20"/>
  </r>
  <r>
    <x v="72"/>
    <s v="ВЪЗСТАНОВЯВАНЕ НА АСФАЛТОВА НАСТИЛКА-ПЪТ"/>
    <n v="7.2"/>
    <s v="M2"/>
    <x v="851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РАЗКЪРТВАНЕ НА ТРОТОАР-С ТРОТОАРНИ ПЛОЧК"/>
    <n v="10"/>
    <s v="M2"/>
    <x v="584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ВЪЗСТАНОВЯВАНЕ НА ТРОТОАР С ПЛОЧКИ-НОВИ"/>
    <n v="2"/>
    <s v="M2"/>
    <x v="623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ВЪЗСТАНОВЯВАНЕ НА ТРОТОАР С ПЛОЧКИ-СТАРИ"/>
    <n v="8"/>
    <s v="M2"/>
    <x v="581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РАЗКЪРТВАНЕ НА ТРОТОАР-БЕТОНЕН"/>
    <n v="25"/>
    <s v="M2"/>
    <x v="578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ВЪЗСТАНОВЯВАНЕ НА ТРОТОАР-БЕТОНЕН"/>
    <n v="25"/>
    <s v="M2"/>
    <x v="757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НА ИЗКОП 0,8/0,4 М В/У КАБЕЛ"/>
    <n v="150"/>
    <s v="М"/>
    <x v="852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НА ИЗКОП  1,1/0,6  В/У КАБЕЛ"/>
    <n v="12"/>
    <s v="М"/>
    <x v="853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ПОЛАГАНЕ НА КАБЕЛ NAYY-j 4х185 ММ2 В ИЗК"/>
    <n v="300"/>
    <s v="М"/>
    <x v="854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ИЗТЕГЛЯНЕ НА КАБЕЛ NAYY-j 4х185 ММ2 В ТР"/>
    <n v="42"/>
    <s v="М"/>
    <x v="855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 ПОДЛОЖКА ЗА КАБЕЛ С ПЯСЪК И ПОК"/>
    <n v="150"/>
    <s v="М"/>
    <x v="856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МОНТАЖ НА ПВЦ ТР.Ф.110 ММ В БЕТОНОВ КОЖУ"/>
    <n v="72"/>
    <s v="М"/>
    <x v="857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МОНТАЖ НА КАСЕТА"/>
    <n v="1"/>
    <s v="БР"/>
    <x v="858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НА КАБЕЛНА ГЛАВА Н.Н. ЗА 4Х185ММ"/>
    <n v="4"/>
    <s v="БР"/>
    <x v="859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ПОДВЪРЗВАНЕ НА КАБЕЛ КЪМ СЪЩЕСТВ. ТАБЛО/"/>
    <n v="4"/>
    <s v="БР"/>
    <x v="860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111"/>
    <s v="ПОЛАГАНЕ PVC ТРЪБИ Ф110 В ИЗКОП"/>
    <n v="18"/>
    <s v="М"/>
    <x v="165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72"/>
    <s v="Инт на ТМ на ВЕИ към сървър в ЛАЗ -"/>
    <n v="1"/>
    <s v="БР"/>
    <x v="661"/>
    <s v="Поръчка за доставка"/>
    <n v="4500059700"/>
    <n v="10"/>
    <s v="4500059700-10"/>
    <n v="151487809883"/>
    <s v="1514"/>
    <s v="7"/>
    <x v="7"/>
    <s v="8"/>
    <m/>
    <m/>
    <x v="0"/>
    <s v="4500059700-10"/>
  </r>
  <r>
    <x v="72"/>
    <s v="Пуско-наладъчни дейности"/>
    <n v="1"/>
    <s v="БР"/>
    <x v="662"/>
    <s v="Поръчка за доставка"/>
    <n v="4500059700"/>
    <n v="10"/>
    <s v="4500059700-10"/>
    <n v="151487809883"/>
    <s v="1514"/>
    <s v="7"/>
    <x v="7"/>
    <s v="8"/>
    <m/>
    <m/>
    <x v="0"/>
    <s v="4500059700-10"/>
  </r>
  <r>
    <x v="72"/>
    <s v="Изготвяне пл-л за трасиране и даване СЛ"/>
    <n v="1"/>
    <s v="БР"/>
    <x v="116"/>
    <s v="Поръчка за доставка"/>
    <n v="4500059702"/>
    <n v="10"/>
    <s v="4500059702-10"/>
    <n v="151410000862"/>
    <s v="1514"/>
    <s v="0"/>
    <x v="0"/>
    <s v="1"/>
    <m/>
    <m/>
    <x v="2"/>
    <s v="4500059702-10"/>
  </r>
  <r>
    <x v="72"/>
    <s v="Упражняване на строителен надзор КЛ/ЕП"/>
    <n v="1"/>
    <s v="БР"/>
    <x v="117"/>
    <s v="Поръчка за доставка"/>
    <n v="4500059702"/>
    <n v="10"/>
    <s v="4500059702-10"/>
    <n v="151410000862"/>
    <s v="1514"/>
    <s v="0"/>
    <x v="0"/>
    <s v="1"/>
    <m/>
    <m/>
    <x v="2"/>
    <s v="4500059702-10"/>
  </r>
  <r>
    <x v="72"/>
    <s v="З-не изготвяне на цифров модел,чл.52"/>
    <n v="1"/>
    <s v="БР"/>
    <x v="118"/>
    <s v="Поръчка за доставка"/>
    <n v="4500059702"/>
    <n v="10"/>
    <s v="4500059702-10"/>
    <n v="151410000862"/>
    <s v="1514"/>
    <s v="0"/>
    <x v="0"/>
    <s v="1"/>
    <m/>
    <m/>
    <x v="2"/>
    <s v="4500059702-10"/>
  </r>
  <r>
    <x v="72"/>
    <s v="Изготвяне пл-л за трасиране и даване СЛ"/>
    <n v="5"/>
    <s v="БР"/>
    <x v="116"/>
    <s v="Поръчка за доставка"/>
    <n v="4500059704"/>
    <n v="10"/>
    <s v="4500059704-10"/>
    <n v="151419516491"/>
    <s v="1514"/>
    <s v="9"/>
    <x v="0"/>
    <s v="1"/>
    <m/>
    <m/>
    <x v="0"/>
    <s v="4500059704-10"/>
  </r>
  <r>
    <x v="72"/>
    <s v="З-не изготвяне на цифров модел,чл.52"/>
    <n v="1"/>
    <s v="БР"/>
    <x v="118"/>
    <s v="Поръчка за доставка"/>
    <n v="4500059704"/>
    <n v="10"/>
    <s v="4500059704-10"/>
    <n v="151419516491"/>
    <s v="1514"/>
    <s v="9"/>
    <x v="0"/>
    <s v="1"/>
    <m/>
    <m/>
    <x v="0"/>
    <s v="4500059704-10"/>
  </r>
  <r>
    <x v="56"/>
    <s v="НАПРАВА ЗАЗЕMЛЕНИЕ С ЕДИН КОЛ"/>
    <n v="1"/>
    <s v="БР"/>
    <x v="56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13"/>
    <s v="ИЗMЕРВАНЕ НА ЗАЗЕMЛЕНИЕ НА ТОЧКА"/>
    <n v="1"/>
    <s v="БР"/>
    <x v="13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14"/>
    <s v="ИЗMЕРВАНЕ ИЗОЛАЦИЯ НА К-Л НН-(4 ЖИЛА)"/>
    <n v="1"/>
    <s v="БР"/>
    <x v="14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72"/>
    <s v="П.не на пр.ка 20КV от храсти до 20бр."/>
    <n v="8.5"/>
    <s v="AU"/>
    <x v="193"/>
    <s v="Поръчка за доставка"/>
    <n v="4500059595"/>
    <n v="10"/>
    <s v="4500059595-10"/>
    <n v="210500045200"/>
    <s v="2105"/>
    <s v="0"/>
    <x v="2"/>
    <m/>
    <s v="P-9-MN-MSLEB-A0002117"/>
    <s v="9"/>
    <x v="1"/>
    <s v="4500059595-10"/>
  </r>
  <r>
    <x v="257"/>
    <s v="НАПРАВА ИЗКОП III КАТЕГОРИЯ MАШИНЕН"/>
    <n v="57"/>
    <s v="М"/>
    <x v="861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24"/>
    <s v="Н-ВА KM НАД 3Х95+50MM24Х95 MM2ВКЛЗА4ЖИЛА"/>
    <n v="3"/>
    <s v="БР"/>
    <x v="24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72"/>
    <s v="КАБЕЛНА МРЕЖА В ИЗКОП (ТРАСЕ)ДО 1000 М."/>
    <n v="2"/>
    <s v="БР"/>
    <x v="862"/>
    <s v="Поръчка за доставка"/>
    <n v="4500059619"/>
    <n v="10"/>
    <s v="4500059619-10"/>
    <n v="152410000013"/>
    <s v="1524"/>
    <s v="0"/>
    <x v="0"/>
    <s v="1"/>
    <m/>
    <m/>
    <x v="2"/>
    <s v="4500059619-10"/>
  </r>
  <r>
    <x v="72"/>
    <s v="КАСЕТА СТАНДАРТНА"/>
    <n v="1"/>
    <s v="БР"/>
    <x v="863"/>
    <s v="Поръчка за доставка"/>
    <n v="4500059619"/>
    <n v="10"/>
    <s v="4500059619-10"/>
    <n v="152410000013"/>
    <s v="1524"/>
    <s v="0"/>
    <x v="0"/>
    <s v="1"/>
    <m/>
    <m/>
    <x v="2"/>
    <s v="4500059619-10"/>
  </r>
  <r>
    <x v="72"/>
    <s v="НАПРАВА НА ЗАЗЕМЛЕНИЕ С ЕДИН КОЛ"/>
    <n v="1"/>
    <s v="БР"/>
    <x v="825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ИЗМЕРВАНЕ НА ЗАЗЕМЛЕНИЕ НА ТОЧКА"/>
    <n v="1"/>
    <s v="БР"/>
    <x v="432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ИЗПИТВАНЕ ИЗОЛАЦИЯТА НА КАБЕЛ НН-ЗА ЧЕТИ"/>
    <n v="2"/>
    <s v="БР"/>
    <x v="864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СФАЗИРОВКА НА КАБЕЛНА ЛИНИЯ НН"/>
    <n v="2"/>
    <s v="БР"/>
    <x v="865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ДОСТАВКА И МОНТАЖ НА КАБЕЛНИ МАРКИ"/>
    <n v="4"/>
    <s v="БР"/>
    <x v="810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ТОВАРВАНЕ И ИЗВОЗВАНЕ НА СТРОИТЕЛНИ ОТ"/>
    <n v="16"/>
    <s v="M3"/>
    <x v="559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НА АРМИРОВКА"/>
    <n v="35"/>
    <s v="КГ"/>
    <x v="184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ТРАНСПОРТ НА МАТЕРИАЛИТЕ ОТ СКЛАД ЗА ВЪЗ"/>
    <n v="1"/>
    <s v="%"/>
    <x v="866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НАПРАВА НА ИЗКОП 0,8/0,4 М"/>
    <n v="1"/>
    <s v="М"/>
    <x v="867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ИЗТЕГЛЯНЕ НА КАБЕЛ NAYY 4х95 ММ2 В ТРЪБА"/>
    <n v="10"/>
    <s v="М"/>
    <x v="868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МОНТАЖ НА ТАБЛО ДО 15 ЕЛЕКТРОМЕРА"/>
    <n v="1"/>
    <s v="БР"/>
    <x v="869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ДОСТАВКА И МОНТАЖ НА КАБЕЛНИ МАРКИ"/>
    <n v="2"/>
    <s v="БР"/>
    <x v="810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НАПРАВА НА КАБЕЛНА ГЛАВА Н.Н. ЗА 95 ММ2"/>
    <n v="2"/>
    <s v="БР"/>
    <x v="870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9"/>
    <s v="Н-ВА КГНН&gt;3Х95+50(4Х95)MM2 ВКЛ (4ЖИЛА)"/>
    <n v="1"/>
    <s v="БР"/>
    <x v="9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10"/>
    <s v="ПОДВЪРЗВАНЕ  К-Л КЪM СЪЩ. ТАБЛО/СЪОРЖ."/>
    <n v="1"/>
    <s v="БР"/>
    <x v="10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12"/>
    <s v="M-Ж ТАБЛО ДО 15 ЕЛЕКТРОMЕРА ВКЛ"/>
    <n v="1"/>
    <s v="БР"/>
    <x v="12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13"/>
    <s v="ИЗMЕРВАНЕ НА ЗАЗЕMЛЕНИЕ НА ТОЧКА"/>
    <n v="1"/>
    <s v="БР"/>
    <x v="13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14"/>
    <s v="ИЗMЕРВАНЕ ИЗОЛАЦИЯ НА К-Л НН-(4 ЖИЛА)"/>
    <n v="1"/>
    <s v="БР"/>
    <x v="14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16"/>
    <s v="НАПРАВА НА ОТВОР В БЕТОН"/>
    <n v="2"/>
    <s v="БР"/>
    <x v="16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95"/>
    <s v="НАПРАВА НА ШУРФОВЕ 1/0.8/0.6"/>
    <n v="3"/>
    <s v="БР"/>
    <x v="126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3"/>
    <s v="НАПРАВА ИЗКОП ІІІ КАТЕГОРИЯ 0.8/0.4"/>
    <n v="69"/>
    <s v="М"/>
    <x v="3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79"/>
    <s v="НАПРАВА ИЗКОП ІІІ КАТЕГОРИЯ 1.1/0.4"/>
    <n v="8"/>
    <s v="М"/>
    <x v="412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9"/>
    <s v="Н-ВА ПОДЛ С ПЯСЪК И ТУХЛИ ЗА&gt;1К-Л"/>
    <n v="69"/>
    <s v="М"/>
    <x v="19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72"/>
    <s v="Предоставяне на резултатите UTM / WGS 84"/>
    <n v="1"/>
    <s v="БР"/>
    <x v="119"/>
    <s v="Поръчка за доставка"/>
    <n v="4500059704"/>
    <n v="10"/>
    <s v="4500059704-10"/>
    <n v="151419516491"/>
    <s v="1514"/>
    <s v="9"/>
    <x v="0"/>
    <s v="1"/>
    <m/>
    <m/>
    <x v="0"/>
    <s v="4500059704-10"/>
  </r>
  <r>
    <x v="72"/>
    <s v="Проектиране на каб.линии до35kV до 100"/>
    <n v="1"/>
    <s v="БР"/>
    <x v="189"/>
    <s v="Поръчка за доставка"/>
    <n v="4500059706"/>
    <n v="10"/>
    <s v="4500059706-10"/>
    <n v="151419509573"/>
    <s v="1514"/>
    <s v="9"/>
    <x v="0"/>
    <s v="1"/>
    <m/>
    <m/>
    <x v="0"/>
    <s v="4500059706-10"/>
  </r>
  <r>
    <x v="72"/>
    <s v="Проектиране на касета"/>
    <n v="1"/>
    <s v="БР"/>
    <x v="123"/>
    <s v="Поръчка за доставка"/>
    <n v="4500059706"/>
    <n v="10"/>
    <s v="4500059706-10"/>
    <n v="151419509573"/>
    <s v="1514"/>
    <s v="9"/>
    <x v="0"/>
    <s v="1"/>
    <m/>
    <m/>
    <x v="0"/>
    <s v="4500059706-10"/>
  </r>
  <r>
    <x v="72"/>
    <s v="План за временна организация на движение"/>
    <n v="2"/>
    <s v="БР"/>
    <x v="124"/>
    <s v="Поръчка за доставка"/>
    <n v="4500059706"/>
    <n v="10"/>
    <s v="4500059706-10"/>
    <n v="151419509573"/>
    <s v="1514"/>
    <s v="9"/>
    <x v="0"/>
    <s v="1"/>
    <m/>
    <m/>
    <x v="0"/>
    <s v="4500059706-10"/>
  </r>
  <r>
    <x v="72"/>
    <s v="План за безопасност и здр. при работа КЛ"/>
    <n v="1"/>
    <s v="БР"/>
    <x v="125"/>
    <s v="Поръчка за доставка"/>
    <n v="4500059706"/>
    <n v="10"/>
    <s v="4500059706-10"/>
    <n v="151419509573"/>
    <s v="1514"/>
    <s v="9"/>
    <x v="0"/>
    <s v="1"/>
    <m/>
    <m/>
    <x v="0"/>
    <s v="4500059706-10"/>
  </r>
  <r>
    <x v="72"/>
    <s v="Геодезичен проект за линеен обект КЛ*"/>
    <n v="5"/>
    <s v="Ч"/>
    <x v="143"/>
    <s v="Поръчка за доставка"/>
    <n v="4500059706"/>
    <n v="10"/>
    <s v="4500059706-10"/>
    <n v="151419509573"/>
    <s v="1514"/>
    <s v="9"/>
    <x v="0"/>
    <s v="1"/>
    <m/>
    <m/>
    <x v="0"/>
    <s v="4500059706-10"/>
  </r>
  <r>
    <x v="72"/>
    <s v="ТАКСИ"/>
    <n v="1"/>
    <s v="БР"/>
    <x v="154"/>
    <s v="Поръчка за доставка"/>
    <n v="4500059706"/>
    <n v="10"/>
    <s v="4500059706-10"/>
    <n v="151419509573"/>
    <s v="1514"/>
    <s v="9"/>
    <x v="0"/>
    <s v="1"/>
    <m/>
    <m/>
    <x v="0"/>
    <s v="4500059706-10"/>
  </r>
  <r>
    <x v="72"/>
    <s v="Н.не, и.не и р.не  отп.до депо без такса"/>
    <n v="30"/>
    <s v="M3"/>
    <x v="668"/>
    <s v="Поръчка за доставка"/>
    <n v="4500059812"/>
    <n v="10"/>
    <s v="4500059812-10"/>
    <n v="210500045225"/>
    <s v="2105"/>
    <s v="0"/>
    <x v="6"/>
    <m/>
    <s v="P-4-MN-STONB-A0000470"/>
    <s v="4"/>
    <x v="1"/>
    <s v="4500059812-10"/>
  </r>
  <r>
    <x v="72"/>
    <s v="П.не на просека ВЕЛ 20КV с булдозер"/>
    <n v="10.75"/>
    <s v="AU"/>
    <x v="629"/>
    <s v="Поръчка за доставка"/>
    <n v="4500059813"/>
    <n v="10"/>
    <s v="4500059813-10"/>
    <n v="210500045093"/>
    <s v="2105"/>
    <s v="0"/>
    <x v="6"/>
    <m/>
    <s v="P-4-MN-MSLEB-A0002069"/>
    <s v="4"/>
    <x v="1"/>
    <s v="4500059813-10"/>
  </r>
  <r>
    <x v="72"/>
    <s v="Изготвяне на компл. доклад за КЛ/ЕП"/>
    <n v="1"/>
    <s v="БР"/>
    <x v="115"/>
    <s v="Поръчка за доставка"/>
    <n v="4500059364"/>
    <n v="10"/>
    <s v="4500059364-10"/>
    <n v="151469408623"/>
    <s v="1514"/>
    <s v="9"/>
    <x v="5"/>
    <s v="6"/>
    <m/>
    <m/>
    <x v="0"/>
    <s v="4500059364-10"/>
  </r>
  <r>
    <x v="72"/>
    <s v="Изготвяне пл-л за трасиране и даване СЛ"/>
    <n v="21"/>
    <s v="БР"/>
    <x v="116"/>
    <s v="Поръчка за доставка"/>
    <n v="4500059364"/>
    <n v="10"/>
    <s v="4500059364-10"/>
    <n v="151469408623"/>
    <s v="1514"/>
    <s v="9"/>
    <x v="5"/>
    <s v="6"/>
    <m/>
    <m/>
    <x v="0"/>
    <s v="4500059364-10"/>
  </r>
  <r>
    <x v="72"/>
    <s v="Упражняване на строителен надзор КЛ/ЕП"/>
    <n v="1"/>
    <s v="БР"/>
    <x v="117"/>
    <s v="Поръчка за доставка"/>
    <n v="4500059364"/>
    <n v="10"/>
    <s v="4500059364-10"/>
    <n v="151469408623"/>
    <s v="1514"/>
    <s v="9"/>
    <x v="5"/>
    <s v="6"/>
    <m/>
    <m/>
    <x v="0"/>
    <s v="4500059364-10"/>
  </r>
  <r>
    <x v="72"/>
    <s v="З-не изготвяне на цифров модел,чл.52"/>
    <n v="21"/>
    <s v="БР"/>
    <x v="118"/>
    <s v="Поръчка за доставка"/>
    <n v="4500059364"/>
    <n v="10"/>
    <s v="4500059364-10"/>
    <n v="151469408623"/>
    <s v="1514"/>
    <s v="9"/>
    <x v="5"/>
    <s v="6"/>
    <m/>
    <m/>
    <x v="0"/>
    <s v="4500059364-10"/>
  </r>
  <r>
    <x v="142"/>
    <s v="НАПРАВА НА ПРЕХОДНА MУФА СРН (ЗА3 ЖИЛА)"/>
    <n v="1"/>
    <s v="БР"/>
    <x v="320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30"/>
    <s v="ДЕMОНТАЖ НА АВТОMАТИЧЕН ПРЕКЪСВАЧ НН"/>
    <n v="2"/>
    <s v="БР"/>
    <x v="30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31"/>
    <s v="ДЕMОНТАЖ НА ШИННА СИСТЕMА"/>
    <n v="3"/>
    <s v="М"/>
    <x v="31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32"/>
    <s v="MОНТАЖ НА ТОКОВОДЕЩА ШИНА ДО 100/10"/>
    <n v="3"/>
    <s v="М"/>
    <x v="32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245"/>
    <s v="ДОНТАЖ НА СТОЙКИ Н.Н.ТИП ОВП"/>
    <n v="6"/>
    <s v="БР"/>
    <x v="576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135"/>
    <s v="НАПРАВА НА ИЗКОП НЕСТАНДАРТЕН"/>
    <n v="7"/>
    <s v="M3"/>
    <x v="312"/>
    <s v="Поръчка за доставка"/>
    <n v="4500056846"/>
    <n v="10"/>
    <s v="4500056846-10"/>
    <n v="151419509432"/>
    <s v="1514"/>
    <s v="9"/>
    <x v="0"/>
    <s v="1"/>
    <m/>
    <m/>
    <x v="0"/>
    <s v="4500056846-10"/>
  </r>
  <r>
    <x v="72"/>
    <s v="МОНТАЖ НА РАЗШ.ПЛАНКА ЗА АВТ.П-Ч НН"/>
    <n v="12"/>
    <s v="БР"/>
    <x v="608"/>
    <s v="Поръчка за доставка"/>
    <n v="4500056846"/>
    <n v="30"/>
    <s v="4500056846-30"/>
    <n v="151419509432"/>
    <s v="1514"/>
    <s v="9"/>
    <x v="0"/>
    <s v="1"/>
    <m/>
    <m/>
    <x v="0"/>
    <s v="4500056846-30"/>
  </r>
  <r>
    <x v="72"/>
    <s v="Д-КА И М-Ж ПОДЛОЖНА ПЛАНКА ЗА АП НН"/>
    <n v="2"/>
    <s v="БР"/>
    <x v="871"/>
    <s v="Поръчка за доставка"/>
    <n v="4500056846"/>
    <n v="30"/>
    <s v="4500056846-30"/>
    <n v="151419509432"/>
    <s v="1514"/>
    <s v="9"/>
    <x v="0"/>
    <s v="1"/>
    <m/>
    <m/>
    <x v="0"/>
    <s v="4500056846-30"/>
  </r>
  <r>
    <x v="72"/>
    <s v="ПОДВЪРЗВАНЕ НА КАБЕЛ КЪМ СЪЩЕСТВ. ТАБЛО/"/>
    <n v="2"/>
    <s v="БР"/>
    <x v="860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НАПРАВА НА ЗАЗЕМЛЕНИЕ С ЕДИН КОЛ"/>
    <n v="1"/>
    <s v="БР"/>
    <x v="825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ИЗМЕРВАНЕ НА ЗАЗЕМЛЕНИЕ НА ТОЧКА"/>
    <n v="1"/>
    <s v="БР"/>
    <x v="432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ИЗПИТВАНЕ ИЗОЛАЦИЯТА НА КАБЕЛ НН-ЗА ЧЕТИ"/>
    <n v="1"/>
    <s v="БР"/>
    <x v="864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СФАЗИРОВКА НА КАБЕЛНА ЛИНИЯ НН"/>
    <n v="1"/>
    <s v="БР"/>
    <x v="865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72"/>
    <s v="НАТОВАРВАНЕ И ИЗВОЗВАНЕ НА СТРОИТЕЛНИ ОТ"/>
    <n v="0.5"/>
    <s v="M3"/>
    <x v="559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22"/>
    <s v="ПОЛАГАНЕ КАБЕЛ В ИЗКОП&gt;3Х120 MM?? ВКЛ"/>
    <n v="90"/>
    <s v="М"/>
    <x v="22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23"/>
    <s v="ИЗТЕГЛЯНЕ КАБЕЛ В ТРЪБИ НАД 3Х120 MM ВКЛ"/>
    <n v="76"/>
    <s v="М"/>
    <x v="23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8"/>
    <s v="ДОСТАВКА И MОНТАЖ НА КАБЕЛНИ MАРКИ"/>
    <n v="2"/>
    <s v="БР"/>
    <x v="8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25"/>
    <s v="MОНТАЖ ШК"/>
    <n v="1"/>
    <s v="БР"/>
    <x v="25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56"/>
    <s v="НАПРАВА ЗАЗЕMЛЕНИЕ С ЕДИН КОЛ"/>
    <n v="1"/>
    <s v="БР"/>
    <x v="56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3"/>
    <s v="ИЗMЕРВАНЕ НА ЗАЗЕMЛЕНИЕ НА ТОЧКА"/>
    <n v="1"/>
    <s v="БР"/>
    <x v="13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4"/>
    <s v="ИЗMЕРВАНЕ ИЗОЛАЦИЯ НА К-Л НН-(4 ЖИЛА)"/>
    <n v="2"/>
    <s v="БР"/>
    <x v="14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27"/>
    <s v="НАТОВАРВАНЕ И ИЗВОЗВАНЕ НА СТРОИТ. ОТП-И"/>
    <n v="7.2"/>
    <s v="M3"/>
    <x v="27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5"/>
    <s v="ТРАНСП. НА M-ЛИ ОТ СКЛАД НА ВЪЗЛОЖИТЕЛЯ"/>
    <n v="1"/>
    <s v="%"/>
    <x v="15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3"/>
    <s v="НАПРАВА ИЗКОП ІІІ КАТЕГОРИЯ 0.8/0.4"/>
    <n v="30"/>
    <s v="М"/>
    <x v="3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123"/>
    <s v="MОНТАЖ РVС ТРЪБИ Ф110 В БЕТОНОВ КОЖУХ"/>
    <n v="48"/>
    <s v="М"/>
    <x v="287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0"/>
    <s v="ПОДВЪРЗВАНЕ  К-Л КЪM СЪЩ. ТАБЛО/СЪОРЖ."/>
    <n v="2"/>
    <s v="БР"/>
    <x v="10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30"/>
    <s v="РАЗБИВАНЕ НА БЕТОН"/>
    <n v="1"/>
    <s v="M3"/>
    <x v="294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72"/>
    <s v="Проектиране на каб.линии до35kV до 100"/>
    <n v="1"/>
    <s v="БР"/>
    <x v="189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Проектиране на каб. линии до35kV от 200-"/>
    <n v="1"/>
    <s v="БР"/>
    <x v="190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Проектиране на касета"/>
    <n v="2"/>
    <s v="БР"/>
    <x v="123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План за временна организация на движение"/>
    <n v="3"/>
    <s v="БР"/>
    <x v="124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План за безопасност и здр. при работа КЛ"/>
    <n v="1"/>
    <s v="БР"/>
    <x v="125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Съгласуване на скици А4 /вклю. такси/"/>
    <n v="1"/>
    <s v="БР"/>
    <x v="142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Геодезичен проект за линеен обект КЛ*"/>
    <n v="1"/>
    <s v="Ч"/>
    <x v="143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Наб-е на кадастрални подложки/вклю. такс"/>
    <n v="1"/>
    <s v="БР"/>
    <x v="121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Авторски надзор по време на строителство"/>
    <n v="1"/>
    <s v="БР"/>
    <x v="122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Съгласуване на проект с Държавни и общин"/>
    <n v="1"/>
    <s v="БР"/>
    <x v="144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ТАКСИ"/>
    <n v="1"/>
    <s v="БР"/>
    <x v="154"/>
    <s v="Поръчка за доставка"/>
    <n v="4500059709"/>
    <n v="10"/>
    <s v="4500059709-10"/>
    <n v="151419509343"/>
    <s v="1514"/>
    <s v="9"/>
    <x v="0"/>
    <s v="1"/>
    <m/>
    <m/>
    <x v="0"/>
    <s v="4500059709-10"/>
  </r>
  <r>
    <x v="72"/>
    <s v="П.не на пр.ка 20КV от храсти до 20бр."/>
    <n v="3.1"/>
    <s v="AU"/>
    <x v="193"/>
    <s v="Поръчка за доставка"/>
    <n v="4500059814"/>
    <n v="10"/>
    <s v="4500059814-10"/>
    <n v="210500045092"/>
    <s v="2105"/>
    <s v="0"/>
    <x v="6"/>
    <m/>
    <s v="P-4-MN-MSLEB-A0002067"/>
    <s v="4"/>
    <x v="1"/>
    <s v="4500059814-10"/>
  </r>
  <r>
    <x v="72"/>
    <s v="О.не на един. дърв. ф над30см.мр ННи ВЕЛ"/>
    <n v="123"/>
    <s v="БР"/>
    <x v="296"/>
    <s v="Поръчка за доставка"/>
    <n v="4500059814"/>
    <n v="10"/>
    <s v="4500059814-10"/>
    <n v="210500045092"/>
    <s v="2105"/>
    <s v="0"/>
    <x v="6"/>
    <m/>
    <s v="P-4-MN-MSLEB-A0002067"/>
    <s v="4"/>
    <x v="1"/>
    <s v="4500059814-10"/>
  </r>
  <r>
    <x v="72"/>
    <s v="П.не на просека ВЕЛ 20КV с булдозер"/>
    <n v="4.2"/>
    <s v="AU"/>
    <x v="629"/>
    <s v="Поръчка за доставка"/>
    <n v="4500059815"/>
    <n v="10"/>
    <s v="4500059815-10"/>
    <n v="210500045091"/>
    <s v="2105"/>
    <s v="0"/>
    <x v="6"/>
    <m/>
    <s v="P-4-MN-MSLEB-A0002066"/>
    <s v="4"/>
    <x v="1"/>
    <s v="4500059815-10"/>
  </r>
  <r>
    <x v="72"/>
    <s v="П.не на просека ВЕЛ 20КV с булдозер"/>
    <n v="4.2"/>
    <s v="AU"/>
    <x v="629"/>
    <s v="Поръчка за доставка"/>
    <n v="4500059816"/>
    <n v="10"/>
    <s v="4500059816-10"/>
    <n v="210500045090"/>
    <s v="2105"/>
    <s v="0"/>
    <x v="6"/>
    <m/>
    <s v="P-4-MN-MSLEB-A0002065"/>
    <s v="4"/>
    <x v="1"/>
    <s v="4500059816-10"/>
  </r>
  <r>
    <x v="72"/>
    <s v="Проектиране на каб.линии до35kV до 100"/>
    <n v="1"/>
    <s v="БР"/>
    <x v="189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72"/>
    <s v="Проектиране на шахта за канална мрежа"/>
    <n v="1"/>
    <s v="БР"/>
    <x v="528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72"/>
    <s v="SISTEM MODULE AYM34 A2"/>
    <n v="2"/>
    <s v="БР"/>
    <x v="872"/>
    <s v="Поръчка за доставка"/>
    <n v="4530003053"/>
    <n v="10"/>
    <s v="4530003053-10"/>
    <n v="210500044815"/>
    <s v="2105"/>
    <s v="0"/>
    <x v="0"/>
    <m/>
    <s v="P-1-MN-STSOB-A0000878"/>
    <s v="1"/>
    <x v="1"/>
    <s v="4530003053-10"/>
  </r>
  <r>
    <x v="72"/>
    <s v="SISTEM MODULE AYM34 A1"/>
    <n v="4"/>
    <s v="БР"/>
    <x v="873"/>
    <s v="Поръчка за доставка"/>
    <n v="4530003053"/>
    <n v="10"/>
    <s v="4530003053-10"/>
    <n v="210500044815"/>
    <s v="2105"/>
    <s v="0"/>
    <x v="0"/>
    <m/>
    <s v="P-1-MN-STSOB-A0000878"/>
    <s v="1"/>
    <x v="1"/>
    <s v="4530003053-10"/>
  </r>
  <r>
    <x v="72"/>
    <s v="SISTEM MODULE AYM34 A1"/>
    <n v="3"/>
    <s v="БР"/>
    <x v="873"/>
    <s v="Поръчка за доставка"/>
    <n v="4530003053"/>
    <n v="10"/>
    <s v="4530003053-10"/>
    <n v="210500044815"/>
    <s v="2105"/>
    <s v="0"/>
    <x v="0"/>
    <m/>
    <s v="P-1-MN-STSOB-A0000878"/>
    <s v="1"/>
    <x v="1"/>
    <s v="4530003053-10"/>
  </r>
  <r>
    <x v="72"/>
    <s v="DELIVERY CIP VARNA"/>
    <n v="1"/>
    <s v="AU"/>
    <x v="874"/>
    <s v="Поръчка за доставка"/>
    <n v="4530003053"/>
    <n v="10"/>
    <s v="4530003053-10"/>
    <n v="210500044815"/>
    <s v="2105"/>
    <s v="0"/>
    <x v="0"/>
    <m/>
    <s v="P-1-MN-STSOB-A0000878"/>
    <s v="1"/>
    <x v="1"/>
    <s v="4530003053-10"/>
  </r>
  <r>
    <x v="0"/>
    <s v="MОНТАЖ НА ГОФРИРАНА ТРЪБА"/>
    <n v="2"/>
    <s v="М"/>
    <x v="0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56"/>
    <s v="НАПРАВА ЗАЗЕMЛЕНИЕ С ЕДИН КОЛ"/>
    <n v="1"/>
    <s v="БР"/>
    <x v="56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200"/>
    <s v="НАПРАВА НА АРМИРОВКА"/>
    <n v="143"/>
    <s v="КГ"/>
    <x v="479"/>
    <s v="Поръчка за доставка"/>
    <n v="4500058045"/>
    <n v="10"/>
    <s v="4500058045-10"/>
    <n v="151419320042"/>
    <s v="1514"/>
    <s v="9"/>
    <x v="0"/>
    <s v="1"/>
    <m/>
    <m/>
    <x v="0"/>
    <s v="4500058045-10"/>
  </r>
  <r>
    <x v="10"/>
    <s v="ПОДВЪРЗВАНЕ  К-Л КЪM СЪЩ. ТАБЛО/СЪОРЖ."/>
    <n v="2"/>
    <s v="БР"/>
    <x v="10"/>
    <s v="Поръчка за доставка"/>
    <n v="4500058488"/>
    <n v="10"/>
    <s v="4500058488-10"/>
    <n v="151479400952"/>
    <s v="1514"/>
    <s v="9"/>
    <x v="1"/>
    <s v="7"/>
    <m/>
    <m/>
    <x v="0"/>
    <s v="4500058488-10"/>
  </r>
  <r>
    <x v="111"/>
    <s v="ПОЛАГАНЕ PVC ТРЪБИ Ф110 В ИЗКОП"/>
    <n v="15"/>
    <s v="М"/>
    <x v="165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122"/>
    <s v="Н-ВА ПОДЛ С ПЯСЪК И ТУХЛИ ЗА 1К-Л"/>
    <n v="15"/>
    <s v="М"/>
    <x v="286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21"/>
    <s v="ПОЛАГАНЕ НА КАБЕЛ В ИЗКОП ДО 3Х95 MM ВКЛ"/>
    <n v="15"/>
    <s v="М"/>
    <x v="21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7"/>
    <s v="ИЗТЕГЛЯНЕ КАБЕЛ В ТРЪБА ДО 3Х95 MM2 ВКЛ"/>
    <n v="15"/>
    <s v="М"/>
    <x v="7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8"/>
    <s v="ДОСТАВКА И MОНТАЖ НА КАБЕЛНИ MАРКИ"/>
    <n v="1"/>
    <s v="БР"/>
    <x v="8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10"/>
    <s v="ПОДВЪРЗВАНЕ  К-Л КЪM СЪЩ. ТАБЛО/СЪОРЖ."/>
    <n v="1"/>
    <s v="БР"/>
    <x v="10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136"/>
    <s v="MОНТАЖ ТАБЛО НАД 15 ЕЛЕКТРОMЕРА"/>
    <n v="1"/>
    <s v="БР"/>
    <x v="313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56"/>
    <s v="НАПРАВА ЗАЗЕMЛЕНИЕ С ЕДИН КОЛ"/>
    <n v="1"/>
    <s v="БР"/>
    <x v="56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13"/>
    <s v="ИЗMЕРВАНЕ НА ЗАЗЕMЛЕНИЕ НА ТОЧКА"/>
    <n v="1"/>
    <s v="БР"/>
    <x v="13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14"/>
    <s v="ИЗMЕРВАНЕ ИЗОЛАЦИЯ НА К-Л НН-(4 ЖИЛА)"/>
    <n v="1"/>
    <s v="БР"/>
    <x v="14"/>
    <s v="Поръчка за доставка"/>
    <n v="4500058514"/>
    <n v="20"/>
    <s v="4500058514-20"/>
    <n v="151419419762"/>
    <s v="1514"/>
    <s v="9"/>
    <x v="0"/>
    <s v="1"/>
    <m/>
    <m/>
    <x v="0"/>
    <s v="4500058514-20"/>
  </r>
  <r>
    <x v="72"/>
    <s v="Проектиране на каб линии до35kV от100-20"/>
    <n v="1"/>
    <s v="БР"/>
    <x v="305"/>
    <s v="Поръчка за доставка"/>
    <n v="4500059711"/>
    <n v="10"/>
    <s v="4500059711-10"/>
    <n v="151439209433"/>
    <s v="1514"/>
    <s v="9"/>
    <x v="2"/>
    <s v="3"/>
    <m/>
    <m/>
    <x v="0"/>
    <s v="4500059711-10"/>
  </r>
  <r>
    <x v="72"/>
    <s v="Проектиране на касета"/>
    <n v="2"/>
    <s v="БР"/>
    <x v="123"/>
    <s v="Поръчка за доставка"/>
    <n v="4500059711"/>
    <n v="10"/>
    <s v="4500059711-10"/>
    <n v="151439209433"/>
    <s v="1514"/>
    <s v="9"/>
    <x v="2"/>
    <s v="3"/>
    <m/>
    <m/>
    <x v="0"/>
    <s v="4500059711-10"/>
  </r>
  <r>
    <x v="72"/>
    <s v="План за безопасност и здр. при работа КЛ"/>
    <n v="1"/>
    <s v="БР"/>
    <x v="125"/>
    <s v="Поръчка за доставка"/>
    <n v="4500059711"/>
    <n v="10"/>
    <s v="4500059711-10"/>
    <n v="151439209433"/>
    <s v="1514"/>
    <s v="9"/>
    <x v="2"/>
    <s v="3"/>
    <m/>
    <m/>
    <x v="0"/>
    <s v="4500059711-10"/>
  </r>
  <r>
    <x v="72"/>
    <s v="Проект част пожарна безопасност при КЛ"/>
    <n v="1"/>
    <s v="БР"/>
    <x v="306"/>
    <s v="Поръчка за доставка"/>
    <n v="4500059711"/>
    <n v="10"/>
    <s v="4500059711-10"/>
    <n v="151439209433"/>
    <s v="1514"/>
    <s v="9"/>
    <x v="2"/>
    <s v="3"/>
    <m/>
    <m/>
    <x v="0"/>
    <s v="4500059711-10"/>
  </r>
  <r>
    <x v="72"/>
    <s v="Наб-е на кадастрални подложки/вклю. такс"/>
    <n v="1"/>
    <s v="БР"/>
    <x v="121"/>
    <s v="Поръчка за доставка"/>
    <n v="4500059711"/>
    <n v="10"/>
    <s v="4500059711-10"/>
    <n v="151439209433"/>
    <s v="1514"/>
    <s v="9"/>
    <x v="2"/>
    <s v="3"/>
    <m/>
    <m/>
    <x v="0"/>
    <s v="4500059711-10"/>
  </r>
  <r>
    <x v="72"/>
    <s v="Съгласуване на проект с Държавни и общин"/>
    <n v="6"/>
    <s v="БР"/>
    <x v="144"/>
    <s v="Поръчка за доставка"/>
    <n v="4500059711"/>
    <n v="10"/>
    <s v="4500059711-10"/>
    <n v="151439209433"/>
    <s v="1514"/>
    <s v="9"/>
    <x v="2"/>
    <s v="3"/>
    <m/>
    <m/>
    <x v="0"/>
    <s v="4500059711-10"/>
  </r>
  <r>
    <x v="72"/>
    <s v="Н.не, и.не и р.не  отп.до депо без такса"/>
    <n v="20"/>
    <s v="M3"/>
    <x v="668"/>
    <s v="Поръчка за доставка"/>
    <n v="4500059712"/>
    <n v="10"/>
    <s v="4500059712-10"/>
    <n v="210500045185"/>
    <s v="2105"/>
    <s v="0"/>
    <x v="2"/>
    <m/>
    <s v="P-9-MN-MSLEB-A0002109"/>
    <s v="9"/>
    <x v="1"/>
    <s v="4500059712-10"/>
  </r>
  <r>
    <x v="72"/>
    <s v="Р.не клони от дърв. ф над15см мр НН"/>
    <n v="200"/>
    <s v="БР"/>
    <x v="494"/>
    <s v="Поръчка за доставка"/>
    <n v="4500059713"/>
    <n v="10"/>
    <s v="4500059713-10"/>
    <n v="210500045182"/>
    <s v="2105"/>
    <s v="0"/>
    <x v="2"/>
    <m/>
    <s v="P-9-MN-MSLEB-A0002108"/>
    <s v="9"/>
    <x v="1"/>
    <s v="4500059713-10"/>
  </r>
  <r>
    <x v="72"/>
    <s v="Н.не, и.не и р.не  отп.до депо без такса"/>
    <n v="320"/>
    <s v="M3"/>
    <x v="668"/>
    <s v="Поръчка за доставка"/>
    <n v="4500059713"/>
    <n v="10"/>
    <s v="4500059713-10"/>
    <n v="210500045182"/>
    <s v="2105"/>
    <s v="0"/>
    <x v="2"/>
    <m/>
    <s v="P-9-MN-MSLEB-A0002108"/>
    <s v="9"/>
    <x v="1"/>
    <s v="4500059713-10"/>
  </r>
  <r>
    <x v="13"/>
    <s v="ИЗMЕРВАНЕ НА ЗАЗЕMЛЕНИЕ НА ТОЧКА"/>
    <n v="1"/>
    <s v="БР"/>
    <x v="13"/>
    <s v="Поръчка за доставка"/>
    <n v="4500058309"/>
    <n v="10"/>
    <s v="4500058309-10"/>
    <n v="210500044899"/>
    <s v="2105"/>
    <s v="0"/>
    <x v="5"/>
    <m/>
    <s v="P-6-MN-MSLEB-A0001929"/>
    <s v="6"/>
    <x v="1"/>
    <s v="4500058309-10"/>
  </r>
  <r>
    <x v="72"/>
    <s v="План за временна организация на движение"/>
    <n v="1"/>
    <s v="БР"/>
    <x v="124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72"/>
    <s v="План за безопасност и здр. при работа КЛ"/>
    <n v="1"/>
    <s v="БР"/>
    <x v="125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72"/>
    <s v="Проект част пожарна безопасност при КЛ"/>
    <n v="1"/>
    <s v="БР"/>
    <x v="306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72"/>
    <s v="Геодезичен проект за линеен обект КЛ*"/>
    <n v="1"/>
    <s v="Ч"/>
    <x v="143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72"/>
    <s v="Авторски надзор по време на строителство"/>
    <n v="4"/>
    <s v="БР"/>
    <x v="122"/>
    <s v="Поръчка за доставка"/>
    <n v="4500059367"/>
    <n v="10"/>
    <s v="4500059367-10"/>
    <n v="151469508383"/>
    <s v="1514"/>
    <s v="9"/>
    <x v="5"/>
    <s v="6"/>
    <m/>
    <m/>
    <x v="0"/>
    <s v="4500059367-10"/>
  </r>
  <r>
    <x v="95"/>
    <s v="НАПРАВА НА ШУРФОВЕ 1/0.8/0.6"/>
    <n v="6"/>
    <s v="БР"/>
    <x v="126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26"/>
    <s v="РАЗКЪРТВАНЕ НА ТРОТОАР-БЕТОНЕН"/>
    <n v="1"/>
    <s v="M2"/>
    <x v="290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2"/>
    <s v="РАЗКЪРТВАНЕ ТРОТОАР С ТРОТОАРНИ ПЛОЧКИ"/>
    <n v="29.8"/>
    <s v="M2"/>
    <x v="2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28"/>
    <s v="РЯЗАНЕ НА АСФАЛТОВА НАСТИЛКА"/>
    <n v="162"/>
    <s v="М"/>
    <x v="292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29"/>
    <s v="ВЪЗСТАНОВЯВАНЕ НА ТРОТОАР-БЕТОНЕН"/>
    <n v="1"/>
    <s v="M2"/>
    <x v="293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6"/>
    <s v="ВЪЗСТАНОВЯВАНЕ НА ТРОТОАР С ПЛОЧКИ-НОВИ"/>
    <n v="23.2"/>
    <s v="M2"/>
    <x v="6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"/>
    <s v="ВЪЗСТАНОВЯВАНЕ  ТРОТОАР С ПЛОЧКИ-СТРАРИ"/>
    <n v="6.6"/>
    <s v="M2"/>
    <x v="1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45"/>
    <s v="ВЪЗСТАНОВЯВАНЕ АСФАЛТ. НАСТИЛКА-ТРОТОАР"/>
    <n v="68.25"/>
    <s v="M2"/>
    <x v="325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93"/>
    <s v="Н-ВА ИЗКОП ІІІ К-Я 0.8/0.6 В/У КАБЕЛ"/>
    <n v="216"/>
    <s v="М"/>
    <x v="113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258"/>
    <s v="НАПРАВА НА СОНДАЖ ПОД ПЪТ С КЪРТИЦА Ф160"/>
    <n v="6"/>
    <s v="М"/>
    <x v="875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72"/>
    <s v="Р.не клони от дърв. ф над15см мр НН"/>
    <n v="74"/>
    <s v="БР"/>
    <x v="494"/>
    <s v="Поръчка за доставка"/>
    <n v="4500059596"/>
    <n v="10"/>
    <s v="4500059596-10"/>
    <n v="210500045198"/>
    <s v="2105"/>
    <s v="0"/>
    <x v="2"/>
    <m/>
    <s v="P-9-MN-MSLEB-A0002116"/>
    <s v="9"/>
    <x v="1"/>
    <s v="4500059596-10"/>
  </r>
  <r>
    <x v="132"/>
    <s v="НАПРАВА НА ШУРФОВЕ 1.1/1/0.6"/>
    <n v="4"/>
    <s v="БР"/>
    <x v="309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26"/>
    <s v="РАЗКЪРТВАНЕ НА ТРОТОАР-БЕТОНЕН"/>
    <n v="34.5"/>
    <s v="M2"/>
    <x v="290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27"/>
    <s v="РАЗКЪРТВАНЕ НА АСФАЛТОВА НАСТИЛКА"/>
    <n v="14.5"/>
    <s v="M2"/>
    <x v="291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28"/>
    <s v="РЯЗАНЕ НА АСФАЛТОВА НАСТИЛКА"/>
    <n v="138"/>
    <s v="М"/>
    <x v="292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29"/>
    <s v="ВЪЗСТАНОВЯВАНЕ НА ТРОТОАР-БЕТОНЕН"/>
    <n v="34.5"/>
    <s v="M2"/>
    <x v="293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33"/>
    <s v="ВЪЗСТАНОВЯВАНЕ НА АСФАЛТОВА НАСТИЛКА-ПЪТ"/>
    <n v="14.5"/>
    <s v="M2"/>
    <x v="310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8"/>
    <s v="Н-ВА ИЗКОП ІІІ К-Я 0.8/0.4 В/У КАБЕЛ"/>
    <n v="119"/>
    <s v="М"/>
    <x v="18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21"/>
    <s v="Н-АВА ИЗКОП ІІІ К-Я 1.1/0.6 В/У КАБЕЛ"/>
    <n v="18"/>
    <s v="М"/>
    <x v="285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43"/>
    <s v="Н-ВА ИЗКОП ІV К-Я 0.8/0.4 В/У КАБЕЛ"/>
    <n v="91"/>
    <s v="М"/>
    <x v="321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259"/>
    <s v="НАПРАВА НА СОНДАЖ ПОД ПЪТ С КЪРТИЦА Ф130"/>
    <n v="14"/>
    <s v="М"/>
    <x v="876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11"/>
    <s v="ПОЛАГАНЕ PVC ТРЪБИ Ф110 В ИЗКОП"/>
    <n v="70"/>
    <s v="М"/>
    <x v="165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22"/>
    <s v="Н-ВА ПОДЛ С ПЯСЪК И ТУХЛИ ЗА 1К-Л"/>
    <n v="201.5"/>
    <s v="М"/>
    <x v="286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98"/>
    <s v="ЗАСИПВАНЕ НА КОЛЕКТОР С ПЯСЪК"/>
    <n v="1.7"/>
    <s v="M3"/>
    <x v="129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22"/>
    <s v="ПОЛАГАНЕ КАБЕЛ В ИЗКОП&gt;3Х120 MM?? ВКЛ"/>
    <n v="22"/>
    <s v="М"/>
    <x v="22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23"/>
    <s v="ИЗТЕГЛЯНЕ КАБЕЛ В ТРЪБИ НАД 3Х120 MM ВКЛ"/>
    <n v="273"/>
    <s v="М"/>
    <x v="23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72"/>
    <s v="П.не на пр.ка 20КV от храсти с ф до15см."/>
    <n v="14.71"/>
    <s v="AU"/>
    <x v="297"/>
    <s v="Поръчка за доставка"/>
    <n v="4500059717"/>
    <n v="10"/>
    <s v="4500059717-10"/>
    <n v="210500045176"/>
    <s v="2105"/>
    <s v="0"/>
    <x v="2"/>
    <m/>
    <s v="P-9-MN-MSLEB-A0002105"/>
    <s v="9"/>
    <x v="1"/>
    <s v="4500059717-10"/>
  </r>
  <r>
    <x v="56"/>
    <s v="НАПРАВА ЗАЗЕMЛЕНИЕ С ЕДИН КОЛ"/>
    <n v="6"/>
    <s v="БР"/>
    <x v="56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35"/>
    <s v="НАПРАВА НА ИЗКОП НЕСТАНДАРТЕН"/>
    <n v="4"/>
    <s v="M3"/>
    <x v="312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140"/>
    <s v="ПОЛАГАНЕ НА ЗАЗЕМИТЕЛНА ШИНА В ИЗКОП"/>
    <n v="26"/>
    <s v="М"/>
    <x v="317"/>
    <s v="Поръчка за доставка"/>
    <n v="4500058071"/>
    <n v="10"/>
    <s v="4500058071-10"/>
    <n v="151460000092"/>
    <s v="1514"/>
    <s v="0"/>
    <x v="5"/>
    <s v="6"/>
    <m/>
    <m/>
    <x v="2"/>
    <s v="4500058071-10"/>
  </r>
  <r>
    <x v="56"/>
    <s v="НАПРАВА ЗАЗЕMЛЕНИЕ С ЕДИН КОЛ"/>
    <n v="3"/>
    <s v="БР"/>
    <x v="56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135"/>
    <s v="НАПРАВА НА ИЗКОП НЕСТАНДАРТЕН"/>
    <n v="5.6"/>
    <s v="M3"/>
    <x v="312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95"/>
    <s v="НАПРАВА НА ШУРФОВЕ 1/0.8/0.6"/>
    <n v="1"/>
    <s v="БР"/>
    <x v="126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126"/>
    <s v="РАЗКЪРТВАНЕ НА ТРОТОАР-БЕТОНЕН"/>
    <n v="3"/>
    <s v="M2"/>
    <x v="290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129"/>
    <s v="ВЪЗСТАНОВЯВАНЕ НА ТРОТОАР-БЕТОНЕН"/>
    <n v="3"/>
    <s v="M2"/>
    <x v="293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247"/>
    <s v="Н-ВА ИЗКОП ІІІ К-Я 0.8/0.8 В/У КАБЕЛ"/>
    <n v="3.5"/>
    <s v="М"/>
    <x v="588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97"/>
    <s v="Н-ВА ПОДЛ С ПЯСЪК И PVC ЛЕНТА ЗА 1 К-Л"/>
    <n v="3.5"/>
    <s v="М"/>
    <x v="128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98"/>
    <s v="ЗАСИПВАНЕ НА КОЛЕКТОР С ПЯСЪК"/>
    <n v="0.5"/>
    <s v="M3"/>
    <x v="129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27"/>
    <s v="НАТОВАРВАНЕ И ИЗВОЗВАНЕ НА СТРОИТ. ОТП-И"/>
    <n v="0.5"/>
    <s v="M3"/>
    <x v="27"/>
    <s v="Поръчка за доставка"/>
    <n v="4500058731"/>
    <n v="10"/>
    <s v="4500058731-10"/>
    <n v="210500045716"/>
    <s v="2105"/>
    <s v="0"/>
    <x v="1"/>
    <m/>
    <s v="P-3-AE-MSLEB-4413200003"/>
    <s v="3"/>
    <x v="1"/>
    <s v="4500058731-10"/>
  </r>
  <r>
    <x v="260"/>
    <s v="MОНТАЖ РVС ТРЪБИ Ф160 В БЕТОНОВ КОЖУХ"/>
    <n v="38"/>
    <s v="М"/>
    <x v="877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19"/>
    <s v="Н-ВА ПОДЛ С ПЯСЪК И PVC ЛЕНТА ЗА&gt;1К-Л"/>
    <n v="178"/>
    <s v="М"/>
    <x v="191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20"/>
    <s v="ИЗКОПАВАНЕ НА ШАХТИ ЗА MУФИ"/>
    <n v="2"/>
    <s v="БР"/>
    <x v="20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60"/>
    <s v="НАПРАВА НА ПРЕВРЪЗКИ НА КАБЕЛИ"/>
    <n v="60"/>
    <s v="БР"/>
    <x v="60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13"/>
    <s v="П-НЕ К-Л СРН В ИЗКОП&gt;120 MM2 ВКЛ-1ЖИЛО"/>
    <n v="540"/>
    <s v="М"/>
    <x v="167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41"/>
    <s v="И-НЕ К-Л СРН В Т-БИ НАД 120 MM ВКЛ1 ЖИЛО"/>
    <n v="198"/>
    <s v="М"/>
    <x v="319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226"/>
    <s v="И-НЕ К-Л СРН ОТ И-П НАД 120 MM ВКЛ 1ЖИЛО"/>
    <n v="141"/>
    <s v="М"/>
    <x v="543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8"/>
    <s v="ДОСТАВКА И MОНТАЖ НА КАБЕЛНИ MАРКИ"/>
    <n v="2"/>
    <s v="БР"/>
    <x v="8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04"/>
    <s v="НАПРАВА КГ СРН, КОMПЛЕКТ ЗА ТРИ ЖИЛА"/>
    <n v="2"/>
    <s v="БР"/>
    <x v="145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14"/>
    <s v="НАПРАВА НА MУФА СРН- ЗА ЕДНО ЖИЛО"/>
    <n v="6"/>
    <s v="БР"/>
    <x v="168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08"/>
    <s v="ИЗMЕРВАНЕ ИЗОЛАЦИЯ НА КАБЕЛ СРН(3 ЖИЛА)"/>
    <n v="1"/>
    <s v="БР"/>
    <x v="149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27"/>
    <s v="НАТОВАРВАНЕ И ИЗВОЗВАНЕ НА СТРОИТ. ОТП-И"/>
    <n v="11"/>
    <s v="M3"/>
    <x v="27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5"/>
    <s v="ТРАНСП. НА M-ЛИ ОТ СКЛАД НА ВЪЗЛОЖИТЕЛЯ"/>
    <n v="1"/>
    <s v="%"/>
    <x v="15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0"/>
    <s v="ПОДВЪРЗВАНЕ  К-Л КЪM СЪЩ. ТАБЛО/СЪОРЖ."/>
    <n v="4"/>
    <s v="БР"/>
    <x v="10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25"/>
    <s v="MОНТАЖ ШК"/>
    <n v="2"/>
    <s v="БР"/>
    <x v="25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03"/>
    <s v="НАПРАВА ЗАЗЕMЛЕНИЕ С ДВА КОЛА"/>
    <n v="2"/>
    <s v="БР"/>
    <x v="136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3"/>
    <s v="ИЗMЕРВАНЕ НА ЗАЗЕMЛЕНИЕ НА ТОЧКА"/>
    <n v="2"/>
    <s v="БР"/>
    <x v="13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4"/>
    <s v="ИЗMЕРВАНЕ ИЗОЛАЦИЯ НА К-Л НН-(4 ЖИЛА)"/>
    <n v="2"/>
    <s v="БР"/>
    <x v="14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27"/>
    <s v="НАТОВАРВАНЕ И ИЗВОЗВАНЕ НА СТРОИТ. ОТП-И"/>
    <n v="22"/>
    <s v="M3"/>
    <x v="27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5"/>
    <s v="ТРАНСП. НА M-ЛИ ОТ СКЛАД НА ВЪЗЛОЖИТЕЛЯ"/>
    <n v="1"/>
    <s v="%"/>
    <x v="15"/>
    <s v="Поръчка за доставка"/>
    <n v="4500058546"/>
    <n v="10"/>
    <s v="4500058546-10"/>
    <n v="151410001481"/>
    <s v="1514"/>
    <s v="0"/>
    <x v="0"/>
    <s v="1"/>
    <m/>
    <m/>
    <x v="2"/>
    <s v="4500058546-10"/>
  </r>
  <r>
    <x v="18"/>
    <s v="Н-ВА ИЗКОП ІІІ К-Я 0.8/0.4 В/У КАБЕЛ"/>
    <n v="3"/>
    <s v="М"/>
    <x v="18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22"/>
    <s v="Н-ВА ПОДЛ С ПЯСЪК И ТУХЛИ ЗА 1К-Л"/>
    <n v="3"/>
    <s v="М"/>
    <x v="286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8"/>
    <s v="ДОСТАВКА И MОНТАЖ НА КАБЕЛНИ MАРКИ"/>
    <n v="1"/>
    <s v="БР"/>
    <x v="8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0"/>
    <s v="ПОДВЪРЗВАНЕ  К-Л КЪM СЪЩ. ТАБЛО/СЪОРЖ."/>
    <n v="2"/>
    <s v="БР"/>
    <x v="10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2"/>
    <s v="M-Ж ТАБЛО ДО 15 ЕЛЕКТРОMЕРА ВКЛ"/>
    <n v="1"/>
    <s v="БР"/>
    <x v="12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40"/>
    <s v="ПОЛАГАНЕ НА ЗАЗЕМИТЕЛНА ШИНА В ИЗКОП"/>
    <n v="34"/>
    <s v="М"/>
    <x v="317"/>
    <s v="Поръчка за доставка"/>
    <n v="4500058071"/>
    <n v="20"/>
    <s v="4500058071-20"/>
    <n v="151460000092"/>
    <s v="1514"/>
    <s v="0"/>
    <x v="5"/>
    <s v="6"/>
    <m/>
    <m/>
    <x v="2"/>
    <s v="4500058071-20"/>
  </r>
  <r>
    <x v="95"/>
    <s v="НАПРАВА НА ШУРФОВЕ 1/0.8/0.6"/>
    <n v="1"/>
    <s v="БР"/>
    <x v="126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126"/>
    <s v="РАЗКЪРТВАНЕ НА ТРОТОАР-БЕТОНЕН"/>
    <n v="1.5"/>
    <s v="M2"/>
    <x v="290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2"/>
    <s v="РАЗКЪРТВАНЕ ТРОТОАР С ТРОТОАРНИ ПЛОЧКИ"/>
    <n v="1.5"/>
    <s v="M2"/>
    <x v="2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129"/>
    <s v="ВЪЗСТАНОВЯВАНЕ НА ТРОТОАР-БЕТОНЕН"/>
    <n v="1.5"/>
    <s v="M2"/>
    <x v="293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1"/>
    <s v="ВЪЗСТАНОВЯВАНЕ  ТРОТОАР С ПЛОЧКИ-СТРАРИ"/>
    <n v="1.5"/>
    <s v="M2"/>
    <x v="1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247"/>
    <s v="Н-ВА ИЗКОП ІІІ К-Я 0.8/0.8 В/У КАБЕЛ"/>
    <n v="3.5"/>
    <s v="М"/>
    <x v="588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97"/>
    <s v="Н-ВА ПОДЛ С ПЯСЪК И PVC ЛЕНТА ЗА 1 К-Л"/>
    <n v="3.5"/>
    <s v="М"/>
    <x v="128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98"/>
    <s v="ЗАСИПВАНЕ НА КОЛЕКТОР С ПЯСЪК"/>
    <n v="0.5"/>
    <s v="M3"/>
    <x v="129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27"/>
    <s v="НАТОВАРВАНЕ И ИЗВОЗВАНЕ НА СТРОИТ. ОТП-И"/>
    <n v="0.5"/>
    <s v="M3"/>
    <x v="27"/>
    <s v="Поръчка за доставка"/>
    <n v="4500058731"/>
    <n v="20"/>
    <s v="4500058731-20"/>
    <n v="210500045715"/>
    <s v="2105"/>
    <s v="0"/>
    <x v="1"/>
    <m/>
    <s v="P-3-AE-MSLEB-4413200003"/>
    <s v="3"/>
    <x v="1"/>
    <s v="4500058731-20"/>
  </r>
  <r>
    <x v="72"/>
    <s v="Изготвяне на компл. доклад за КЛ/ЕП"/>
    <n v="1"/>
    <s v="БР"/>
    <x v="115"/>
    <s v="Поръчка за доставка"/>
    <n v="4500059767"/>
    <n v="10"/>
    <s v="4500059767-10"/>
    <n v="151449525822"/>
    <s v="1514"/>
    <s v="9"/>
    <x v="3"/>
    <s v="4"/>
    <m/>
    <m/>
    <x v="0"/>
    <s v="4500059767-10"/>
  </r>
  <r>
    <x v="72"/>
    <s v="Изготвяне пл-л за трасиране и даване СЛ"/>
    <n v="1"/>
    <s v="БР"/>
    <x v="116"/>
    <s v="Поръчка за доставка"/>
    <n v="4500059767"/>
    <n v="10"/>
    <s v="4500059767-10"/>
    <n v="151449525822"/>
    <s v="1514"/>
    <s v="9"/>
    <x v="3"/>
    <s v="4"/>
    <m/>
    <m/>
    <x v="0"/>
    <s v="4500059767-10"/>
  </r>
  <r>
    <x v="72"/>
    <s v="Упражняване на строителен надзор КЛ/ЕП"/>
    <n v="1"/>
    <s v="БР"/>
    <x v="117"/>
    <s v="Поръчка за доставка"/>
    <n v="4500059767"/>
    <n v="10"/>
    <s v="4500059767-10"/>
    <n v="151449525822"/>
    <s v="1514"/>
    <s v="9"/>
    <x v="3"/>
    <s v="4"/>
    <m/>
    <m/>
    <x v="0"/>
    <s v="4500059767-10"/>
  </r>
  <r>
    <x v="72"/>
    <s v="Направа изкоп ІІІ категория 0.8/0.4 в/у"/>
    <n v="2.2000000000000002"/>
    <s v="М"/>
    <x v="587"/>
    <s v="Поръчка за доставка"/>
    <n v="4500059793"/>
    <n v="10"/>
    <s v="4500059793-10"/>
    <n v="220000124131"/>
    <s v="2200"/>
    <s v="0"/>
    <x v="0"/>
    <m/>
    <s v="P-1-AC-STSTB-4416300001"/>
    <s v="1"/>
    <x v="3"/>
    <s v="4500059793-10"/>
  </r>
  <r>
    <x v="72"/>
    <s v="Направа подложка за кабел с пясък и покр"/>
    <n v="2.2000000000000002"/>
    <s v="М"/>
    <x v="72"/>
    <s v="Поръчка за доставка"/>
    <n v="4500059793"/>
    <n v="10"/>
    <s v="4500059793-10"/>
    <n v="220000124131"/>
    <s v="2200"/>
    <s v="0"/>
    <x v="0"/>
    <m/>
    <s v="P-1-AC-STSTB-4416300001"/>
    <s v="1"/>
    <x v="3"/>
    <s v="4500059793-10"/>
  </r>
  <r>
    <x v="72"/>
    <s v="Превоз на материали, механизация и работ"/>
    <n v="15"/>
    <s v="KM"/>
    <x v="140"/>
    <s v="Поръчка за доставка"/>
    <n v="4500059793"/>
    <n v="10"/>
    <s v="4500059793-10"/>
    <n v="220000124131"/>
    <s v="2200"/>
    <s v="0"/>
    <x v="0"/>
    <m/>
    <s v="P-1-AC-STSTB-4416300001"/>
    <s v="1"/>
    <x v="3"/>
    <s v="4500059793-10"/>
  </r>
  <r>
    <x v="72"/>
    <s v="Коефициент за работа в празнични дни и с"/>
    <n v="1"/>
    <s v="%"/>
    <x v="878"/>
    <s v="Поръчка за доставка"/>
    <n v="4500059793"/>
    <n v="10"/>
    <s v="4500059793-10"/>
    <n v="220000124131"/>
    <s v="2200"/>
    <s v="0"/>
    <x v="0"/>
    <m/>
    <s v="P-1-AC-STSTB-4416300001"/>
    <s v="1"/>
    <x v="3"/>
    <s v="4500059793-10"/>
  </r>
  <r>
    <x v="72"/>
    <s v="Направа подложка за кабел с пясък и покр"/>
    <n v="2.4"/>
    <s v="М"/>
    <x v="72"/>
    <s v="Поръчка за доставка"/>
    <n v="4500059794"/>
    <n v="10"/>
    <s v="4500059794-10"/>
    <n v="220000121835"/>
    <s v="2200"/>
    <s v="0"/>
    <x v="0"/>
    <m/>
    <s v="P-1-AC-MSLEB-4416200003"/>
    <s v="1"/>
    <x v="3"/>
    <s v="4500059794-10"/>
  </r>
  <r>
    <x v="72"/>
    <s v="Превоз на материали, механизация и работ"/>
    <n v="10"/>
    <s v="KM"/>
    <x v="140"/>
    <s v="Поръчка за доставка"/>
    <n v="4500059794"/>
    <n v="10"/>
    <s v="4500059794-10"/>
    <n v="220000121835"/>
    <s v="2200"/>
    <s v="0"/>
    <x v="0"/>
    <m/>
    <s v="P-1-AC-MSLEB-4416200003"/>
    <s v="1"/>
    <x v="3"/>
    <s v="4500059794-10"/>
  </r>
  <r>
    <x v="72"/>
    <s v="Направа изкоп - неукрепен"/>
    <n v="2.9"/>
    <s v="M3"/>
    <x v="141"/>
    <s v="Поръчка за доставка"/>
    <n v="4500059794"/>
    <n v="10"/>
    <s v="4500059794-10"/>
    <n v="220000121835"/>
    <s v="2200"/>
    <s v="0"/>
    <x v="0"/>
    <m/>
    <s v="P-1-AC-MSLEB-4416200003"/>
    <s v="1"/>
    <x v="3"/>
    <s v="4500059794-10"/>
  </r>
  <r>
    <x v="72"/>
    <s v="Направа подложка за кабел с пясък и покр"/>
    <n v="4.5999999999999996"/>
    <s v="М"/>
    <x v="72"/>
    <s v="Поръчка за доставка"/>
    <n v="4500059794"/>
    <n v="20"/>
    <s v="4500059794-20"/>
    <n v="220000121835"/>
    <s v="2200"/>
    <s v="0"/>
    <x v="0"/>
    <m/>
    <s v="P-1-AC-MSLEB-4416200003"/>
    <s v="1"/>
    <x v="3"/>
    <s v="4500059794-20"/>
  </r>
  <r>
    <x v="72"/>
    <s v="Превоз на материали, механизация и работ"/>
    <n v="20"/>
    <s v="KM"/>
    <x v="140"/>
    <s v="Поръчка за доставка"/>
    <n v="4500059794"/>
    <n v="20"/>
    <s v="4500059794-20"/>
    <n v="220000121835"/>
    <s v="2200"/>
    <s v="0"/>
    <x v="0"/>
    <m/>
    <s v="P-1-AC-MSLEB-4416200003"/>
    <s v="1"/>
    <x v="3"/>
    <s v="4500059794-20"/>
  </r>
  <r>
    <x v="72"/>
    <s v="Направа изкоп - неукрепен"/>
    <n v="4.18"/>
    <s v="M3"/>
    <x v="141"/>
    <s v="Поръчка за доставка"/>
    <n v="4500059794"/>
    <n v="20"/>
    <s v="4500059794-20"/>
    <n v="220000121835"/>
    <s v="2200"/>
    <s v="0"/>
    <x v="0"/>
    <m/>
    <s v="P-1-AC-MSLEB-4416200003"/>
    <s v="1"/>
    <x v="3"/>
    <s v="4500059794-20"/>
  </r>
  <r>
    <x v="72"/>
    <s v="П.не на просека ВЕЛ 20КV с булдозер"/>
    <n v="24"/>
    <s v="AU"/>
    <x v="629"/>
    <s v="Поръчка за доставка"/>
    <n v="4500059818"/>
    <n v="10"/>
    <s v="4500059818-10"/>
    <n v="210500045087"/>
    <s v="2105"/>
    <s v="0"/>
    <x v="6"/>
    <m/>
    <s v="P-4-MN-MSLEB-A0002062"/>
    <s v="4"/>
    <x v="1"/>
    <s v="4500059818-10"/>
  </r>
  <r>
    <x v="72"/>
    <s v="Направа изкоп ІІІ категория 0.8/0.4 в/у"/>
    <n v="12"/>
    <s v="М"/>
    <x v="587"/>
    <s v="Поръчка за доставка"/>
    <n v="4500059603"/>
    <n v="10"/>
    <s v="4500059603-10"/>
    <n v="151410000023"/>
    <s v="1514"/>
    <s v="0"/>
    <x v="0"/>
    <s v="1"/>
    <m/>
    <m/>
    <x v="2"/>
    <s v="4500059603-10"/>
  </r>
  <r>
    <x v="72"/>
    <s v="Превоз на материали, механизация и работ"/>
    <n v="15"/>
    <s v="KM"/>
    <x v="140"/>
    <s v="Поръчка за доставка"/>
    <n v="4500059603"/>
    <n v="10"/>
    <s v="4500059603-10"/>
    <n v="151410000023"/>
    <s v="1514"/>
    <s v="0"/>
    <x v="0"/>
    <s v="1"/>
    <m/>
    <m/>
    <x v="2"/>
    <s v="4500059603-10"/>
  </r>
  <r>
    <x v="126"/>
    <s v="РАЗКЪРТВАНЕ НА ТРОТОАР-БЕТОНЕН"/>
    <n v="33"/>
    <s v="M2"/>
    <x v="290"/>
    <s v="Поръчка за доставка"/>
    <n v="4500058169"/>
    <n v="10"/>
    <s v="4500058169-10"/>
    <n v="210500045392"/>
    <s v="2105"/>
    <s v="0"/>
    <x v="6"/>
    <m/>
    <s v="P-4-MN-STONB-A0000940"/>
    <s v="4"/>
    <x v="1"/>
    <s v="4500058169-10"/>
  </r>
  <r>
    <x v="36"/>
    <s v="M-Ж НА ИЗОЛ. ИНК-20 / ПОЛИMЕРЕН ПОДПОРЕН"/>
    <n v="2"/>
    <s v="БР"/>
    <x v="36"/>
    <s v="Поръчка за доставка"/>
    <n v="4500058188"/>
    <n v="10"/>
    <s v="4500058188-10"/>
    <n v="210500044894"/>
    <s v="2105"/>
    <s v="0"/>
    <x v="6"/>
    <m/>
    <s v="P-4-MN-MSLEB-A0001920"/>
    <s v="4"/>
    <x v="1"/>
    <s v="4500058188-10"/>
  </r>
  <r>
    <x v="51"/>
    <s v="MОНТАЖ НА АВТОMАТИЧЕН ПРЕДПАЗИТЕЛ НН"/>
    <n v="1"/>
    <s v="БР"/>
    <x v="51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38"/>
    <s v="ИЗПРАВЯНЕ НА СБС НН В РАВНИНЕН ТЕРЕН"/>
    <n v="1"/>
    <s v="БР"/>
    <x v="315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65"/>
    <s v="M-Ж НА ТЕРMОСВИВАЕMИ ТАПИ НА ИЗОЛИРАН ПВ"/>
    <n v="4"/>
    <s v="БР"/>
    <x v="65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67"/>
    <s v="M-Ж НА КЛЕMА ОПЪВАТЕЛНА С КОНЗОЛА ЗА УИП"/>
    <n v="2"/>
    <s v="БР"/>
    <x v="67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26"/>
    <s v="M-Ж  КЛЕMА ОТКЛ./РАЗКЛОНИТЕЛНА КЪM MРЕЖА"/>
    <n v="8"/>
    <s v="БР"/>
    <x v="26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68"/>
    <s v="ТЕГЛЕНЕ НА УСУКАН ПРОВОДНИК ДО 3Х35+54,6"/>
    <n v="37"/>
    <s v="М"/>
    <x v="68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56"/>
    <s v="НАПРАВА ЗАЗЕMЛЕНИЕ С ЕДИН КОЛ"/>
    <n v="1"/>
    <s v="БР"/>
    <x v="56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3"/>
    <s v="ИЗMЕРВАНЕ НА ЗАЗЕMЛЕНИЕ НА ТОЧКА"/>
    <n v="1"/>
    <s v="БР"/>
    <x v="13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5"/>
    <s v="ТРАНСП. НА M-ЛИ ОТ СКЛАД НА ВЪЗЛОЖИТЕЛЯ"/>
    <n v="1"/>
    <s v="%"/>
    <x v="15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69"/>
    <s v="ТРАНСПОРТИРАНЕ НА СБС ОТ СКЛАД ВЪЗЛОЖИТ"/>
    <n v="60"/>
    <s v="KM"/>
    <x v="69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7"/>
    <s v="М-Ж НА ЗАЗЕМИТЕЛНА ШИНА ПО СТЕНА /К-Я"/>
    <n v="6"/>
    <s v="М"/>
    <x v="17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11"/>
    <s v="ПОЛАГАНЕ PVC ТРЪБИ Ф110 В ИЗКОП"/>
    <n v="3"/>
    <s v="М"/>
    <x v="165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0"/>
    <s v="MОНТАЖ НА ГОФРИРАНА ТРЪБА"/>
    <n v="4"/>
    <s v="М"/>
    <x v="0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111"/>
    <s v="ПОЛАГАНЕ PVC ТРЪБИ Ф110 В ИЗКОП"/>
    <n v="44"/>
    <s v="М"/>
    <x v="165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147"/>
    <s v="ДОСТАВКА НА ПЯСЪК"/>
    <n v="1"/>
    <s v="M3"/>
    <x v="329"/>
    <s v="Поръчка за доставка"/>
    <n v="4500057823"/>
    <n v="10"/>
    <s v="4500057823-10"/>
    <n v="151419421592"/>
    <s v="1514"/>
    <s v="9"/>
    <x v="0"/>
    <s v="1"/>
    <m/>
    <m/>
    <x v="0"/>
    <s v="4500057823-10"/>
  </r>
  <r>
    <x v="27"/>
    <s v="НАТОВАРВАНЕ И ИЗВОЗВАНЕ НА СТРОИТ. ОТП-И"/>
    <n v="0.3"/>
    <s v="M3"/>
    <x v="27"/>
    <s v="Поръчка за доставка"/>
    <n v="4500058735"/>
    <n v="20"/>
    <s v="4500058735-20"/>
    <n v="220000125360"/>
    <s v="2200"/>
    <s v="0"/>
    <x v="1"/>
    <m/>
    <s v="P-3-AC-STONB-4413300003"/>
    <s v="3"/>
    <x v="3"/>
    <s v="4500058735-20"/>
  </r>
  <r>
    <x v="95"/>
    <s v="НАПРАВА НА ШУРФОВЕ 1/0.8/0.6"/>
    <n v="1"/>
    <s v="БР"/>
    <x v="126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2"/>
    <s v="РАЗКЪРТВАНЕ ТРОТОАР С ТРОТОАРНИ ПЛОЧКИ"/>
    <n v="2"/>
    <s v="M2"/>
    <x v="2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1"/>
    <s v="ВЪЗСТАНОВЯВАНЕ  ТРОТОАР С ПЛОЧКИ-СТРАРИ"/>
    <n v="2"/>
    <s v="M2"/>
    <x v="1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93"/>
    <s v="Н-ВА ИЗКОП ІІІ К-Я 0.8/0.6 В/У КАБЕЛ"/>
    <n v="3.5"/>
    <s v="М"/>
    <x v="113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97"/>
    <s v="Н-ВА ПОДЛ С ПЯСЪК И PVC ЛЕНТА ЗА 1 К-Л"/>
    <n v="3.5"/>
    <s v="М"/>
    <x v="128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98"/>
    <s v="ЗАСИПВАНЕ НА КОЛЕКТОР С ПЯСЪК"/>
    <n v="0.5"/>
    <s v="M3"/>
    <x v="129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27"/>
    <s v="НАТОВАРВАНЕ И ИЗВОЗВАНЕ НА СТРОИТ. ОТП-И"/>
    <n v="0.5"/>
    <s v="M3"/>
    <x v="27"/>
    <s v="Поръчка за доставка"/>
    <n v="4500058735"/>
    <n v="30"/>
    <s v="4500058735-30"/>
    <n v="220000126088"/>
    <s v="2200"/>
    <s v="0"/>
    <x v="1"/>
    <m/>
    <s v="P-3-AC-STONB-4413300003"/>
    <s v="3"/>
    <x v="3"/>
    <s v="4500058735-30"/>
  </r>
  <r>
    <x v="33"/>
    <s v="Н-ВА НА СТОMАНЕНА КОНСТР. /ВКЛ. БОЯД./"/>
    <n v="12"/>
    <s v="КГ"/>
    <x v="33"/>
    <s v="Поръчка за доставка"/>
    <n v="4500058058"/>
    <n v="10"/>
    <s v="4500058058-10"/>
    <n v="151419220782"/>
    <s v="1514"/>
    <s v="9"/>
    <x v="0"/>
    <s v="1"/>
    <m/>
    <m/>
    <x v="0"/>
    <s v="4500058058-10"/>
  </r>
  <r>
    <x v="127"/>
    <s v="РАЗКЪРТВАНЕ НА АСФАЛТОВА НАСТИЛКА"/>
    <n v="2.2400000000000002"/>
    <s v="M2"/>
    <x v="291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6"/>
    <s v="ВЪЗСТАНОВЯВАНЕ НА ТРОТОАР С ПЛОЧКИ-НОВИ"/>
    <n v="9"/>
    <s v="M2"/>
    <x v="6"/>
    <s v="Поръчка за доставка"/>
    <n v="4500058341"/>
    <n v="10"/>
    <s v="4500058341-10"/>
    <n v="210500045397"/>
    <s v="2105"/>
    <s v="0"/>
    <x v="3"/>
    <m/>
    <s v="P-8-MN-STONB-A0000949"/>
    <s v="8"/>
    <x v="1"/>
    <s v="4500058341-10"/>
  </r>
  <r>
    <x v="27"/>
    <s v="НАТОВАРВАНЕ И ИЗВОЗВАНЕ НА СТРОИТ. ОТП-И"/>
    <n v="0.5"/>
    <s v="M3"/>
    <x v="27"/>
    <s v="Поръчка за доставка"/>
    <n v="4500058554"/>
    <n v="100"/>
    <s v="4500058554-100"/>
    <n v="210500045913"/>
    <s v="2105"/>
    <s v="0"/>
    <x v="6"/>
    <m/>
    <s v="P-4-AE-STONB-4417300003"/>
    <s v="4"/>
    <x v="1"/>
    <s v="4500058554-100"/>
  </r>
  <r>
    <x v="131"/>
    <s v="ДОСТАВКА НА БЕТОН"/>
    <n v="0.5"/>
    <s v="M3"/>
    <x v="308"/>
    <s v="Поръчка за доставка"/>
    <n v="4500058554"/>
    <n v="100"/>
    <s v="4500058554-100"/>
    <n v="210500045913"/>
    <s v="2105"/>
    <s v="0"/>
    <x v="6"/>
    <m/>
    <s v="P-4-AE-STONB-4417300003"/>
    <s v="4"/>
    <x v="1"/>
    <s v="4500058554-100"/>
  </r>
  <r>
    <x v="18"/>
    <s v="Н-ВА ИЗКОП ІІІ К-Я 0.8/0.4 В/У КАБЕЛ"/>
    <n v="1"/>
    <s v="М"/>
    <x v="18"/>
    <s v="Поръчка за доставка"/>
    <n v="4500058554"/>
    <n v="110"/>
    <s v="4500058554-110"/>
    <n v="210500045634"/>
    <s v="2105"/>
    <s v="0"/>
    <x v="6"/>
    <m/>
    <s v="P-4-AE-STONB-4417300004"/>
    <s v="4"/>
    <x v="1"/>
    <s v="4500058554-110"/>
  </r>
  <r>
    <x v="119"/>
    <s v="Н-ВА ПОДЛ С ПЯСЪК И PVC ЛЕНТА ЗА&gt;1К-Л"/>
    <n v="1"/>
    <s v="М"/>
    <x v="191"/>
    <s v="Поръчка за доставка"/>
    <n v="4500058554"/>
    <n v="110"/>
    <s v="4500058554-110"/>
    <n v="210500045634"/>
    <s v="2105"/>
    <s v="0"/>
    <x v="6"/>
    <m/>
    <s v="P-4-AE-STONB-4417300004"/>
    <s v="4"/>
    <x v="1"/>
    <s v="4500058554-110"/>
  </r>
  <r>
    <x v="98"/>
    <s v="ЗАСИПВАНЕ НА КОЛЕКТОР С ПЯСЪК"/>
    <n v="0.5"/>
    <s v="M3"/>
    <x v="129"/>
    <s v="Поръчка за доставка"/>
    <n v="4500058554"/>
    <n v="110"/>
    <s v="4500058554-110"/>
    <n v="210500045634"/>
    <s v="2105"/>
    <s v="0"/>
    <x v="6"/>
    <m/>
    <s v="P-4-AE-STONB-4417300004"/>
    <s v="4"/>
    <x v="1"/>
    <s v="4500058554-110"/>
  </r>
  <r>
    <x v="27"/>
    <s v="НАТОВАРВАНЕ И ИЗВОЗВАНЕ НА СТРОИТ. ОТП-И"/>
    <n v="0.5"/>
    <s v="M3"/>
    <x v="27"/>
    <s v="Поръчка за доставка"/>
    <n v="4500058554"/>
    <n v="110"/>
    <s v="4500058554-110"/>
    <n v="210500045634"/>
    <s v="2105"/>
    <s v="0"/>
    <x v="6"/>
    <m/>
    <s v="P-4-AE-STONB-4417300004"/>
    <s v="4"/>
    <x v="1"/>
    <s v="4500058554-110"/>
  </r>
  <r>
    <x v="247"/>
    <s v="Н-ВА ИЗКОП ІІІ К-Я 0.8/0.8 В/У КАБЕЛ"/>
    <n v="2.5"/>
    <s v="М"/>
    <x v="588"/>
    <s v="Поръчка за доставка"/>
    <n v="4500058554"/>
    <n v="120"/>
    <s v="4500058554-120"/>
    <n v="210500045911"/>
    <s v="2105"/>
    <s v="0"/>
    <x v="6"/>
    <m/>
    <s v="P-4-AE-STONB-4417300003"/>
    <s v="4"/>
    <x v="1"/>
    <s v="4500058554-120"/>
  </r>
  <r>
    <x v="119"/>
    <s v="Н-ВА ПОДЛ С ПЯСЪК И PVC ЛЕНТА ЗА&gt;1К-Л"/>
    <n v="2.5"/>
    <s v="М"/>
    <x v="191"/>
    <s v="Поръчка за доставка"/>
    <n v="4500058554"/>
    <n v="120"/>
    <s v="4500058554-120"/>
    <n v="210500045911"/>
    <s v="2105"/>
    <s v="0"/>
    <x v="6"/>
    <m/>
    <s v="P-4-AE-STONB-4417300003"/>
    <s v="4"/>
    <x v="1"/>
    <s v="4500058554-120"/>
  </r>
  <r>
    <x v="98"/>
    <s v="ЗАСИПВАНЕ НА КОЛЕКТОР С ПЯСЪК"/>
    <n v="0.5"/>
    <s v="M3"/>
    <x v="129"/>
    <s v="Поръчка за доставка"/>
    <n v="4500058554"/>
    <n v="120"/>
    <s v="4500058554-120"/>
    <n v="210500045911"/>
    <s v="2105"/>
    <s v="0"/>
    <x v="6"/>
    <m/>
    <s v="P-4-AE-STONB-4417300003"/>
    <s v="4"/>
    <x v="1"/>
    <s v="4500058554-120"/>
  </r>
  <r>
    <x v="27"/>
    <s v="НАТОВАРВАНЕ И ИЗВОЗВАНЕ НА СТРОИТ. ОТП-И"/>
    <n v="0.5"/>
    <s v="M3"/>
    <x v="27"/>
    <s v="Поръчка за доставка"/>
    <n v="4500058554"/>
    <n v="120"/>
    <s v="4500058554-120"/>
    <n v="210500045911"/>
    <s v="2105"/>
    <s v="0"/>
    <x v="6"/>
    <m/>
    <s v="P-4-AE-STONB-4417300003"/>
    <s v="4"/>
    <x v="1"/>
    <s v="4500058554-120"/>
  </r>
  <r>
    <x v="72"/>
    <s v="Боядисване на СРС"/>
    <n v="1"/>
    <s v="БР"/>
    <x v="879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13"/>
    <s v="ИЗMЕРВАНЕ НА ЗАЗЕMЛЕНИЕ НА ТОЧКА"/>
    <n v="1"/>
    <s v="БР"/>
    <x v="13"/>
    <s v="Поръчка за доставка"/>
    <n v="4500058645"/>
    <n v="10"/>
    <s v="4500058645-10"/>
    <n v="210500044841"/>
    <s v="2105"/>
    <s v="0"/>
    <x v="3"/>
    <m/>
    <s v="P-8-MN-STONB-A0000390"/>
    <s v="8"/>
    <x v="1"/>
    <s v="4500058645-10"/>
  </r>
  <r>
    <x v="13"/>
    <s v="ИЗMЕРВАНЕ НА ЗАЗЕMЛЕНИЕ НА ТОЧКА"/>
    <n v="1"/>
    <s v="БР"/>
    <x v="13"/>
    <s v="Поръчка за доставка"/>
    <n v="4500058533"/>
    <n v="10"/>
    <s v="4500058533-10"/>
    <n v="210500044824"/>
    <s v="2105"/>
    <s v="0"/>
    <x v="3"/>
    <m/>
    <s v="P-8-MN-STONB-A0000388"/>
    <s v="8"/>
    <x v="1"/>
    <s v="4500058533-10"/>
  </r>
  <r>
    <x v="72"/>
    <s v="ТАКСИ"/>
    <n v="1"/>
    <s v="AU"/>
    <x v="375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Проектиране на каб.линии до35kV до 100"/>
    <n v="1"/>
    <s v="БР"/>
    <x v="189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Проектиране на касета"/>
    <n v="1"/>
    <s v="БР"/>
    <x v="123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План за временна организация на движение"/>
    <n v="1"/>
    <s v="БР"/>
    <x v="124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План за безопасност и здр. при работа КЛ"/>
    <n v="1"/>
    <s v="БР"/>
    <x v="125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Съгласуване на скици А4 /вклю. такси/"/>
    <n v="1"/>
    <s v="БР"/>
    <x v="142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Геодезичен проект за линеен обект КЛ*"/>
    <n v="1"/>
    <s v="Ч"/>
    <x v="143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Наб-е на кадастрални подложки/вклю. такс"/>
    <n v="2"/>
    <s v="БР"/>
    <x v="121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Авторски надзор по време на строителство"/>
    <n v="1"/>
    <s v="БР"/>
    <x v="122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Съгласуване на проект с Държавни и общин"/>
    <n v="1"/>
    <s v="БР"/>
    <x v="144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ТАКСИ"/>
    <n v="1"/>
    <s v="AU"/>
    <x v="375"/>
    <s v="Поръчка за доставка"/>
    <n v="4500059358"/>
    <n v="10"/>
    <s v="4500059358-10"/>
    <n v="151419408593"/>
    <s v="1514"/>
    <s v="9"/>
    <x v="0"/>
    <s v="1"/>
    <m/>
    <m/>
    <x v="0"/>
    <s v="4500059358-10"/>
  </r>
  <r>
    <x v="72"/>
    <s v="Проектиране на каб.линии до35kV до 100"/>
    <n v="2"/>
    <s v="БР"/>
    <x v="189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Проектиране на касета"/>
    <n v="1"/>
    <s v="БР"/>
    <x v="123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Доставка и монтаж на кабелни марки"/>
    <n v="14"/>
    <s v="БР"/>
    <x v="810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Направа на кабелна глава СрН, комплект з"/>
    <n v="2"/>
    <s v="БР"/>
    <x v="880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Монтаж на трафомашина до 400KVA включите"/>
    <n v="1"/>
    <s v="БР"/>
    <x v="881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Направа заземление с два кола"/>
    <n v="2"/>
    <s v="БР"/>
    <x v="822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Измерване на заземление на точка"/>
    <n v="1"/>
    <s v="БР"/>
    <x v="432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1"/>
    <s v="ВЪЗСТАНОВЯВАНЕ  ТРОТОАР С ПЛОЧКИ-СТРАРИ"/>
    <n v="3.6"/>
    <s v="M2"/>
    <x v="1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22"/>
    <s v="ПОЛАГАНЕ КАБЕЛ В ИЗКОП&gt;3Х120 MM?? ВКЛ"/>
    <n v="3"/>
    <s v="М"/>
    <x v="22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10"/>
    <s v="ПОДВЪРЗВАНЕ  К-Л КЪM СЪЩ. ТАБЛО/СЪОРЖ."/>
    <n v="1"/>
    <s v="БР"/>
    <x v="10"/>
    <s v="Поръчка за доставка"/>
    <n v="4500058097"/>
    <n v="10"/>
    <s v="4500058097-10"/>
    <n v="210500045364"/>
    <s v="2105"/>
    <s v="0"/>
    <x v="6"/>
    <m/>
    <s v="P-4-MN-STONB-A0000888"/>
    <s v="4"/>
    <x v="1"/>
    <s v="4500058097-10"/>
  </r>
  <r>
    <x v="89"/>
    <s v="ИЗТЕГЛЯНЕ КАБЕЛ В ТРЪБА ДО 3Х50 MM2 ВКЛ"/>
    <n v="4"/>
    <s v="М"/>
    <x v="105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7"/>
    <s v="ИЗТЕГЛЯНЕ КАБЕЛ В ТРЪБА ДО 3Х95 MM2 ВКЛ"/>
    <n v="4"/>
    <s v="М"/>
    <x v="7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24"/>
    <s v="Н-ВА KM НАД 3Х95+50MM24Х95 MM2ВКЛЗА4ЖИЛА"/>
    <n v="3"/>
    <s v="БР"/>
    <x v="24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10"/>
    <s v="ПОДВЪРЗВАНЕ  К-Л КЪM СЪЩ. ТАБЛО/СЪОРЖ."/>
    <n v="8"/>
    <s v="БР"/>
    <x v="10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25"/>
    <s v="MОНТАЖ ШК"/>
    <n v="1"/>
    <s v="БР"/>
    <x v="25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174"/>
    <s v="ДЕMОНТАЖ НА ШК"/>
    <n v="1"/>
    <s v="БР"/>
    <x v="402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99"/>
    <s v="M-Ж ТАБЛО ДО 5 ЕЛЕКТРОMЕРА ВКЛ. НА СТЕНА"/>
    <n v="2"/>
    <s v="БР"/>
    <x v="130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50"/>
    <s v="ДЕMОНТАЖ НА ТАБЛО"/>
    <n v="1"/>
    <s v="БР"/>
    <x v="50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51"/>
    <s v="MОНТАЖ НА АВТОMАТИЧЕН ПРЕДПАЗИТЕЛ НН"/>
    <n v="2"/>
    <s v="БР"/>
    <x v="51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103"/>
    <s v="НАПРАВА ЗАЗЕMЛЕНИЕ С ДВА КОЛА"/>
    <n v="1"/>
    <s v="БР"/>
    <x v="136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13"/>
    <s v="ИЗMЕРВАНЕ НА ЗАЗЕMЛЕНИЕ НА ТОЧКА"/>
    <n v="1"/>
    <s v="БР"/>
    <x v="13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72"/>
    <s v="Изготвяне на компл. доклад за КЛ/ЕП"/>
    <n v="1"/>
    <s v="БР"/>
    <x v="115"/>
    <s v="Поръчка за доставка"/>
    <n v="4500059952"/>
    <n v="10"/>
    <s v="4500059952-10"/>
    <n v="151419405143"/>
    <s v="1514"/>
    <s v="9"/>
    <x v="0"/>
    <s v="1"/>
    <m/>
    <m/>
    <x v="0"/>
    <s v="4500059952-10"/>
  </r>
  <r>
    <x v="72"/>
    <s v="Изготвяне пл-л за трасиране и даване СЛ"/>
    <n v="6"/>
    <s v="БР"/>
    <x v="116"/>
    <s v="Поръчка за доставка"/>
    <n v="4500059952"/>
    <n v="10"/>
    <s v="4500059952-10"/>
    <n v="151419405143"/>
    <s v="1514"/>
    <s v="9"/>
    <x v="0"/>
    <s v="1"/>
    <m/>
    <m/>
    <x v="0"/>
    <s v="4500059952-10"/>
  </r>
  <r>
    <x v="72"/>
    <s v="Упражняване на строителен надзор КЛ/ЕП"/>
    <n v="1"/>
    <s v="БР"/>
    <x v="117"/>
    <s v="Поръчка за доставка"/>
    <n v="4500059952"/>
    <n v="10"/>
    <s v="4500059952-10"/>
    <n v="151419405143"/>
    <s v="1514"/>
    <s v="9"/>
    <x v="0"/>
    <s v="1"/>
    <m/>
    <m/>
    <x v="0"/>
    <s v="4500059952-10"/>
  </r>
  <r>
    <x v="72"/>
    <s v="З-не изготвяне на цифров модел,чл.52"/>
    <n v="1"/>
    <s v="БР"/>
    <x v="118"/>
    <s v="Поръчка за доставка"/>
    <n v="4500059952"/>
    <n v="10"/>
    <s v="4500059952-10"/>
    <n v="151419405143"/>
    <s v="1514"/>
    <s v="9"/>
    <x v="0"/>
    <s v="1"/>
    <m/>
    <m/>
    <x v="0"/>
    <s v="4500059952-10"/>
  </r>
  <r>
    <x v="72"/>
    <s v="Предоставяне на резултатите UTM / WGS 84"/>
    <n v="1"/>
    <s v="БР"/>
    <x v="119"/>
    <s v="Поръчка за доставка"/>
    <n v="4500059952"/>
    <n v="10"/>
    <s v="4500059952-10"/>
    <n v="151419405143"/>
    <s v="1514"/>
    <s v="9"/>
    <x v="0"/>
    <s v="1"/>
    <m/>
    <m/>
    <x v="0"/>
    <s v="4500059952-10"/>
  </r>
  <r>
    <x v="72"/>
    <s v="Изготвяне на компл. доклад за КЛ/ЕП"/>
    <n v="1"/>
    <s v="БР"/>
    <x v="115"/>
    <s v="Поръчка за доставка"/>
    <n v="4500059953"/>
    <n v="10"/>
    <s v="4500059953-10"/>
    <n v="151419504283"/>
    <s v="1514"/>
    <s v="9"/>
    <x v="0"/>
    <s v="1"/>
    <m/>
    <m/>
    <x v="0"/>
    <s v="4500059953-10"/>
  </r>
  <r>
    <x v="72"/>
    <s v="Изготвяне пл-л за трасиране и даване СЛ"/>
    <n v="13"/>
    <s v="БР"/>
    <x v="116"/>
    <s v="Поръчка за доставка"/>
    <n v="4500059953"/>
    <n v="10"/>
    <s v="4500059953-10"/>
    <n v="151419504283"/>
    <s v="1514"/>
    <s v="9"/>
    <x v="0"/>
    <s v="1"/>
    <m/>
    <m/>
    <x v="0"/>
    <s v="4500059953-10"/>
  </r>
  <r>
    <x v="72"/>
    <s v="Упражняване на строителен надзор КЛ/ЕП"/>
    <n v="1"/>
    <s v="БР"/>
    <x v="117"/>
    <s v="Поръчка за доставка"/>
    <n v="4500059953"/>
    <n v="10"/>
    <s v="4500059953-10"/>
    <n v="151419504283"/>
    <s v="1514"/>
    <s v="9"/>
    <x v="0"/>
    <s v="1"/>
    <m/>
    <m/>
    <x v="0"/>
    <s v="4500059953-10"/>
  </r>
  <r>
    <x v="72"/>
    <s v="З-не изготвяне на цифров модел,чл.52"/>
    <n v="1"/>
    <s v="БР"/>
    <x v="118"/>
    <s v="Поръчка за доставка"/>
    <n v="4500059953"/>
    <n v="10"/>
    <s v="4500059953-10"/>
    <n v="151419504283"/>
    <s v="1514"/>
    <s v="9"/>
    <x v="0"/>
    <s v="1"/>
    <m/>
    <m/>
    <x v="0"/>
    <s v="4500059953-10"/>
  </r>
  <r>
    <x v="72"/>
    <s v="Предоставяне на резултатите UTM / WGS 84"/>
    <n v="1"/>
    <s v="БР"/>
    <x v="119"/>
    <s v="Поръчка за доставка"/>
    <n v="4500059953"/>
    <n v="10"/>
    <s v="4500059953-10"/>
    <n v="151419504283"/>
    <s v="1514"/>
    <s v="9"/>
    <x v="0"/>
    <s v="1"/>
    <m/>
    <m/>
    <x v="0"/>
    <s v="4500059953-10"/>
  </r>
  <r>
    <x v="72"/>
    <s v="Изготвяне на компл. доклад за КЛ/ЕП"/>
    <n v="1"/>
    <s v="БР"/>
    <x v="115"/>
    <s v="Поръчка за доставка"/>
    <n v="4500059954"/>
    <n v="10"/>
    <s v="4500059954-10"/>
    <n v="151419409403"/>
    <s v="1514"/>
    <s v="9"/>
    <x v="0"/>
    <s v="1"/>
    <m/>
    <m/>
    <x v="0"/>
    <s v="4500059954-10"/>
  </r>
  <r>
    <x v="95"/>
    <s v="НАПРАВА НА ШУРФОВЕ 1/0.8/0.6"/>
    <n v="2"/>
    <s v="БР"/>
    <x v="126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3"/>
    <s v="ИЗMЕРВАНЕ НА ЗАЗЕMЛЕНИЕ НА ТОЧКА"/>
    <n v="1"/>
    <s v="БР"/>
    <x v="13"/>
    <s v="Поръчка за доставка"/>
    <n v="4500058705"/>
    <n v="10"/>
    <s v="4500058705-10"/>
    <n v="210500044804"/>
    <s v="2105"/>
    <s v="0"/>
    <x v="3"/>
    <m/>
    <s v="P-8-MN-STONB-A0000386"/>
    <s v="8"/>
    <x v="1"/>
    <s v="4500058705-10"/>
  </r>
  <r>
    <x v="72"/>
    <s v="План за временна организация на движение"/>
    <n v="1"/>
    <s v="БР"/>
    <x v="124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План за безопасност и здр. при работа КЛ"/>
    <n v="1"/>
    <s v="БР"/>
    <x v="125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Съгласуване на скици А4 /вклю. такси/"/>
    <n v="1"/>
    <s v="БР"/>
    <x v="142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Геодезичен проект за линеен обект КЛ*"/>
    <n v="1"/>
    <s v="Ч"/>
    <x v="143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Наб-е на кадастрални подложки/вклю. такс"/>
    <n v="1"/>
    <s v="БР"/>
    <x v="121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Авторски надзор по време на строителство"/>
    <n v="1"/>
    <s v="БР"/>
    <x v="122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Съгласуване на проект с Държавни и общин"/>
    <n v="1"/>
    <s v="БР"/>
    <x v="144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72"/>
    <s v="ТАКСИ"/>
    <n v="1"/>
    <s v="AU"/>
    <x v="375"/>
    <s v="Поръчка за доставка"/>
    <n v="4500059359"/>
    <n v="10"/>
    <s v="4500059359-10"/>
    <n v="151419508493"/>
    <s v="1514"/>
    <s v="9"/>
    <x v="0"/>
    <s v="1"/>
    <m/>
    <m/>
    <x v="0"/>
    <s v="4500059359-10"/>
  </r>
  <r>
    <x v="132"/>
    <s v="НАПРАВА НА ШУРФОВЕ 1.1/1/0.6"/>
    <n v="1"/>
    <s v="БР"/>
    <x v="309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26"/>
    <s v="РАЗКЪРТВАНЕ НА ТРОТОАР-БЕТОНЕН"/>
    <n v="2"/>
    <s v="M2"/>
    <x v="290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29"/>
    <s v="ВЪЗСТАНОВЯВАНЕ НА ТРОТОАР-БЕТОНЕН"/>
    <n v="2"/>
    <s v="M2"/>
    <x v="293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18"/>
    <s v="Н-ВА ИЗКОП ІІІ К-Я 0.8/0.4 В/У КАБЕЛ"/>
    <n v="4"/>
    <s v="М"/>
    <x v="18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0"/>
    <s v="MОНТАЖ НА ГОФРИРАНА ТРЪБА"/>
    <n v="4"/>
    <s v="М"/>
    <x v="0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20"/>
    <s v="ИЗКОПАВАНЕ НА ШАХТИ ЗА MУФИ"/>
    <n v="1"/>
    <s v="БР"/>
    <x v="20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4"/>
    <s v="ПОЛАГАНЕ НА КАБЕЛ В ИЗКОП ДО 3Х50 MM ВКЛ"/>
    <n v="5"/>
    <s v="М"/>
    <x v="4"/>
    <s v="Поръчка за доставка"/>
    <n v="4500058575"/>
    <n v="10"/>
    <s v="4500058575-10"/>
    <n v="151419208553"/>
    <s v="1514"/>
    <s v="9"/>
    <x v="0"/>
    <s v="1"/>
    <m/>
    <m/>
    <x v="0"/>
    <s v="4500058575-10"/>
  </r>
  <r>
    <x v="72"/>
    <s v="Изпитване и наладка на силов трансформат"/>
    <n v="1"/>
    <s v="БР"/>
    <x v="882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Изпитване и наладка на модул от КРУ"/>
    <n v="1"/>
    <s v="БР"/>
    <x v="883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Натоварване и извозване на строителни от"/>
    <n v="10.5"/>
    <s v="M3"/>
    <x v="559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Транспорт на материали от склад на Възло"/>
    <n v="1"/>
    <s v="%"/>
    <x v="750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Доставка на пясък"/>
    <n v="3"/>
    <s v="M3"/>
    <x v="171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Полагане на заземителна шина в изкоп /тр"/>
    <n v="13"/>
    <s v="М"/>
    <x v="884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Направа на изкоп за БКТП /труд/"/>
    <n v="13.94"/>
    <s v="M3"/>
    <x v="885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Разстилане и трамбоване на пясък 20 см з"/>
    <n v="3"/>
    <s v="M3"/>
    <x v="886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Трасиране на кабелна линия"/>
    <n v="0.09"/>
    <s v="KM"/>
    <x v="17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на шурфове 1/0.8/0.6"/>
    <n v="2"/>
    <s v="БР"/>
    <x v="574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изкоп ІІІ категория 0.8/0.4"/>
    <n v="61"/>
    <s v="М"/>
    <x v="887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изкоп ІІІ категория 1.1/0.4"/>
    <n v="18"/>
    <s v="М"/>
    <x v="888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изкоп ІІІ категория 1.1/0.6"/>
    <n v="4"/>
    <s v="М"/>
    <x v="889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З-не изготвяне на цифров модел,чл.52"/>
    <n v="1"/>
    <s v="БР"/>
    <x v="118"/>
    <s v="Поръчка за доставка"/>
    <n v="4500047115"/>
    <n v="10"/>
    <s v="4500047115-10"/>
    <n v="151419421751"/>
    <s v="1514"/>
    <s v="9"/>
    <x v="0"/>
    <s v="1"/>
    <m/>
    <m/>
    <x v="0"/>
    <s v="4500047115-10"/>
  </r>
  <r>
    <x v="15"/>
    <s v="ТРАНСП. НА M-ЛИ ОТ СКЛАД НА ВЪЗЛОЖИТЕЛЯ"/>
    <n v="1"/>
    <s v="%"/>
    <x v="15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118"/>
    <s v="ТРАНСП. НА СТАРИ M-ЛИ ДО СКЛАД НА ВЪЗЛ."/>
    <n v="5"/>
    <s v="TKM"/>
    <x v="174"/>
    <s v="Поръчка за доставка"/>
    <n v="4500058504"/>
    <n v="10"/>
    <s v="4500058504-10"/>
    <n v="151429210063"/>
    <s v="1514"/>
    <s v="9"/>
    <x v="6"/>
    <s v="2"/>
    <m/>
    <m/>
    <x v="0"/>
    <s v="4500058504-10"/>
  </r>
  <r>
    <x v="98"/>
    <s v="ЗАСИПВАНЕ НА КОЛЕКТОР С ПЯСЪК"/>
    <n v="0.5"/>
    <s v="M3"/>
    <x v="129"/>
    <s v="Поръчка за доставка"/>
    <n v="4500058657"/>
    <n v="10"/>
    <s v="4500058657-10"/>
    <n v="210500044327"/>
    <s v="2105"/>
    <s v="0"/>
    <x v="5"/>
    <m/>
    <s v="P-6-AE-MSLEB-4412200003"/>
    <s v="6"/>
    <x v="1"/>
    <s v="4500058657-10"/>
  </r>
  <r>
    <x v="126"/>
    <s v="РАЗКЪРТВАНЕ НА ТРОТОАР-БЕТОНЕН"/>
    <n v="4"/>
    <s v="M2"/>
    <x v="290"/>
    <s v="Поръчка за доставка"/>
    <n v="4500058657"/>
    <n v="10"/>
    <s v="4500058657-10"/>
    <n v="210500044327"/>
    <s v="2105"/>
    <s v="0"/>
    <x v="5"/>
    <m/>
    <s v="P-6-AE-MSLEB-4412200003"/>
    <s v="6"/>
    <x v="1"/>
    <s v="4500058657-10"/>
  </r>
  <r>
    <x v="2"/>
    <s v="РАЗКЪРТВАНЕ ТРОТОАР С ТРОТОАРНИ ПЛОЧКИ"/>
    <n v="5.12"/>
    <s v="M2"/>
    <x v="2"/>
    <s v="Поръчка за доставка"/>
    <n v="4500058657"/>
    <n v="10"/>
    <s v="4500058657-10"/>
    <n v="210500044327"/>
    <s v="2105"/>
    <s v="0"/>
    <x v="5"/>
    <m/>
    <s v="P-6-AE-MSLEB-4412200003"/>
    <s v="6"/>
    <x v="1"/>
    <s v="4500058657-10"/>
  </r>
  <r>
    <x v="128"/>
    <s v="РЯЗАНЕ НА АСФАЛТОВА НАСТИЛКА"/>
    <n v="10"/>
    <s v="М"/>
    <x v="292"/>
    <s v="Поръчка за доставка"/>
    <n v="4500058657"/>
    <n v="10"/>
    <s v="4500058657-10"/>
    <n v="210500044327"/>
    <s v="2105"/>
    <s v="0"/>
    <x v="5"/>
    <m/>
    <s v="P-6-AE-MSLEB-4412200003"/>
    <s v="6"/>
    <x v="1"/>
    <s v="4500058657-10"/>
  </r>
  <r>
    <x v="135"/>
    <s v="НАПРАВА НА ИЗКОП НЕСТАНДАРТЕН"/>
    <n v="6"/>
    <s v="M3"/>
    <x v="312"/>
    <s v="Поръчка за доставка"/>
    <n v="4500058657"/>
    <n v="10"/>
    <s v="4500058657-10"/>
    <n v="210500044327"/>
    <s v="2105"/>
    <s v="0"/>
    <x v="5"/>
    <m/>
    <s v="P-6-AE-MSLEB-4412200003"/>
    <s v="6"/>
    <x v="1"/>
    <s v="4500058657-10"/>
  </r>
  <r>
    <x v="129"/>
    <s v="ВЪЗСТАНОВЯВАНЕ НА ТРОТОАР-БЕТОНЕН"/>
    <n v="9.1199999999999992"/>
    <s v="M2"/>
    <x v="293"/>
    <s v="Поръчка за доставка"/>
    <n v="4500058657"/>
    <n v="10"/>
    <s v="4500058657-10"/>
    <n v="210500044327"/>
    <s v="2105"/>
    <s v="0"/>
    <x v="5"/>
    <m/>
    <s v="P-6-AE-MSLEB-4412200003"/>
    <s v="6"/>
    <x v="1"/>
    <s v="4500058657-10"/>
  </r>
  <r>
    <x v="120"/>
    <s v="MОНТАЖ НА ИЗЛАЗНА ТРЪБА"/>
    <n v="1"/>
    <s v="БР"/>
    <x v="192"/>
    <s v="Поръчка за доставка"/>
    <n v="4500058753"/>
    <n v="10"/>
    <s v="4500058753-10"/>
    <n v="151499308443"/>
    <s v="1514"/>
    <s v="9"/>
    <x v="4"/>
    <s v="9"/>
    <m/>
    <m/>
    <x v="0"/>
    <s v="4500058753-10"/>
  </r>
  <r>
    <x v="72"/>
    <s v="Проектиране на каб.линии до35kV до 100"/>
    <n v="1"/>
    <s v="БР"/>
    <x v="189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72"/>
    <s v="План за безопасност и здр. при работа КЛ"/>
    <n v="1"/>
    <s v="БР"/>
    <x v="125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72"/>
    <s v="Изготвяне пл-л за трасиране и даване СЛ"/>
    <n v="1"/>
    <s v="БР"/>
    <x v="116"/>
    <s v="Поръчка за доставка"/>
    <n v="4500059954"/>
    <n v="10"/>
    <s v="4500059954-10"/>
    <n v="151419409403"/>
    <s v="1514"/>
    <s v="9"/>
    <x v="0"/>
    <s v="1"/>
    <m/>
    <m/>
    <x v="0"/>
    <s v="4500059954-10"/>
  </r>
  <r>
    <x v="72"/>
    <s v="Упражняване на строителен надзор КЛ/ЕП"/>
    <n v="1"/>
    <s v="БР"/>
    <x v="117"/>
    <s v="Поръчка за доставка"/>
    <n v="4500059954"/>
    <n v="10"/>
    <s v="4500059954-10"/>
    <n v="151419409403"/>
    <s v="1514"/>
    <s v="9"/>
    <x v="0"/>
    <s v="1"/>
    <m/>
    <m/>
    <x v="0"/>
    <s v="4500059954-10"/>
  </r>
  <r>
    <x v="72"/>
    <s v="З-не изготвяне на цифров модел,чл.52"/>
    <n v="1"/>
    <s v="БР"/>
    <x v="118"/>
    <s v="Поръчка за доставка"/>
    <n v="4500059954"/>
    <n v="10"/>
    <s v="4500059954-10"/>
    <n v="151419409403"/>
    <s v="1514"/>
    <s v="9"/>
    <x v="0"/>
    <s v="1"/>
    <m/>
    <m/>
    <x v="0"/>
    <s v="4500059954-10"/>
  </r>
  <r>
    <x v="72"/>
    <s v="Предоставяне на резултатите UTM / WGS 84"/>
    <n v="1"/>
    <s v="БР"/>
    <x v="119"/>
    <s v="Поръчка за доставка"/>
    <n v="4500059954"/>
    <n v="10"/>
    <s v="4500059954-10"/>
    <n v="151419409403"/>
    <s v="1514"/>
    <s v="9"/>
    <x v="0"/>
    <s v="1"/>
    <m/>
    <m/>
    <x v="0"/>
    <s v="4500059954-10"/>
  </r>
  <r>
    <x v="72"/>
    <s v="Проектиране на каб.линии до35kV до 100"/>
    <n v="1"/>
    <s v="БР"/>
    <x v="189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Проектиране на каб. линии до35kV от 200-"/>
    <n v="1"/>
    <s v="БР"/>
    <x v="190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Проектиране на касета"/>
    <n v="1"/>
    <s v="БР"/>
    <x v="123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План за временна организация на движение"/>
    <n v="3"/>
    <s v="БР"/>
    <x v="124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План за безопасност и здр. при работа КЛ"/>
    <n v="1"/>
    <s v="БР"/>
    <x v="125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Съгласуване на скици А3 /вклю. такси/"/>
    <n v="1"/>
    <s v="БР"/>
    <x v="307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Геодезичен проект за линеен обект КЛ*"/>
    <n v="1"/>
    <s v="Ч"/>
    <x v="143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Наб-е на кадастрални подложки/вклю. такс"/>
    <n v="1"/>
    <s v="БР"/>
    <x v="121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Авторски надзор по време на строителство"/>
    <n v="1"/>
    <s v="БР"/>
    <x v="122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Съгласуване на проект с Държавни и общин"/>
    <n v="1"/>
    <s v="БР"/>
    <x v="144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72"/>
    <s v="ТАКСИ"/>
    <n v="1"/>
    <s v="AU"/>
    <x v="375"/>
    <s v="Поръчка за доставка"/>
    <n v="4500059955"/>
    <n v="10"/>
    <s v="4500059955-10"/>
    <n v="151419409893"/>
    <s v="1514"/>
    <s v="9"/>
    <x v="0"/>
    <s v="1"/>
    <m/>
    <m/>
    <x v="0"/>
    <s v="4500059955-10"/>
  </r>
  <r>
    <x v="2"/>
    <s v="РАЗКЪРТВАНЕ ТРОТОАР С ТРОТОАРНИ ПЛОЧКИ"/>
    <n v="19.940000000000001"/>
    <s v="M2"/>
    <x v="2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6"/>
    <s v="ВЪЗСТАНОВЯВАНЕ НА ТРОТОАР С ПЛОЧКИ-НОВИ"/>
    <n v="2.9"/>
    <s v="M2"/>
    <x v="6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"/>
    <s v="ВЪЗСТАНОВЯВАНЕ  ТРОТОАР С ПЛОЧКИ-СТРАРИ"/>
    <n v="7.1"/>
    <s v="M2"/>
    <x v="1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8"/>
    <s v="Н-ВА ИЗКОП ІІІ К-Я 0.8/0.4 В/У КАБЕЛ"/>
    <n v="22"/>
    <s v="М"/>
    <x v="18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79"/>
    <s v="НАПРАВА ИЗКОП ІІІ КАТЕГОРИЯ 1.1/0.4"/>
    <n v="6"/>
    <s v="М"/>
    <x v="412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23"/>
    <s v="MОНТАЖ РVС ТРЪБИ Ф110 В БЕТОНОВ КОЖУХ"/>
    <n v="6"/>
    <s v="М"/>
    <x v="287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97"/>
    <s v="Н-ВА ПОДЛ С ПЯСЪК И PVC ЛЕНТА ЗА 1 К-Л"/>
    <n v="44"/>
    <s v="М"/>
    <x v="128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22"/>
    <s v="ПОЛАГАНЕ КАБЕЛ В ИЗКОП&gt;3Х120 MM?? ВКЛ"/>
    <n v="43"/>
    <s v="М"/>
    <x v="22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23"/>
    <s v="ИЗТЕГЛЯНЕ КАБЕЛ В ТРЪБИ НАД 3Х120 MM ВКЛ"/>
    <n v="11"/>
    <s v="М"/>
    <x v="23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8"/>
    <s v="ДОСТАВКА И MОНТАЖ НА КАБЕЛНИ MАРКИ"/>
    <n v="2"/>
    <s v="БР"/>
    <x v="8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0"/>
    <s v="ПОДВЪРЗВАНЕ  К-Л КЪM СЪЩ. ТАБЛО/СЪОРЖ."/>
    <n v="4"/>
    <s v="БР"/>
    <x v="10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25"/>
    <s v="MОНТАЖ ШК"/>
    <n v="1"/>
    <s v="БР"/>
    <x v="25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3"/>
    <s v="ИЗMЕРВАНЕ НА ЗАЗЕMЛЕНИЕ НА ТОЧКА"/>
    <n v="1"/>
    <s v="БР"/>
    <x v="13"/>
    <s v="Поръчка за доставка"/>
    <n v="4500058643"/>
    <n v="10"/>
    <s v="4500058643-10"/>
    <n v="210500044825"/>
    <s v="2105"/>
    <s v="0"/>
    <x v="3"/>
    <m/>
    <s v="P-8-MN-STONB-A0000389"/>
    <s v="8"/>
    <x v="1"/>
    <s v="4500058643-10"/>
  </r>
  <r>
    <x v="126"/>
    <s v="РАЗКЪРТВАНЕ НА ТРОТОАР-БЕТОНЕН"/>
    <n v="2"/>
    <s v="M2"/>
    <x v="290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29"/>
    <s v="ВЪЗСТАНОВЯВАНЕ НА ТРОТОАР-БЕТОНЕН"/>
    <n v="2"/>
    <s v="M2"/>
    <x v="293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10"/>
    <s v="ПОДВЪРЗВАНЕ  К-Л КЪM СЪЩ. ТАБЛО/СЪОРЖ."/>
    <n v="3"/>
    <s v="БР"/>
    <x v="10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56"/>
    <s v="НАПРАВА ЗАЗЕMЛЕНИЕ С ЕДИН КОЛ"/>
    <n v="1"/>
    <s v="БР"/>
    <x v="56"/>
    <s v="Поръчка за доставка"/>
    <n v="4500046081"/>
    <n v="10"/>
    <s v="4500046081-10"/>
    <n v="151410000391"/>
    <s v="1514"/>
    <s v="0"/>
    <x v="0"/>
    <s v="1"/>
    <m/>
    <m/>
    <x v="2"/>
    <s v="4500046081-10"/>
  </r>
  <r>
    <x v="72"/>
    <s v="Полагане PVC тръби ф140 в изкоп"/>
    <n v="48"/>
    <s v="М"/>
    <x v="76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метална тръба до ф160"/>
    <n v="6"/>
    <s v="М"/>
    <x v="89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подложка за кабел с пясък и покр"/>
    <n v="61"/>
    <s v="М"/>
    <x v="72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на превръзки на кабели"/>
    <n v="28"/>
    <s v="БР"/>
    <x v="891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Полагане на кабел СрН в изкоп над 120 мм"/>
    <n v="183"/>
    <s v="М"/>
    <x v="892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Изтегляне на кабел СрН в тръби над 120 м"/>
    <n v="124"/>
    <s v="М"/>
    <x v="763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Доставка и монтаж на кабелни марки"/>
    <n v="6"/>
    <s v="БР"/>
    <x v="81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на кабелна глава СрН, комплект з"/>
    <n v="1"/>
    <s v="БР"/>
    <x v="88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на изолатор ИНК-20 или полимерен"/>
    <n v="4"/>
    <s v="БР"/>
    <x v="893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на катодни отводители СрН-за 1бр."/>
    <n v="3"/>
    <s v="БР"/>
    <x v="894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на мостове"/>
    <n v="3"/>
    <s v="БР"/>
    <x v="895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на разеденител /РОС, РОМ/"/>
    <n v="1"/>
    <s v="БР"/>
    <x v="896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на трифазни спусъчни отклонения С"/>
    <n v="2"/>
    <s v="БР"/>
    <x v="897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заземление с два кола"/>
    <n v="1"/>
    <s v="БР"/>
    <x v="822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Измерване на заземление на точка"/>
    <n v="1"/>
    <s v="БР"/>
    <x v="432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60"/>
    <s v="НАПРАВА НА ПРЕВРЪЗКИ НА КАБЕЛИ"/>
    <n v="10"/>
    <s v="БР"/>
    <x v="60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151"/>
    <s v="ПОЛАГАНЕ НА КАБЕЛ В ТРЪБА ПО КОНСТРУКЦИЯ"/>
    <n v="12"/>
    <s v="М"/>
    <x v="336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7"/>
    <s v="ИЗТЕГЛЯНЕ КАБЕЛ В ТРЪБА ДО 3Х95 MM2 ВКЛ"/>
    <n v="6"/>
    <s v="М"/>
    <x v="7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10"/>
    <s v="ПОДВЪРЗВАНЕ  К-Л КЪM СЪЩ. ТАБЛО/СЪОРЖ."/>
    <n v="12"/>
    <s v="БР"/>
    <x v="10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99"/>
    <s v="M-Ж ТАБЛО ДО 5 ЕЛЕКТРОMЕРА ВКЛ. НА СТЕНА"/>
    <n v="1"/>
    <s v="БР"/>
    <x v="130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12"/>
    <s v="M-Ж ТАБЛО ДО 15 ЕЛЕКТРОMЕРА ВКЛ"/>
    <n v="1"/>
    <s v="БР"/>
    <x v="12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50"/>
    <s v="ДЕMОНТАЖ НА ТАБЛО"/>
    <n v="2"/>
    <s v="БР"/>
    <x v="50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51"/>
    <s v="MОНТАЖ НА АВТОMАТИЧЕН ПРЕДПАЗИТЕЛ НН"/>
    <n v="9"/>
    <s v="БР"/>
    <x v="51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71"/>
    <s v="ТРАСИРАНЕ НА КАБЕЛНА ЛИНИЯ"/>
    <n v="1"/>
    <s v="KM"/>
    <x v="71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127"/>
    <s v="РАЗКЪРТВАНЕ НА АСФАЛТОВА НАСТИЛКА"/>
    <n v="10"/>
    <s v="M2"/>
    <x v="291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128"/>
    <s v="РЯЗАНЕ НА АСФАЛТОВА НАСТИЛКА"/>
    <n v="25"/>
    <s v="М"/>
    <x v="292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145"/>
    <s v="ВЪЗСТАНОВЯВАНЕ АСФАЛТ. НАСТИЛКА-ТРОТОАР"/>
    <n v="10"/>
    <s v="M2"/>
    <x v="325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247"/>
    <s v="Н-ВА ИЗКОП ІІІ К-Я 0.8/0.8 В/У КАБЕЛ"/>
    <n v="14"/>
    <s v="М"/>
    <x v="588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119"/>
    <s v="Н-ВА ПОДЛ С ПЯСЪК И PVC ЛЕНТА ЗА&gt;1К-Л"/>
    <n v="14"/>
    <s v="М"/>
    <x v="191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20"/>
    <s v="ИЗКОПАВАНЕ НА ШАХТИ ЗА MУФИ"/>
    <n v="2"/>
    <s v="БР"/>
    <x v="20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261"/>
    <s v="Н-ВА НА ФУНДАMЕНТ (ОТ ИНЕРТНИ MАТЕРИАЛИ)"/>
    <n v="0.5"/>
    <s v="M3"/>
    <x v="898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27"/>
    <s v="НАТОВАРВАНЕ И ИЗВОЗВАНЕ НА СТРОИТ. ОТП-И"/>
    <n v="4"/>
    <s v="M3"/>
    <x v="27"/>
    <s v="Поръчка за доставка"/>
    <n v="4500058657"/>
    <n v="20"/>
    <s v="4500058657-20"/>
    <n v="210500044327"/>
    <s v="2105"/>
    <s v="0"/>
    <x v="5"/>
    <m/>
    <s v="P-6-AE-MSLEB-4412200003"/>
    <s v="6"/>
    <x v="1"/>
    <s v="4500058657-20"/>
  </r>
  <r>
    <x v="127"/>
    <s v="РАЗКЪРТВАНЕ НА АСФАЛТОВА НАСТИЛКА"/>
    <n v="2"/>
    <s v="M2"/>
    <x v="291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128"/>
    <s v="РЯЗАНЕ НА АСФАЛТОВА НАСТИЛКА"/>
    <n v="3"/>
    <s v="М"/>
    <x v="292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145"/>
    <s v="ВЪЗСТАНОВЯВАНЕ АСФАЛТ. НАСТИЛКА-ТРОТОАР"/>
    <n v="2"/>
    <s v="M2"/>
    <x v="325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148"/>
    <s v="НАПРАВА ИЗКОП ІІІ КАТЕГОРИЯ 0.8/0.6"/>
    <n v="7"/>
    <s v="М"/>
    <x v="332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72"/>
    <s v="Съгласуване на скици А4 /вклю. такси/"/>
    <n v="1"/>
    <s v="БР"/>
    <x v="142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72"/>
    <s v="Геодезичен проект за линеен обект КЛ*"/>
    <n v="1"/>
    <s v="Ч"/>
    <x v="143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72"/>
    <s v="Наб-е на кадастрални подложки/вклю. такс"/>
    <n v="2"/>
    <s v="БР"/>
    <x v="121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72"/>
    <s v="ТАКСИ"/>
    <n v="1"/>
    <s v="AU"/>
    <x v="375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95"/>
    <s v="НАПРАВА НА ШУРФОВЕ 1/0.8/0.6"/>
    <n v="1"/>
    <s v="БР"/>
    <x v="126"/>
    <s v="Поръчка за доставка"/>
    <n v="4500058573"/>
    <n v="40"/>
    <s v="4500058573-40"/>
    <n v="220000125961"/>
    <s v="2200"/>
    <s v="0"/>
    <x v="0"/>
    <m/>
    <s v="P-1-AC-MSLEB-4416200003"/>
    <s v="1"/>
    <x v="3"/>
    <s v="4500058573-40"/>
  </r>
  <r>
    <x v="121"/>
    <s v="Н-АВА ИЗКОП ІІІ К-Я 1.1/0.6 В/У КАБЕЛ"/>
    <n v="4"/>
    <s v="М"/>
    <x v="285"/>
    <s v="Поръчка за доставка"/>
    <n v="4500058573"/>
    <n v="40"/>
    <s v="4500058573-40"/>
    <n v="220000125961"/>
    <s v="2200"/>
    <s v="0"/>
    <x v="0"/>
    <m/>
    <s v="P-1-AC-MSLEB-4416200003"/>
    <s v="1"/>
    <x v="3"/>
    <s v="4500058573-40"/>
  </r>
  <r>
    <x v="97"/>
    <s v="Н-ВА ПОДЛ С ПЯСЪК И PVC ЛЕНТА ЗА 1 К-Л"/>
    <n v="4"/>
    <s v="М"/>
    <x v="128"/>
    <s v="Поръчка за доставка"/>
    <n v="4500058573"/>
    <n v="40"/>
    <s v="4500058573-40"/>
    <n v="220000125961"/>
    <s v="2200"/>
    <s v="0"/>
    <x v="0"/>
    <m/>
    <s v="P-1-AC-MSLEB-4416200003"/>
    <s v="1"/>
    <x v="3"/>
    <s v="4500058573-40"/>
  </r>
  <r>
    <x v="20"/>
    <s v="ИЗКОПАВАНЕ НА ШАХТИ ЗА MУФИ"/>
    <n v="1"/>
    <s v="БР"/>
    <x v="20"/>
    <s v="Поръчка за доставка"/>
    <n v="4500058573"/>
    <n v="40"/>
    <s v="4500058573-40"/>
    <n v="220000125961"/>
    <s v="2200"/>
    <s v="0"/>
    <x v="0"/>
    <m/>
    <s v="P-1-AC-MSLEB-4416200003"/>
    <s v="1"/>
    <x v="3"/>
    <s v="4500058573-40"/>
  </r>
  <r>
    <x v="27"/>
    <s v="НАТОВАРВАНЕ И ИЗВОЗВАНЕ НА СТРОИТ. ОТП-И"/>
    <n v="0.5"/>
    <s v="M3"/>
    <x v="27"/>
    <s v="Поръчка за доставка"/>
    <n v="4500058573"/>
    <n v="40"/>
    <s v="4500058573-40"/>
    <n v="220000125961"/>
    <s v="2200"/>
    <s v="0"/>
    <x v="0"/>
    <m/>
    <s v="P-1-AC-MSLEB-4416200003"/>
    <s v="1"/>
    <x v="3"/>
    <s v="4500058573-40"/>
  </r>
  <r>
    <x v="147"/>
    <s v="ДОСТАВКА НА ПЯСЪК"/>
    <n v="0.5"/>
    <s v="M3"/>
    <x v="329"/>
    <s v="Поръчка за доставка"/>
    <n v="4500058573"/>
    <n v="40"/>
    <s v="4500058573-40"/>
    <n v="220000125961"/>
    <s v="2200"/>
    <s v="0"/>
    <x v="0"/>
    <m/>
    <s v="P-1-AC-MSLEB-4416200003"/>
    <s v="1"/>
    <x v="3"/>
    <s v="4500058573-40"/>
  </r>
  <r>
    <x v="126"/>
    <s v="РАЗКЪРТВАНЕ НА ТРОТОАР-БЕТОНЕН"/>
    <n v="1"/>
    <s v="M2"/>
    <x v="290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2"/>
    <s v="РАЗКЪРТВАНЕ ТРОТОАР С ТРОТОАРНИ ПЛОЧКИ"/>
    <n v="7.5"/>
    <s v="M2"/>
    <x v="2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0"/>
    <s v="MОНТАЖ НА ГОФРИРАНА ТРЪБА"/>
    <n v="3"/>
    <s v="М"/>
    <x v="0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10"/>
    <s v="ПОДВЪРЗВАНЕ  К-Л КЪM СЪЩ. ТАБЛО/СЪОРЖ."/>
    <n v="1"/>
    <s v="БР"/>
    <x v="10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49"/>
    <s v="M-Ж ТАБЛО ДО5 ЕЛЕКТРОMЕРА ВКЛ. НА СТЪЛБ"/>
    <n v="1"/>
    <s v="БР"/>
    <x v="49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63"/>
    <s v="ДОСТАВКА И MОНТАЖ НА ПИЛОН - 9M"/>
    <n v="1"/>
    <s v="БР"/>
    <x v="63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65"/>
    <s v="M-Ж НА ТЕРMОСВИВАЕMИ ТАПИ НА ИЗОЛИРАН ПВ"/>
    <n v="4"/>
    <s v="БР"/>
    <x v="65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67"/>
    <s v="M-Ж НА КЛЕMА ОПЪВАТЕЛНА С КОНЗОЛА ЗА УИП"/>
    <n v="2"/>
    <s v="БР"/>
    <x v="67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26"/>
    <s v="M-Ж  КЛЕMА ОТКЛ./РАЗКЛОНИТЕЛНА КЪM MРЕЖА"/>
    <n v="24"/>
    <s v="БР"/>
    <x v="26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137"/>
    <s v="ТЕГЛЕНЕ НА УСУКАН ПРОВ. ДО 3Х150+54,6"/>
    <n v="90"/>
    <s v="М"/>
    <x v="314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58"/>
    <s v="ДЕMОНТАЖ НА ЕДИНИЧЕН ПРОВОДНИК НН"/>
    <n v="90"/>
    <s v="М"/>
    <x v="58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56"/>
    <s v="НАПРАВА ЗАЗЕMЛЕНИЕ С ЕДИН КОЛ"/>
    <n v="1"/>
    <s v="БР"/>
    <x v="56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13"/>
    <s v="ИЗMЕРВАНЕ НА ЗАЗЕMЛЕНИЕ НА ТОЧКА"/>
    <n v="1"/>
    <s v="БР"/>
    <x v="13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15"/>
    <s v="ТРАНСП. НА M-ЛИ ОТ СКЛАД НА ВЪЗЛОЖИТЕЛЯ"/>
    <n v="1"/>
    <s v="%"/>
    <x v="15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72"/>
    <s v="Проектиране на каб.линии до35kV до 100"/>
    <n v="1"/>
    <s v="БР"/>
    <x v="189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Проектиране на касета"/>
    <n v="1"/>
    <s v="БР"/>
    <x v="123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План за временна организация на движение"/>
    <n v="1"/>
    <s v="БР"/>
    <x v="124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План за безопасност и здр. при работа КЛ"/>
    <n v="1"/>
    <s v="БР"/>
    <x v="125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Съгласуване на скици А4 /вклю. такси/"/>
    <n v="1"/>
    <s v="БР"/>
    <x v="142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Геодезичен проект за линеен обект КЛ*"/>
    <n v="1"/>
    <s v="Ч"/>
    <x v="143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Наб-е на кадастрални подложки/вклю. такс"/>
    <n v="2"/>
    <s v="БР"/>
    <x v="121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Авторски надзор по време на строителство"/>
    <n v="1"/>
    <s v="БР"/>
    <x v="122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Съгласуване на проект с Държавни и общин"/>
    <n v="1"/>
    <s v="БР"/>
    <x v="144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ТАКСИ"/>
    <n v="1"/>
    <s v="AU"/>
    <x v="375"/>
    <s v="Поръчка за доставка"/>
    <n v="4500059956"/>
    <n v="10"/>
    <s v="4500059956-10"/>
    <n v="151419510233"/>
    <s v="1514"/>
    <s v="9"/>
    <x v="0"/>
    <s v="1"/>
    <m/>
    <m/>
    <x v="0"/>
    <s v="4500059956-10"/>
  </r>
  <r>
    <x v="72"/>
    <s v="Проектиране на каб. линии до35kV от 200-"/>
    <n v="1"/>
    <s v="БР"/>
    <x v="190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Проектиране на касета"/>
    <n v="1"/>
    <s v="БР"/>
    <x v="123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План за временна организация на движение"/>
    <n v="4"/>
    <s v="БР"/>
    <x v="124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136"/>
    <s v="MОНТАЖ ТАБЛО НАД 15 ЕЛЕКТРОMЕРА"/>
    <n v="1"/>
    <s v="БР"/>
    <x v="313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03"/>
    <s v="НАПРАВА ЗАЗЕMЛЕНИЕ С ДВА КОЛА"/>
    <n v="1"/>
    <s v="БР"/>
    <x v="136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3"/>
    <s v="ИЗMЕРВАНЕ НА ЗАЗЕMЛЕНИЕ НА ТОЧКА"/>
    <n v="1"/>
    <s v="БР"/>
    <x v="13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4"/>
    <s v="ИЗMЕРВАНЕ ИЗОЛАЦИЯ НА К-Л НН-(4 ЖИЛА)"/>
    <n v="2"/>
    <s v="БР"/>
    <x v="14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27"/>
    <s v="НАТОВАРВАНЕ И ИЗВОЗВАНЕ НА СТРОИТ. ОТП-И"/>
    <n v="7"/>
    <s v="M3"/>
    <x v="27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5"/>
    <s v="ТРАНСП. НА M-ЛИ ОТ СКЛАД НА ВЪЗЛОЖИТЕЛЯ"/>
    <n v="1"/>
    <s v="%"/>
    <x v="15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13"/>
    <s v="ИЗMЕРВАНЕ НА ЗАЗЕMЛЕНИЕ НА ТОЧКА"/>
    <n v="1"/>
    <s v="БР"/>
    <x v="13"/>
    <s v="Поръчка за доставка"/>
    <n v="4500058712"/>
    <n v="10"/>
    <s v="4500058712-10"/>
    <n v="210500044802"/>
    <s v="2105"/>
    <s v="0"/>
    <x v="3"/>
    <m/>
    <s v="P-8-MN-STONB-A0000384"/>
    <s v="8"/>
    <x v="1"/>
    <s v="4500058712-10"/>
  </r>
  <r>
    <x v="72"/>
    <s v="Изпитване на изолацията на кабел СрН - з"/>
    <n v="1"/>
    <s v="БР"/>
    <x v="899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Подсъединяване на кабелно или въздушно о"/>
    <n v="1"/>
    <s v="БР"/>
    <x v="90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товарване и извозване на строителни от"/>
    <n v="11.25"/>
    <s v="M3"/>
    <x v="559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Транспорт на материали от склад на Възло"/>
    <n v="1"/>
    <s v="%"/>
    <x v="750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Направа на стоманена конструкция /вкл. б"/>
    <n v="50"/>
    <s v="КГ"/>
    <x v="591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Доставка на пясък за пресечки"/>
    <n v="3.5"/>
    <s v="M3"/>
    <x v="901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заземителна шина по конструкция /"/>
    <n v="12"/>
    <s v="М"/>
    <x v="902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тръба 3/4&quot; за РЛЗ по стълб/труд+м"/>
    <n v="12"/>
    <s v="М"/>
    <x v="903"/>
    <s v="Поръчка за доставка"/>
    <n v="4530003069"/>
    <n v="30"/>
    <s v="4530003069-30"/>
    <n v="151410000293"/>
    <s v="1514"/>
    <s v="0"/>
    <x v="0"/>
    <s v="1"/>
    <m/>
    <m/>
    <x v="2"/>
    <s v="4530003069-30"/>
  </r>
  <r>
    <x v="72"/>
    <s v="Монтаж на гофрирана тръба"/>
    <n v="4"/>
    <s v="М"/>
    <x v="795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Изтегляне кабел в тръба до 3х50 мм2 вклю"/>
    <n v="5"/>
    <s v="М"/>
    <x v="904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Доставка и монтаж на кабелни марки"/>
    <n v="2"/>
    <s v="БР"/>
    <x v="810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33"/>
    <s v="Н-ВА НА СТОMАНЕНА КОНСТР. /ВКЛ. БОЯД./"/>
    <n v="20"/>
    <s v="КГ"/>
    <x v="33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233"/>
    <s v="НАПРАВА ЦИMЕНТОВА ЗАMАЗКА"/>
    <n v="1"/>
    <s v="M2"/>
    <x v="555"/>
    <s v="Поръчка за доставка"/>
    <n v="4500058547"/>
    <n v="10"/>
    <s v="4500058547-10"/>
    <n v="151419509093"/>
    <s v="1514"/>
    <s v="9"/>
    <x v="0"/>
    <s v="1"/>
    <m/>
    <m/>
    <x v="0"/>
    <s v="4500058547-10"/>
  </r>
  <r>
    <x v="72"/>
    <s v="Разкъртване на тротоар-с тротоарни плочк"/>
    <n v="1"/>
    <s v="M2"/>
    <x v="584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Възстановяване на тротоар с плочки-стари"/>
    <n v="1"/>
    <s v="M2"/>
    <x v="581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Изтегляне кабел в тръби над 3х120 мм2 вк"/>
    <n v="168"/>
    <s v="М"/>
    <x v="905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Монтаж ШК"/>
    <n v="1"/>
    <s v="БР"/>
    <x v="813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Направа заземление с два кола"/>
    <n v="1"/>
    <s v="БР"/>
    <x v="822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Измерване на заземление на точка"/>
    <n v="1"/>
    <s v="БР"/>
    <x v="432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Изпитване на изолацията на кабел НН- за"/>
    <n v="2"/>
    <s v="БР"/>
    <x v="906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Направа изкоп ІІІ категория 0.8/0.4 в/у"/>
    <n v="12.9"/>
    <s v="М"/>
    <x v="587"/>
    <s v="Поръчка за доставка"/>
    <n v="4500057860"/>
    <n v="10"/>
    <s v="4500057860-10"/>
    <n v="151410000023"/>
    <s v="1514"/>
    <s v="0"/>
    <x v="0"/>
    <s v="1"/>
    <m/>
    <m/>
    <x v="2"/>
    <s v="4500057860-10"/>
  </r>
  <r>
    <x v="261"/>
    <s v="Н-ВА НА ФУНДАMЕНТ (ОТ ИНЕРТНИ MАТЕРИАЛИ)"/>
    <n v="0.5"/>
    <s v="M3"/>
    <x v="898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103"/>
    <s v="НАПРАВА ЗАЗЕMЛЕНИЕ С ДВА КОЛА"/>
    <n v="1"/>
    <s v="БР"/>
    <x v="136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13"/>
    <s v="ИЗMЕРВАНЕ НА ЗАЗЕMЛЕНИЕ НА ТОЧКА"/>
    <n v="1"/>
    <s v="БР"/>
    <x v="13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27"/>
    <s v="НАТОВАРВАНЕ И ИЗВОЗВАНЕ НА СТРОИТ. ОТП-И"/>
    <n v="1"/>
    <s v="M3"/>
    <x v="27"/>
    <s v="Поръчка за доставка"/>
    <n v="4500058657"/>
    <n v="30"/>
    <s v="4500058657-30"/>
    <n v="210500044139"/>
    <s v="2105"/>
    <s v="0"/>
    <x v="5"/>
    <m/>
    <s v="P-6-AE-STSTB-4412300001"/>
    <s v="6"/>
    <x v="1"/>
    <s v="4500058657-30"/>
  </r>
  <r>
    <x v="72"/>
    <s v="Проектиране на каб.линии до35kV до 100"/>
    <n v="1"/>
    <s v="БР"/>
    <x v="189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Проектиране на касета"/>
    <n v="1"/>
    <s v="БР"/>
    <x v="123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План за безопасност и здр. при работа КЛ"/>
    <n v="1"/>
    <s v="БР"/>
    <x v="125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Проект част пожарна безопасност при КЛ"/>
    <n v="1"/>
    <s v="БР"/>
    <x v="306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129"/>
    <s v="ВЪЗСТАНОВЯВАНЕ НА ТРОТОАР-БЕТОНЕН"/>
    <n v="1"/>
    <s v="M2"/>
    <x v="293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6"/>
    <s v="ВЪЗСТАНОВЯВАНЕ НА ТРОТОАР С ПЛОЧКИ-НОВИ"/>
    <n v="2.5"/>
    <s v="M2"/>
    <x v="6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1"/>
    <s v="ВЪЗСТАНОВЯВАНЕ  ТРОТОАР С ПЛОЧКИ-СТРАРИ"/>
    <n v="5"/>
    <s v="M2"/>
    <x v="1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121"/>
    <s v="Н-АВА ИЗКОП ІІІ К-Я 1.1/0.6 В/У КАБЕЛ"/>
    <n v="8"/>
    <s v="М"/>
    <x v="285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97"/>
    <s v="Н-ВА ПОДЛ С ПЯСЪК И PVC ЛЕНТА ЗА 1 К-Л"/>
    <n v="8"/>
    <s v="М"/>
    <x v="128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20"/>
    <s v="ИЗКОПАВАНЕ НА ШАХТИ ЗА MУФИ"/>
    <n v="3"/>
    <s v="БР"/>
    <x v="20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27"/>
    <s v="НАТОВАРВАНЕ И ИЗВОЗВАНЕ НА СТРОИТ. ОТП-И"/>
    <n v="1.5"/>
    <s v="M3"/>
    <x v="27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147"/>
    <s v="ДОСТАВКА НА ПЯСЪК"/>
    <n v="1"/>
    <s v="M3"/>
    <x v="329"/>
    <s v="Поръчка за доставка"/>
    <n v="4500058573"/>
    <n v="50"/>
    <s v="4500058573-50"/>
    <n v="220000124077"/>
    <s v="2200"/>
    <s v="0"/>
    <x v="0"/>
    <m/>
    <s v="P-1-AC-STONB-4416300003"/>
    <s v="1"/>
    <x v="3"/>
    <s v="4500058573-50"/>
  </r>
  <r>
    <x v="118"/>
    <s v="ТРАНСП. НА СТАРИ M-ЛИ ДО СКЛАД НА ВЪЗЛ."/>
    <n v="2.5"/>
    <s v="TKM"/>
    <x v="174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168"/>
    <s v="У-НЕ НА УИП/КАБЕЛ ПО СТЪЛБ/ФАСАДА"/>
    <n v="6"/>
    <s v="М"/>
    <x v="372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72"/>
    <s v="Изсичане храсти"/>
    <n v="225"/>
    <s v="M2"/>
    <x v="907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2"/>
    <s v="РАЗКЪРТВАНЕ ТРОТОАР С ТРОТОАРНИ ПЛОЧКИ"/>
    <n v="1"/>
    <s v="M2"/>
    <x v="2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49"/>
    <s v="НАПРАВА ИЗКОП ІІІ КАТЕГОРИЯ 1.1/0.6"/>
    <n v="57"/>
    <s v="М"/>
    <x v="333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0"/>
    <s v="ПОДВЪРЗВАНЕ  К-Л КЪM СЪЩ. ТАБЛО/СЪОРЖ."/>
    <n v="1"/>
    <s v="БР"/>
    <x v="10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36"/>
    <s v="MОНТАЖ ТАБЛО НАД 15 ЕЛЕКТРОMЕРА"/>
    <n v="1"/>
    <s v="БР"/>
    <x v="313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135"/>
    <s v="НАПРАВА НА ИЗКОП НЕСТАНДАРТЕН"/>
    <n v="14.5"/>
    <s v="M3"/>
    <x v="312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72"/>
    <s v="НАПРАВА НА ШАХТА"/>
    <n v="3"/>
    <s v="БР"/>
    <x v="908"/>
    <s v="Поръчка за доставка"/>
    <n v="4500058057"/>
    <n v="10"/>
    <s v="4500058057-10"/>
    <n v="151419521712"/>
    <s v="1514"/>
    <s v="9"/>
    <x v="0"/>
    <s v="1"/>
    <m/>
    <m/>
    <x v="0"/>
    <s v="4500058057-10"/>
  </r>
  <r>
    <x v="72"/>
    <s v="План за безопасност и здр. при работа КЛ"/>
    <n v="1"/>
    <s v="БР"/>
    <x v="125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Съгласуване на скици А3 /вклю. такси/"/>
    <n v="1"/>
    <s v="БР"/>
    <x v="307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Геодезичен проект за линеен обект КЛ*"/>
    <n v="1"/>
    <s v="Ч"/>
    <x v="143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Наб-е на кадастрални подложки/вклю. такс"/>
    <n v="2"/>
    <s v="БР"/>
    <x v="121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Съгласуване на проект с Държавни и общин"/>
    <n v="1"/>
    <s v="БР"/>
    <x v="144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ТАКСИ"/>
    <n v="1"/>
    <s v="AU"/>
    <x v="375"/>
    <s v="Поръчка за доставка"/>
    <n v="4500059957"/>
    <n v="10"/>
    <s v="4500059957-10"/>
    <n v="151419409403"/>
    <s v="1514"/>
    <s v="9"/>
    <x v="0"/>
    <s v="1"/>
    <m/>
    <m/>
    <x v="0"/>
    <s v="4500059957-10"/>
  </r>
  <r>
    <x v="72"/>
    <s v="Проектиране на каб.линии до35kV до 100"/>
    <n v="1"/>
    <s v="БР"/>
    <x v="189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Проектиране на касета"/>
    <n v="1"/>
    <s v="БР"/>
    <x v="123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План за временна организация на движение"/>
    <n v="2"/>
    <s v="БР"/>
    <x v="124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План за безопасност и здр. при работа КЛ"/>
    <n v="1"/>
    <s v="БР"/>
    <x v="125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Съгласуване на скици А4 /вклю. такси/"/>
    <n v="1"/>
    <s v="БР"/>
    <x v="142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Геодезичен проект за линеен обект КЛ*"/>
    <n v="5"/>
    <s v="Ч"/>
    <x v="143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Наб-е на кадастрални подложки/вклю. такс"/>
    <n v="2"/>
    <s v="БР"/>
    <x v="121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72"/>
    <s v="ТАКСИ"/>
    <n v="1"/>
    <s v="AU"/>
    <x v="375"/>
    <s v="Поръчка за доставка"/>
    <n v="4500059958"/>
    <n v="10"/>
    <s v="4500059958-10"/>
    <n v="151419410043"/>
    <s v="1514"/>
    <s v="9"/>
    <x v="0"/>
    <s v="1"/>
    <m/>
    <m/>
    <x v="0"/>
    <s v="4500059958-10"/>
  </r>
  <r>
    <x v="95"/>
    <s v="НАПРАВА НА ШУРФОВЕ 1/0.8/0.6"/>
    <n v="6"/>
    <s v="БР"/>
    <x v="126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26"/>
    <s v="РАЗКЪРТВАНЕ НА ТРОТОАР-БЕТОНЕН"/>
    <n v="6"/>
    <s v="M2"/>
    <x v="290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27"/>
    <s v="РАЗКЪРТВАНЕ НА АСФАЛТОВА НАСТИЛКА"/>
    <n v="20"/>
    <s v="M2"/>
    <x v="291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28"/>
    <s v="РЯЗАНЕ НА АСФАЛТОВА НАСТИЛКА"/>
    <n v="120"/>
    <s v="М"/>
    <x v="292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29"/>
    <s v="ВЪЗСТАНОВЯВАНЕ НА ТРОТОАР-БЕТОНЕН"/>
    <n v="6"/>
    <s v="M2"/>
    <x v="293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33"/>
    <s v="ВЪЗСТАНОВЯВАНЕ НА АСФАЛТОВА НАСТИЛКА-ПЪТ"/>
    <n v="18.600000000000001"/>
    <s v="M2"/>
    <x v="310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8"/>
    <s v="Н-ВА ИЗКОП ІІІ К-Я 0.8/0.4 В/У КАБЕЛ"/>
    <n v="142"/>
    <s v="М"/>
    <x v="18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93"/>
    <s v="Н-ВА ИЗКОП ІІІ К-Я 0.8/0.6 В/У КАБЕЛ"/>
    <n v="34"/>
    <s v="М"/>
    <x v="113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21"/>
    <s v="Н-АВА ИЗКОП ІІІ К-Я 1.1/0.6 В/У КАБЕЛ"/>
    <n v="15"/>
    <s v="М"/>
    <x v="285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23"/>
    <s v="MОНТАЖ РVС ТРЪБИ Ф110 В БЕТОНОВ КОЖУХ"/>
    <n v="68"/>
    <s v="М"/>
    <x v="287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11"/>
    <s v="ПОЛАГАНЕ PVC ТРЪБИ Ф110 В ИЗКОП"/>
    <n v="112"/>
    <s v="М"/>
    <x v="165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9"/>
    <s v="Н-ВА ПОДЛ С ПЯСЪК И ТУХЛИ ЗА&gt;1К-Л"/>
    <n v="142"/>
    <s v="М"/>
    <x v="19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22"/>
    <s v="ПОЛАГАНЕ КАБЕЛ В ИЗКОП&gt;3Х120 MM?? ВКЛ"/>
    <n v="15"/>
    <s v="М"/>
    <x v="22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3"/>
    <s v="ИЗMЕРВАНЕ НА ЗАЗЕMЛЕНИЕ НА ТОЧКА"/>
    <n v="1"/>
    <s v="БР"/>
    <x v="13"/>
    <s v="Поръчка за доставка"/>
    <n v="4500058713"/>
    <n v="10"/>
    <s v="4500058713-10"/>
    <n v="210500044801"/>
    <s v="2105"/>
    <s v="0"/>
    <x v="3"/>
    <m/>
    <s v="P-8-MN-STONB-A0000383"/>
    <s v="8"/>
    <x v="1"/>
    <s v="4500058713-10"/>
  </r>
  <r>
    <x v="71"/>
    <s v="ТРАСИРАНЕ НА КАБЕЛНА ЛИНИЯ"/>
    <n v="0.03"/>
    <s v="KM"/>
    <x v="71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72"/>
    <s v="Подвързване на кабел към съществуващо та"/>
    <n v="2"/>
    <s v="БР"/>
    <x v="736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Монтаж табло до 5 електромера включителн"/>
    <n v="1"/>
    <s v="БР"/>
    <x v="737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Направа заземление с два кола"/>
    <n v="1"/>
    <s v="БР"/>
    <x v="822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Измерване на заземление на точка"/>
    <n v="1"/>
    <s v="БР"/>
    <x v="432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Изпитване на изолацията на кабел НН-за ч"/>
    <n v="1"/>
    <s v="БР"/>
    <x v="827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Транспорт на материали от склад на Възло"/>
    <n v="1"/>
    <s v="%"/>
    <x v="750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Направа на отвор в бетон"/>
    <n v="1"/>
    <s v="БР"/>
    <x v="771"/>
    <s v="Поръчка за доставка"/>
    <n v="4530003070"/>
    <n v="20"/>
    <s v="4530003070-20"/>
    <n v="151419312180"/>
    <s v="1514"/>
    <s v="9"/>
    <x v="0"/>
    <s v="1"/>
    <m/>
    <m/>
    <x v="0"/>
    <s v="4530003070-20"/>
  </r>
  <r>
    <x v="72"/>
    <s v="Транспорт на материали от склад на Възло"/>
    <n v="1"/>
    <s v="%"/>
    <x v="750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72"/>
    <s v="Изтегляне кабел в тръби до 3х95 мм2 вклю"/>
    <n v="8"/>
    <s v="М"/>
    <x v="909"/>
    <s v="Поръчка за доставка"/>
    <n v="4530003071"/>
    <n v="30"/>
    <s v="4530003071-30"/>
    <n v="151419523942"/>
    <s v="1514"/>
    <s v="9"/>
    <x v="0"/>
    <s v="1"/>
    <m/>
    <m/>
    <x v="0"/>
    <s v="4530003071-30"/>
  </r>
  <r>
    <x v="72"/>
    <s v="Сфазировка на кабелна линия НН/за 3-те ж"/>
    <n v="2"/>
    <s v="БР"/>
    <x v="910"/>
    <s v="Поръчка за доставка"/>
    <n v="4530003071"/>
    <n v="30"/>
    <s v="4530003071-30"/>
    <n v="151419523942"/>
    <s v="1514"/>
    <s v="9"/>
    <x v="0"/>
    <s v="1"/>
    <m/>
    <m/>
    <x v="0"/>
    <s v="4530003071-30"/>
  </r>
  <r>
    <x v="72"/>
    <s v="Монтаж табло до 15 електромера включител"/>
    <n v="1"/>
    <s v="БР"/>
    <x v="911"/>
    <s v="Поръчка за доставка"/>
    <n v="4530003071"/>
    <n v="30"/>
    <s v="4530003071-30"/>
    <n v="151419523942"/>
    <s v="1514"/>
    <s v="9"/>
    <x v="0"/>
    <s v="1"/>
    <m/>
    <m/>
    <x v="0"/>
    <s v="4530003071-30"/>
  </r>
  <r>
    <x v="72"/>
    <s v="Монтаж табло над 15 електромера"/>
    <n v="1"/>
    <s v="БР"/>
    <x v="912"/>
    <s v="Поръчка за доставка"/>
    <n v="4530003071"/>
    <n v="30"/>
    <s v="4530003071-30"/>
    <n v="151419523942"/>
    <s v="1514"/>
    <s v="9"/>
    <x v="0"/>
    <s v="1"/>
    <m/>
    <m/>
    <x v="0"/>
    <s v="4530003071-30"/>
  </r>
  <r>
    <x v="72"/>
    <s v="Изпитване на изолацията на кабел НН- за"/>
    <n v="2"/>
    <s v="БР"/>
    <x v="906"/>
    <s v="Поръчка за доставка"/>
    <n v="4530003071"/>
    <n v="30"/>
    <s v="4530003071-30"/>
    <n v="151419523942"/>
    <s v="1514"/>
    <s v="9"/>
    <x v="0"/>
    <s v="1"/>
    <m/>
    <m/>
    <x v="0"/>
    <s v="4530003071-30"/>
  </r>
  <r>
    <x v="72"/>
    <s v="Направа връзка към заземител с поцинкова"/>
    <n v="2"/>
    <s v="БР"/>
    <x v="913"/>
    <s v="Поръчка за доставка"/>
    <n v="4530003071"/>
    <n v="30"/>
    <s v="4530003071-30"/>
    <n v="151419523942"/>
    <s v="1514"/>
    <s v="9"/>
    <x v="0"/>
    <s v="1"/>
    <m/>
    <m/>
    <x v="0"/>
    <s v="4530003071-30"/>
  </r>
  <r>
    <x v="72"/>
    <s v="Геодезичен проект за линеен обект КЛ*"/>
    <n v="1"/>
    <s v="Ч"/>
    <x v="143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Наб-е на кадастрални подложки/вклю. такс"/>
    <n v="1"/>
    <s v="БР"/>
    <x v="121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Авторски надзор по време на строителство"/>
    <n v="2"/>
    <s v="БР"/>
    <x v="122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Съгласуване на проект с Държавни и общин"/>
    <n v="2"/>
    <s v="БР"/>
    <x v="144"/>
    <s v="Поръчка за доставка"/>
    <n v="4500059866"/>
    <n v="10"/>
    <s v="4500059866-10"/>
    <n v="151499409043"/>
    <s v="1514"/>
    <s v="9"/>
    <x v="4"/>
    <s v="9"/>
    <m/>
    <m/>
    <x v="0"/>
    <s v="4500059866-10"/>
  </r>
  <r>
    <x v="72"/>
    <s v="ТАКСИ"/>
    <n v="1"/>
    <s v="AU"/>
    <x v="375"/>
    <s v="Поръчка за доставка"/>
    <n v="4500059866"/>
    <n v="20"/>
    <s v="4500059866-20"/>
    <n v="151499409043"/>
    <s v="1514"/>
    <s v="9"/>
    <x v="4"/>
    <s v="9"/>
    <m/>
    <m/>
    <x v="0"/>
    <s v="4500059866-20"/>
  </r>
  <r>
    <x v="127"/>
    <s v="РАЗКЪРТВАНЕ НА АСФАЛТОВА НАСТИЛКА"/>
    <n v="2"/>
    <s v="M2"/>
    <x v="291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2"/>
    <s v="РАЗКЪРТВАНЕ ТРОТОАР С ТРОТОАРНИ ПЛОЧКИ"/>
    <n v="2.2999999999999998"/>
    <s v="M2"/>
    <x v="2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128"/>
    <s v="РЯЗАНЕ НА АСФАЛТОВА НАСТИЛКА"/>
    <n v="3"/>
    <s v="М"/>
    <x v="292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1"/>
    <s v="ВЪЗСТАНОВЯВАНЕ  ТРОТОАР С ПЛОЧКИ-СТРАРИ"/>
    <n v="2.2999999999999998"/>
    <s v="M2"/>
    <x v="1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195"/>
    <s v="ДЕMОНТАЖ БЕТОННИ БОРДЮРИ"/>
    <n v="3"/>
    <s v="М"/>
    <x v="474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243"/>
    <s v="MОНТАЖ БЕТОННИ БОРДЮРИ-СТАРИ"/>
    <n v="3"/>
    <s v="БР"/>
    <x v="573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98"/>
    <s v="ЗАСИПВАНЕ НА КОЛЕКТОР С ПЯСЪК"/>
    <n v="2"/>
    <s v="M3"/>
    <x v="129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135"/>
    <s v="НАПРАВА НА ИЗКОП НЕСТАНДАРТЕН"/>
    <n v="6"/>
    <s v="M3"/>
    <x v="312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27"/>
    <s v="НАТОВАРВАНЕ И ИЗВОЗВАНЕ НА СТРОИТ. ОТП-И"/>
    <n v="2"/>
    <s v="M3"/>
    <x v="27"/>
    <s v="Поръчка за доставка"/>
    <n v="4500058733"/>
    <n v="10"/>
    <s v="4500058733-10"/>
    <n v="220000119170"/>
    <s v="2200"/>
    <s v="0"/>
    <x v="4"/>
    <m/>
    <s v="P-2-AC-MSLEB-4415200003"/>
    <s v="2"/>
    <x v="3"/>
    <s v="4500058733-10"/>
  </r>
  <r>
    <x v="72"/>
    <s v="Изкоп за подравнявяне"/>
    <n v="8.5"/>
    <s v="M3"/>
    <x v="344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Кофраж за площадка .борд. и подп.стени"/>
    <n v="38.6"/>
    <s v="M2"/>
    <x v="632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Бетон В15 за подп. стени и покр. плоча"/>
    <n v="7.5"/>
    <s v="M3"/>
    <x v="347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Арм. за подп.стени и покр. плоча"/>
    <n v="312"/>
    <s v="КГ"/>
    <x v="914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Превоз бетони и разтвори до 10км."/>
    <n v="15"/>
    <s v="M3"/>
    <x v="348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Конструктивен проект при пр-не на тп"/>
    <n v="1"/>
    <s v="БР"/>
    <x v="301"/>
    <s v="Поръчка за доставка"/>
    <n v="4500060771"/>
    <n v="10"/>
    <s v="4500060771-10"/>
    <n v="210500045429"/>
    <s v="2105"/>
    <s v="0"/>
    <x v="0"/>
    <m/>
    <s v="P-1-MN-STSTB-C0000034"/>
    <s v="1"/>
    <x v="1"/>
    <s v="4500060771-10"/>
  </r>
  <r>
    <x v="72"/>
    <s v="Проектиране на каб линии до35kV от100-20"/>
    <n v="1"/>
    <s v="БР"/>
    <x v="305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23"/>
    <s v="ИЗТЕГЛЯНЕ КАБЕЛ В ТРЪБИ НАД 3Х120 MM ВКЛ"/>
    <n v="185"/>
    <s v="М"/>
    <x v="23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8"/>
    <s v="ДОСТАВКА И MОНТАЖ НА КАБЕЛНИ MАРКИ"/>
    <n v="1"/>
    <s v="БР"/>
    <x v="8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9"/>
    <s v="Н-ВА КГНН&gt;3Х95+50(4Х95)MM2 ВКЛ (4ЖИЛА)"/>
    <n v="1"/>
    <s v="БР"/>
    <x v="9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0"/>
    <s v="ПОДВЪРЗВАНЕ  К-Л КЪM СЪЩ. ТАБЛО/СЪОРЖ."/>
    <n v="1"/>
    <s v="БР"/>
    <x v="10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25"/>
    <s v="MОНТАЖ ШК"/>
    <n v="1"/>
    <s v="БР"/>
    <x v="25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56"/>
    <s v="НАПРАВА ЗАЗЕMЛЕНИЕ С ЕДИН КОЛ"/>
    <n v="1"/>
    <s v="БР"/>
    <x v="56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3"/>
    <s v="ИЗMЕРВАНЕ НА ЗАЗЕMЛЕНИЕ НА ТОЧКА"/>
    <n v="1"/>
    <s v="БР"/>
    <x v="13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4"/>
    <s v="ИЗMЕРВАНЕ ИЗОЛАЦИЯ НА К-Л НН-(4 ЖИЛА)"/>
    <n v="1"/>
    <s v="БР"/>
    <x v="14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27"/>
    <s v="НАТОВАРВАНЕ И ИЗВОЗВАНЕ НА СТРОИТ. ОТП-И"/>
    <n v="19"/>
    <s v="M3"/>
    <x v="27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5"/>
    <s v="ТРАНСП. НА M-ЛИ ОТ СКЛАД НА ВЪЗЛОЖИТЕЛЯ"/>
    <n v="1"/>
    <s v="%"/>
    <x v="15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6"/>
    <s v="НАПРАВА НА ОТВОР В БЕТОН"/>
    <n v="1"/>
    <s v="БР"/>
    <x v="16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147"/>
    <s v="ДОСТАВКА НА ПЯСЪК"/>
    <n v="2"/>
    <s v="M3"/>
    <x v="329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72"/>
    <s v="ДОСТАВКА НА ГОФРИРАНА ТРЪБА"/>
    <n v="3"/>
    <s v="М"/>
    <x v="915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95"/>
    <s v="НАПРАВА НА ШУРФОВЕ 1/0.8/0.6"/>
    <n v="1"/>
    <s v="БР"/>
    <x v="126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18"/>
    <s v="Н-ВА ИЗКОП ІІІ К-Я 0.8/0.4 В/У КАБЕЛ"/>
    <n v="3"/>
    <s v="М"/>
    <x v="18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98"/>
    <s v="ЗАСИПВАНЕ НА КОЛЕКТОР С ПЯСЪК"/>
    <n v="0.4"/>
    <s v="M3"/>
    <x v="129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89"/>
    <s v="ИЗТЕГЛЯНЕ КАБЕЛ В ТРЪБА ДО 3Х50 MM2 ВКЛ"/>
    <n v="26"/>
    <s v="М"/>
    <x v="105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8"/>
    <s v="ДОСТАВКА И MОНТАЖ НА КАБЕЛНИ MАРКИ"/>
    <n v="2"/>
    <s v="БР"/>
    <x v="8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9"/>
    <s v="Н-ВА КГНН&gt;3Х95+50(4Х95)MM2 ВКЛ (4ЖИЛА)"/>
    <n v="2"/>
    <s v="БР"/>
    <x v="9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10"/>
    <s v="ПОДВЪРЗВАНЕ  К-Л КЪM СЪЩ. ТАБЛО/СЪОРЖ."/>
    <n v="1"/>
    <s v="БР"/>
    <x v="10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11"/>
    <s v="СФАЗИРОВКА НА КЛ НН (ЗА 3-ТЕ ЖИЛА)"/>
    <n v="1"/>
    <s v="БР"/>
    <x v="11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99"/>
    <s v="M-Ж ТАБЛО ДО 5 ЕЛЕКТРОMЕРА ВКЛ. НА СТЕНА"/>
    <n v="1"/>
    <s v="БР"/>
    <x v="130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209"/>
    <s v="ДЕMОНТАЖ 3Ф ДИРЕКТЕН ЕЛЕКТРОMЕР"/>
    <n v="1"/>
    <s v="БР"/>
    <x v="508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210"/>
    <s v="MОНТАЖ 3Ф ДИРЕКТЕН ЕЛЕКТРОMЕР"/>
    <n v="1"/>
    <s v="БР"/>
    <x v="509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51"/>
    <s v="MОНТАЖ НА АВТОMАТИЧЕН ПРЕДПАЗИТЕЛ НН"/>
    <n v="2"/>
    <s v="БР"/>
    <x v="51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201"/>
    <s v="ДЕMОНТАЖ НА АВТОMАТИЧЕН ПРЕДПАЗИТЕЛ НН"/>
    <n v="1"/>
    <s v="БР"/>
    <x v="491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56"/>
    <s v="НАПРАВА ЗАЗЕMЛЕНИЕ С ЕДИН КОЛ"/>
    <n v="1"/>
    <s v="БР"/>
    <x v="56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126"/>
    <s v="РАЗКЪРТВАНЕ НА ТРОТОАР-БЕТОНЕН"/>
    <n v="7.5"/>
    <s v="M2"/>
    <x v="290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2"/>
    <s v="РАЗКЪРТВАНЕ ТРОТОАР С ТРОТОАРНИ ПЛОЧКИ"/>
    <n v="5"/>
    <s v="M2"/>
    <x v="2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128"/>
    <s v="РЯЗАНЕ НА АСФАЛТОВА НАСТИЛКА"/>
    <n v="12"/>
    <s v="М"/>
    <x v="292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129"/>
    <s v="ВЪЗСТАНОВЯВАНЕ НА ТРОТОАР-БЕТОНЕН"/>
    <n v="7.5"/>
    <s v="M2"/>
    <x v="293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6"/>
    <s v="ВЪЗСТАНОВЯВАНЕ НА ТРОТОАР С ПЛОЧКИ-НОВИ"/>
    <n v="2.5"/>
    <s v="M2"/>
    <x v="6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1"/>
    <s v="ВЪЗСТАНОВЯВАНЕ  ТРОТОАР С ПЛОЧКИ-СТРАРИ"/>
    <n v="2.5"/>
    <s v="M2"/>
    <x v="1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121"/>
    <s v="Н-АВА ИЗКОП ІІІ К-Я 1.1/0.6 В/У КАБЕЛ"/>
    <n v="13"/>
    <s v="М"/>
    <x v="285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97"/>
    <s v="Н-ВА ПОДЛ С ПЯСЪК И PVC ЛЕНТА ЗА 1 К-Л"/>
    <n v="15"/>
    <s v="М"/>
    <x v="128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20"/>
    <s v="ИЗКОПАВАНЕ НА ШАХТИ ЗА MУФИ"/>
    <n v="2"/>
    <s v="БР"/>
    <x v="20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113"/>
    <s v="П-НЕ К-Л СРН В ИЗКОП&gt;120 MM2 ВКЛ-1ЖИЛО"/>
    <n v="12"/>
    <s v="М"/>
    <x v="167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27"/>
    <s v="НАТОВАРВАНЕ И ИЗВОЗВАНЕ НА СТРОИТ. ОТП-И"/>
    <n v="2"/>
    <s v="M3"/>
    <x v="27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127"/>
    <s v="РАЗКЪРТВАНЕ НА АСФАЛТОВА НАСТИЛКА"/>
    <n v="1.5"/>
    <s v="M2"/>
    <x v="291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2"/>
    <s v="РАЗКЪРТВАНЕ ТРОТОАР С ТРОТОАРНИ ПЛОЧКИ"/>
    <n v="8.5"/>
    <s v="M2"/>
    <x v="2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1"/>
    <s v="ВЪЗСТАНОВЯВАНЕ  ТРОТОАР С ПЛОЧКИ-СТРАРИ"/>
    <n v="8.5"/>
    <s v="M2"/>
    <x v="1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195"/>
    <s v="ДЕMОНТАЖ БЕТОННИ БОРДЮРИ"/>
    <n v="8"/>
    <s v="М"/>
    <x v="474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243"/>
    <s v="MОНТАЖ БЕТОННИ БОРДЮРИ-СТАРИ"/>
    <n v="8"/>
    <s v="БР"/>
    <x v="573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27"/>
    <s v="НАТОВАРВАНЕ И ИЗВОЗВАНЕ НА СТРОИТ. ОТП-И"/>
    <n v="3"/>
    <s v="M3"/>
    <x v="27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135"/>
    <s v="НАПРАВА НА ИЗКОП НЕСТАНДАРТЕН"/>
    <n v="15"/>
    <s v="M3"/>
    <x v="312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98"/>
    <s v="ЗАСИПВАНЕ НА КОЛЕКТОР С ПЯСЪК"/>
    <n v="4"/>
    <s v="M3"/>
    <x v="129"/>
    <s v="Поръчка за доставка"/>
    <n v="4500058733"/>
    <n v="20"/>
    <s v="4500058733-20"/>
    <n v="220000118410"/>
    <s v="2200"/>
    <s v="0"/>
    <x v="4"/>
    <m/>
    <s v="P-2-AC-MSLEB-4415200003"/>
    <s v="2"/>
    <x v="3"/>
    <s v="4500058733-20"/>
  </r>
  <r>
    <x v="2"/>
    <s v="РАЗКЪРТВАНЕ ТРОТОАР С ТРОТОАРНИ ПЛОЧКИ"/>
    <n v="6"/>
    <s v="M2"/>
    <x v="2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27"/>
    <s v="РАЗКЪРТВАНЕ НА АСФАЛТОВА НАСТИЛКА"/>
    <n v="3"/>
    <s v="M2"/>
    <x v="291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28"/>
    <s v="РЯЗАНЕ НА АСФАЛТОВА НАСТИЛКА"/>
    <n v="12"/>
    <s v="М"/>
    <x v="292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8"/>
    <s v="Н-ВА ИЗКОП ІІІ К-Я 0.8/0.4 В/У КАБЕЛ"/>
    <n v="27"/>
    <s v="М"/>
    <x v="18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72"/>
    <s v="Разбиване бетон с къртач"/>
    <n v="0.4"/>
    <s v="M3"/>
    <x v="340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Ръчно товарене строителни отпадъци и пръ"/>
    <n v="8.5"/>
    <s v="M3"/>
    <x v="447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Ръчно пренасяне и сваляне на строителни"/>
    <n v="8.5"/>
    <s v="M3"/>
    <x v="91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72"/>
    <s v="Засипване на изкоп с трамбоване"/>
    <n v="20"/>
    <s v="M3"/>
    <x v="916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126"/>
    <s v="РАЗКЪРТВАНЕ НА ТРОТОАР-БЕТОНЕН"/>
    <n v="0.5"/>
    <s v="M2"/>
    <x v="290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26"/>
    <s v="РАЗКЪРТВАНЕ НА ТРОТОАР-БЕТОНЕН"/>
    <n v="1.5"/>
    <s v="M2"/>
    <x v="290"/>
    <s v="Поръчка за доставка"/>
    <n v="4500058582"/>
    <n v="190"/>
    <s v="4500058582-190"/>
    <n v="220000127941"/>
    <s v="2200"/>
    <s v="0"/>
    <x v="0"/>
    <m/>
    <s v="P-1-AC-STONB-4416300003"/>
    <s v="1"/>
    <x v="3"/>
    <s v="4500058582-190"/>
  </r>
  <r>
    <x v="128"/>
    <s v="РЯЗАНЕ НА АСФАЛТОВА НАСТИЛКА"/>
    <n v="5"/>
    <s v="М"/>
    <x v="292"/>
    <s v="Поръчка за доставка"/>
    <n v="4500058582"/>
    <n v="190"/>
    <s v="4500058582-190"/>
    <n v="220000127941"/>
    <s v="2200"/>
    <s v="0"/>
    <x v="0"/>
    <m/>
    <s v="P-1-AC-STONB-4416300003"/>
    <s v="1"/>
    <x v="3"/>
    <s v="4500058582-190"/>
  </r>
  <r>
    <x v="129"/>
    <s v="ВЪЗСТАНОВЯВАНЕ НА ТРОТОАР-БЕТОНЕН"/>
    <n v="1.5"/>
    <s v="M2"/>
    <x v="293"/>
    <s v="Поръчка за доставка"/>
    <n v="4500058582"/>
    <n v="190"/>
    <s v="4500058582-190"/>
    <n v="220000127941"/>
    <s v="2200"/>
    <s v="0"/>
    <x v="0"/>
    <m/>
    <s v="P-1-AC-STONB-4416300003"/>
    <s v="1"/>
    <x v="3"/>
    <s v="4500058582-190"/>
  </r>
  <r>
    <x v="93"/>
    <s v="Н-ВА ИЗКОП ІІІ К-Я 0.8/0.6 В/У КАБЕЛ"/>
    <n v="3"/>
    <s v="М"/>
    <x v="113"/>
    <s v="Поръчка за доставка"/>
    <n v="4500058582"/>
    <n v="190"/>
    <s v="4500058582-190"/>
    <n v="220000127941"/>
    <s v="2200"/>
    <s v="0"/>
    <x v="0"/>
    <m/>
    <s v="P-1-AC-STONB-4416300003"/>
    <s v="1"/>
    <x v="3"/>
    <s v="4500058582-190"/>
  </r>
  <r>
    <x v="27"/>
    <s v="НАТОВАРВАНЕ И ИЗВОЗВАНЕ НА СТРОИТ. ОТП-И"/>
    <n v="0.5"/>
    <s v="M3"/>
    <x v="27"/>
    <s v="Поръчка за доставка"/>
    <n v="4500058582"/>
    <n v="190"/>
    <s v="4500058582-190"/>
    <n v="220000127941"/>
    <s v="2200"/>
    <s v="0"/>
    <x v="0"/>
    <m/>
    <s v="P-1-AC-STONB-4416300003"/>
    <s v="1"/>
    <x v="3"/>
    <s v="4500058582-190"/>
  </r>
  <r>
    <x v="147"/>
    <s v="ДОСТАВКА НА ПЯСЪК"/>
    <n v="0.5"/>
    <s v="M3"/>
    <x v="329"/>
    <s v="Поръчка за доставка"/>
    <n v="4500058582"/>
    <n v="190"/>
    <s v="4500058582-190"/>
    <n v="220000127941"/>
    <s v="2200"/>
    <s v="0"/>
    <x v="0"/>
    <m/>
    <s v="P-1-AC-STONB-4416300003"/>
    <s v="1"/>
    <x v="3"/>
    <s v="4500058582-190"/>
  </r>
  <r>
    <x v="121"/>
    <s v="Н-АВА ИЗКОП ІІІ К-Я 1.1/0.6 В/У КАБЕЛ"/>
    <n v="6"/>
    <s v="М"/>
    <x v="285"/>
    <s v="Поръчка за доставка"/>
    <n v="4500058636"/>
    <n v="10"/>
    <s v="4500058636-10"/>
    <n v="151410000023"/>
    <s v="1514"/>
    <s v="0"/>
    <x v="0"/>
    <s v="1"/>
    <m/>
    <m/>
    <x v="2"/>
    <s v="4500058636-10"/>
  </r>
  <r>
    <x v="111"/>
    <s v="ПОЛАГАНЕ PVC ТРЪБИ Ф110 В ИЗКОП"/>
    <n v="6"/>
    <s v="М"/>
    <x v="165"/>
    <s v="Поръчка за доставка"/>
    <n v="4500058636"/>
    <n v="10"/>
    <s v="4500058636-10"/>
    <n v="151410000023"/>
    <s v="1514"/>
    <s v="0"/>
    <x v="0"/>
    <s v="1"/>
    <m/>
    <m/>
    <x v="2"/>
    <s v="4500058636-10"/>
  </r>
  <r>
    <x v="89"/>
    <s v="ИЗТЕГЛЯНЕ КАБЕЛ В ТРЪБА ДО 3Х50 MM2 ВКЛ"/>
    <n v="50"/>
    <s v="М"/>
    <x v="105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7"/>
    <s v="ИЗТЕГЛЯНЕ КАБЕЛ В ТРЪБА ДО 3Х95 MM2 ВКЛ"/>
    <n v="35"/>
    <s v="М"/>
    <x v="7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8"/>
    <s v="ДОСТАВКА И MОНТАЖ НА КАБЕЛНИ MАРКИ"/>
    <n v="2"/>
    <s v="БР"/>
    <x v="8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27"/>
    <s v="НАТОВАРВАНЕ И ИЗВОЗВАНЕ НА СТРОИТ. ОТП-И"/>
    <n v="1"/>
    <s v="M3"/>
    <x v="27"/>
    <s v="Поръчка за доставка"/>
    <n v="4500058636"/>
    <n v="10"/>
    <s v="4500058636-10"/>
    <n v="151410000023"/>
    <s v="1514"/>
    <s v="0"/>
    <x v="0"/>
    <s v="1"/>
    <m/>
    <m/>
    <x v="2"/>
    <s v="4500058636-10"/>
  </r>
  <r>
    <x v="3"/>
    <s v="НАПРАВА ИЗКОП ІІІ КАТЕГОРИЯ 0.8/0.4"/>
    <n v="1"/>
    <s v="М"/>
    <x v="3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21"/>
    <s v="ПОЛАГАНЕ НА КАБЕЛ В ИЗКОП ДО 3Х95 MM ВКЛ"/>
    <n v="3"/>
    <s v="М"/>
    <x v="21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8"/>
    <s v="ДОСТАВКА И MОНТАЖ НА КАБЕЛНИ MАРКИ"/>
    <n v="1"/>
    <s v="БР"/>
    <x v="8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10"/>
    <s v="ПОДВЪРЗВАНЕ  К-Л КЪM СЪЩ. ТАБЛО/СЪОРЖ."/>
    <n v="2"/>
    <s v="БР"/>
    <x v="10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56"/>
    <s v="НАПРАВА ЗАЗЕMЛЕНИЕ С ЕДИН КОЛ"/>
    <n v="1"/>
    <s v="БР"/>
    <x v="56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13"/>
    <s v="ИЗMЕРВАНЕ НА ЗАЗЕMЛЕНИЕ НА ТОЧКА"/>
    <n v="1"/>
    <s v="БР"/>
    <x v="13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14"/>
    <s v="ИЗMЕРВАНЕ ИЗОЛАЦИЯ НА К-Л НН-(4 ЖИЛА)"/>
    <n v="1"/>
    <s v="БР"/>
    <x v="14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27"/>
    <s v="НАТОВАРВАНЕ И ИЗВОЗВАНЕ НА СТРОИТ. ОТП-И"/>
    <n v="0.5"/>
    <s v="M3"/>
    <x v="27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13"/>
    <s v="ИЗMЕРВАНЕ НА ЗАЗЕMЛЕНИЕ НА ТОЧКА"/>
    <n v="1"/>
    <s v="БР"/>
    <x v="13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15"/>
    <s v="ТРАНСП. НА M-ЛИ ОТ СКЛАД НА ВЪЗЛОЖИТЕЛЯ"/>
    <n v="1"/>
    <s v="%"/>
    <x v="15"/>
    <s v="Поръчка за доставка"/>
    <n v="4530003066"/>
    <n v="20"/>
    <s v="4530003066-20"/>
    <n v="151479209193"/>
    <s v="1514"/>
    <s v="9"/>
    <x v="1"/>
    <s v="7"/>
    <m/>
    <m/>
    <x v="0"/>
    <s v="4530003066-20"/>
  </r>
  <r>
    <x v="71"/>
    <s v="ТРАСИРАНЕ НА КАБЕЛНА ЛИНИЯ"/>
    <n v="0.11"/>
    <s v="KM"/>
    <x v="71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3"/>
    <s v="НАПРАВА ИЗКОП ІІІ КАТЕГОРИЯ 0.8/0.4"/>
    <n v="110"/>
    <s v="М"/>
    <x v="3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11"/>
    <s v="ПОЛАГАНЕ PVC ТРЪБИ Ф110 В ИЗКОП"/>
    <n v="280"/>
    <s v="М"/>
    <x v="165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12"/>
    <s v="ПОЛАГАНЕ PVC ТРЪБИ Ф140 В ИЗКОП"/>
    <n v="186"/>
    <s v="М"/>
    <x v="166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98"/>
    <s v="НАПРАВА ШАХТА ЗА КАБ. КОЛЕКТОР 1M./1M."/>
    <n v="5"/>
    <s v="БР"/>
    <x v="477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98"/>
    <s v="ЗАСИПВАНЕ НА КОЛЕКТОР С ПЯСЪК"/>
    <n v="5"/>
    <s v="M3"/>
    <x v="129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23"/>
    <s v="ИЗТЕГЛЯНЕ КАБЕЛ В ТРЪБИ НАД 3Х120 MM ВКЛ"/>
    <n v="583"/>
    <s v="М"/>
    <x v="23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9"/>
    <s v="Н-ВА КГНН&gt;3Х95+50(4Х95)MM2 ВКЛ (4ЖИЛА)"/>
    <n v="4"/>
    <s v="БР"/>
    <x v="9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0"/>
    <s v="ПОДВЪРЗВАНЕ  К-Л КЪM СЪЩ. ТАБЛО/СЪОРЖ."/>
    <n v="18"/>
    <s v="БР"/>
    <x v="10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1"/>
    <s v="СФАЗИРОВКА НА КЛ НН (ЗА 3-ТЕ ЖИЛА)"/>
    <n v="4"/>
    <s v="БР"/>
    <x v="11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25"/>
    <s v="MОНТАЖ ШК"/>
    <n v="3"/>
    <s v="БР"/>
    <x v="25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47"/>
    <s v="ДОСТАВКА НА ПЯСЪК"/>
    <n v="1"/>
    <s v="M3"/>
    <x v="329"/>
    <s v="Поръчка за доставка"/>
    <n v="4500058573"/>
    <n v="20"/>
    <s v="4500058573-20"/>
    <n v="220000124076"/>
    <s v="2200"/>
    <s v="0"/>
    <x v="0"/>
    <m/>
    <s v="P-1-AC-MSLEB-4416200003"/>
    <s v="1"/>
    <x v="3"/>
    <s v="4500058573-20"/>
  </r>
  <r>
    <x v="2"/>
    <s v="РАЗКЪРТВАНЕ ТРОТОАР С ТРОТОАРНИ ПЛОЧКИ"/>
    <n v="3.5"/>
    <s v="M2"/>
    <x v="2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6"/>
    <s v="ВЪЗСТАНОВЯВАНЕ НА ТРОТОАР С ПЛОЧКИ-НОВИ"/>
    <n v="1"/>
    <s v="M2"/>
    <x v="6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1"/>
    <s v="ВЪЗСТАНОВЯВАНЕ  ТРОТОАР С ПЛОЧКИ-СТРАРИ"/>
    <n v="2.5"/>
    <s v="M2"/>
    <x v="1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121"/>
    <s v="Н-АВА ИЗКОП ІІІ К-Я 1.1/0.6 В/У КАБЕЛ"/>
    <n v="4"/>
    <s v="М"/>
    <x v="285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97"/>
    <s v="Н-ВА ПОДЛ С ПЯСЪК И PVC ЛЕНТА ЗА 1 К-Л"/>
    <n v="5"/>
    <s v="М"/>
    <x v="128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20"/>
    <s v="ИЗКОПАВАНЕ НА ШАХТИ ЗА MУФИ"/>
    <n v="2"/>
    <s v="БР"/>
    <x v="20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27"/>
    <s v="НАТОВАРВАНЕ И ИЗВОЗВАНЕ НА СТРОИТ. ОТП-И"/>
    <n v="1"/>
    <s v="M3"/>
    <x v="27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147"/>
    <s v="ДОСТАВКА НА ПЯСЪК"/>
    <n v="0.5"/>
    <s v="M3"/>
    <x v="329"/>
    <s v="Поръчка за доставка"/>
    <n v="4500058573"/>
    <n v="30"/>
    <s v="4500058573-30"/>
    <n v="220000123817"/>
    <s v="2200"/>
    <s v="0"/>
    <x v="0"/>
    <m/>
    <s v="P-1-AC-MSLEB-4416200003"/>
    <s v="1"/>
    <x v="3"/>
    <s v="4500058573-30"/>
  </r>
  <r>
    <x v="72"/>
    <s v="Изготвяне на компл. доклад за КЛ/ЕП"/>
    <n v="1"/>
    <s v="БР"/>
    <x v="115"/>
    <s v="Поръчка за доставка"/>
    <n v="4500059854"/>
    <n v="10"/>
    <s v="4500059854-10"/>
    <n v="151419402723"/>
    <s v="1514"/>
    <s v="9"/>
    <x v="0"/>
    <s v="1"/>
    <m/>
    <m/>
    <x v="0"/>
    <s v="4500059854-10"/>
  </r>
  <r>
    <x v="72"/>
    <s v="Изготвяне пл-л за трасиране и даване СЛ"/>
    <n v="1"/>
    <s v="БР"/>
    <x v="116"/>
    <s v="Поръчка за доставка"/>
    <n v="4500059854"/>
    <n v="10"/>
    <s v="4500059854-10"/>
    <n v="151419402723"/>
    <s v="1514"/>
    <s v="9"/>
    <x v="0"/>
    <s v="1"/>
    <m/>
    <m/>
    <x v="0"/>
    <s v="4500059854-10"/>
  </r>
  <r>
    <x v="72"/>
    <s v="Упражняване на строителен надзор КЛ/ЕП"/>
    <n v="1"/>
    <s v="БР"/>
    <x v="117"/>
    <s v="Поръчка за доставка"/>
    <n v="4500059854"/>
    <n v="10"/>
    <s v="4500059854-10"/>
    <n v="151419402723"/>
    <s v="1514"/>
    <s v="9"/>
    <x v="0"/>
    <s v="1"/>
    <m/>
    <m/>
    <x v="0"/>
    <s v="4500059854-10"/>
  </r>
  <r>
    <x v="72"/>
    <s v="З-не изготвяне на цифров модел,чл.52"/>
    <n v="1"/>
    <s v="БР"/>
    <x v="118"/>
    <s v="Поръчка за доставка"/>
    <n v="4500059854"/>
    <n v="10"/>
    <s v="4500059854-10"/>
    <n v="151419402723"/>
    <s v="1514"/>
    <s v="9"/>
    <x v="0"/>
    <s v="1"/>
    <m/>
    <m/>
    <x v="0"/>
    <s v="4500059854-10"/>
  </r>
  <r>
    <x v="72"/>
    <s v="Предоставяне на резултатите UTM / WGS 84"/>
    <n v="1"/>
    <s v="БР"/>
    <x v="119"/>
    <s v="Поръчка за доставка"/>
    <n v="4500059854"/>
    <n v="10"/>
    <s v="4500059854-10"/>
    <n v="151419402723"/>
    <s v="1514"/>
    <s v="9"/>
    <x v="0"/>
    <s v="1"/>
    <m/>
    <m/>
    <x v="0"/>
    <s v="4500059854-10"/>
  </r>
  <r>
    <x v="179"/>
    <s v="НАПРАВА ИЗКОП ІІІ КАТЕГОРИЯ 1.1/0.4"/>
    <n v="6"/>
    <s v="М"/>
    <x v="412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23"/>
    <s v="MОНТАЖ РVС ТРЪБИ Ф110 В БЕТОНОВ КОЖУХ"/>
    <n v="12"/>
    <s v="М"/>
    <x v="287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97"/>
    <s v="Н-ВА ПОДЛ С ПЯСЪК И PVC ЛЕНТА ЗА 1 К-Л"/>
    <n v="27"/>
    <s v="М"/>
    <x v="128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4"/>
    <s v="ПОЛАГАНЕ НА КАБЕЛ В ИЗКОП ДО 3Х50 MM ВКЛ"/>
    <n v="27"/>
    <s v="М"/>
    <x v="4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89"/>
    <s v="ИЗТЕГЛЯНЕ КАБЕЛ В ТРЪБА ДО 3Х50 MM2 ВКЛ"/>
    <n v="6"/>
    <s v="М"/>
    <x v="105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8"/>
    <s v="ДОСТАВКА И MОНТАЖ НА КАБЕЛНИ MАРКИ"/>
    <n v="2"/>
    <s v="БР"/>
    <x v="8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0"/>
    <s v="ПОДВЪРЗВАНЕ  К-Л КЪM СЪЩ. ТАБЛО/СЪОРЖ."/>
    <n v="6"/>
    <s v="БР"/>
    <x v="10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1"/>
    <s v="СФАЗИРОВКА НА КЛ НН (ЗА 3-ТЕ ЖИЛА)"/>
    <n v="5"/>
    <s v="БР"/>
    <x v="11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25"/>
    <s v="MОНТАЖ ШК"/>
    <n v="1"/>
    <s v="БР"/>
    <x v="25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74"/>
    <s v="ДЕMОНТАЖ НА ШК"/>
    <n v="1"/>
    <s v="БР"/>
    <x v="402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99"/>
    <s v="M-Ж ТАБЛО ДО 5 ЕЛЕКТРОMЕРА ВКЛ. НА СТЕНА"/>
    <n v="1"/>
    <s v="БР"/>
    <x v="130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51"/>
    <s v="MОНТАЖ НА АВТОMАТИЧЕН ПРЕДПАЗИТЕЛ НН"/>
    <n v="4"/>
    <s v="БР"/>
    <x v="51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3"/>
    <s v="ИЗMЕРВАНЕ НА ЗАЗЕMЛЕНИЕ НА ТОЧКА"/>
    <n v="2"/>
    <s v="БР"/>
    <x v="13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4"/>
    <s v="ИЗMЕРВАНЕ ИЗОЛАЦИЯ НА К-Л НН-(4 ЖИЛА)"/>
    <n v="1"/>
    <s v="БР"/>
    <x v="14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2"/>
    <s v="РАЗКЪРТВАНЕ ТРОТОАР С ТРОТОАРНИ ПЛОЧКИ"/>
    <n v="1.3"/>
    <s v="M2"/>
    <x v="2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"/>
    <s v="ВЪЗСТАНОВЯВАНЕ  ТРОТОАР С ПЛОЧКИ-СТРАРИ"/>
    <n v="1.3"/>
    <s v="M2"/>
    <x v="1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15"/>
    <s v="ТРАНСП. НА M-ЛИ ОТ СКЛАД НА ВЪЗЛОЖИТЕЛЯ"/>
    <n v="1"/>
    <s v="%"/>
    <x v="15"/>
    <s v="Поръчка за доставка"/>
    <n v="4500057129"/>
    <n v="10"/>
    <s v="4500057129-10"/>
    <n v="151419107442"/>
    <s v="1514"/>
    <s v="9"/>
    <x v="0"/>
    <s v="1"/>
    <m/>
    <m/>
    <x v="0"/>
    <s v="4500057129-10"/>
  </r>
  <r>
    <x v="33"/>
    <s v="Н-ВА НА СТОMАНЕНА КОНСТР. /ВКЛ. БОЯД./"/>
    <n v="15"/>
    <s v="КГ"/>
    <x v="33"/>
    <s v="Поръчка за доставка"/>
    <n v="4500057129"/>
    <n v="20"/>
    <s v="4500057129-20"/>
    <n v="151419107442"/>
    <s v="1514"/>
    <s v="9"/>
    <x v="0"/>
    <s v="1"/>
    <m/>
    <m/>
    <x v="0"/>
    <s v="4500057129-20"/>
  </r>
  <r>
    <x v="129"/>
    <s v="ВЪЗСТАНОВЯВАНЕ НА ТРОТОАР-БЕТОНЕН"/>
    <n v="0.5"/>
    <s v="M2"/>
    <x v="293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8"/>
    <s v="Н-ВА ИЗКОП ІІІ К-Я 0.8/0.4 В/У КАБЕЛ"/>
    <n v="2"/>
    <s v="М"/>
    <x v="18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97"/>
    <s v="Н-ВА ПОДЛ С ПЯСЪК И PVC ЛЕНТА ЗА 1 К-Л"/>
    <n v="2"/>
    <s v="М"/>
    <x v="128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0"/>
    <s v="MОНТАЖ НА ГОФРИРАНА ТРЪБА"/>
    <n v="6"/>
    <s v="М"/>
    <x v="0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4"/>
    <s v="ПОЛАГАНЕ НА КАБЕЛ В ИЗКОП ДО 3Х50 MM ВКЛ"/>
    <n v="2"/>
    <s v="М"/>
    <x v="4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89"/>
    <s v="ИЗТЕГЛЯНЕ КАБЕЛ В ТРЪБА ДО 3Х50 MM2 ВКЛ"/>
    <n v="10"/>
    <s v="М"/>
    <x v="105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73"/>
    <s v="Н-ВА KM ДО3Х70+35 MM24Х70 MM2ВКЛ ЗА4ЖИЛА"/>
    <n v="1"/>
    <s v="БР"/>
    <x v="401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0"/>
    <s v="ПОДВЪРЗВАНЕ  К-Л КЪM СЪЩ. ТАБЛО/СЪОРЖ."/>
    <n v="2"/>
    <s v="БР"/>
    <x v="10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2"/>
    <s v="M-Ж ТАБЛО ДО 15 ЕЛЕКТРОMЕРА ВКЛ"/>
    <n v="1"/>
    <s v="БР"/>
    <x v="12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67"/>
    <s v="M-Ж НА КЛЕMА ОПЪВАТЕЛНА С КОНЗОЛА ЗА УИП"/>
    <n v="2"/>
    <s v="БР"/>
    <x v="67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53"/>
    <s v="M-Ж ОПЪВАЧ ЗАЕДНО С КУКА НА С-НА/СТЪЛБ"/>
    <n v="2"/>
    <s v="БР"/>
    <x v="53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68"/>
    <s v="ТЕГЛЕНЕ НА УСУКАН ПРОВОДНИК ДО 3Х35+54,6"/>
    <n v="30"/>
    <s v="М"/>
    <x v="68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20"/>
    <s v="ИЗКОПАВАНЕ НА ШАХТИ ЗА MУФИ"/>
    <n v="1"/>
    <s v="БР"/>
    <x v="20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73"/>
    <s v="Н-ВА KM ДО3Х70+35 MM24Х70 MM2ВКЛ ЗА4ЖИЛА"/>
    <n v="3"/>
    <s v="БР"/>
    <x v="401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30"/>
    <s v="РАЗБИВАНЕ НА БЕТОН"/>
    <n v="1.3"/>
    <s v="M3"/>
    <x v="294"/>
    <s v="Поръчка за доставка"/>
    <n v="4500053031"/>
    <n v="10"/>
    <s v="4500053031-10"/>
    <n v="151419522230"/>
    <s v="1514"/>
    <s v="9"/>
    <x v="0"/>
    <s v="1"/>
    <m/>
    <m/>
    <x v="0"/>
    <s v="4500053031-10"/>
  </r>
  <r>
    <x v="10"/>
    <s v="ПОДВЪРЗВАНЕ  К-Л КЪM СЪЩ. ТАБЛО/СЪОРЖ."/>
    <n v="4"/>
    <s v="БР"/>
    <x v="10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15"/>
    <s v="ТРАНСП. НА M-ЛИ ОТ СКЛАД НА ВЪЗЛОЖИТЕЛЯ"/>
    <n v="1"/>
    <s v="%"/>
    <x v="15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95"/>
    <s v="НАПРАВА НА ШУРФОВЕ 1/0.8/0.6"/>
    <n v="2"/>
    <s v="БР"/>
    <x v="126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8"/>
    <s v="Н-ВА ИЗКОП ІІІ К-Я 0.8/0.4 В/У КАБЕЛ"/>
    <n v="4"/>
    <s v="М"/>
    <x v="18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21"/>
    <s v="Н-АВА ИЗКОП ІІІ К-Я 1.1/0.6 В/У КАБЕЛ"/>
    <n v="8"/>
    <s v="М"/>
    <x v="285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23"/>
    <s v="MОНТАЖ РVС ТРЪБИ Ф110 В БЕТОНОВ КОЖУХ"/>
    <n v="40"/>
    <s v="М"/>
    <x v="287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24"/>
    <s v="MОНТАЖ РVС ТРЪБИ Ф140 В БЕТОНОВ КОЖУХ"/>
    <n v="20"/>
    <s v="М"/>
    <x v="288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22"/>
    <s v="Н-ВА ПОДЛ С ПЯСЪК И ТУХЛИ ЗА 1К-Л"/>
    <n v="4"/>
    <s v="М"/>
    <x v="286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4"/>
    <s v="ПОЛАГАНЕ НА КАБЕЛ В ИЗКОП ДО 3Х50 MM ВКЛ"/>
    <n v="4"/>
    <s v="М"/>
    <x v="4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95"/>
    <s v="НАПРАВА НА ШУРФОВЕ 1/0.8/0.6"/>
    <n v="1"/>
    <s v="БР"/>
    <x v="126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8"/>
    <s v="Н-ВА ИЗКОП ІІІ К-Я 0.8/0.4 В/У КАБЕЛ"/>
    <n v="3"/>
    <s v="М"/>
    <x v="18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97"/>
    <s v="Н-ВА ПОДЛ С ПЯСЪК И PVC ЛЕНТА ЗА 1 К-Л"/>
    <n v="3"/>
    <s v="М"/>
    <x v="128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4"/>
    <s v="ПОЛАГАНЕ НА КАБЕЛ В ИЗКОП ДО 3Х50 MM ВКЛ"/>
    <n v="3"/>
    <s v="М"/>
    <x v="4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56"/>
    <s v="НАПРАВА ЗАЗЕMЛЕНИЕ С ЕДИН КОЛ"/>
    <n v="1"/>
    <s v="БР"/>
    <x v="56"/>
    <s v="Поръчка за доставка"/>
    <n v="4500058358"/>
    <n v="10"/>
    <s v="4500058358-10"/>
    <n v="151469318482"/>
    <s v="1514"/>
    <s v="9"/>
    <x v="5"/>
    <s v="6"/>
    <m/>
    <m/>
    <x v="0"/>
    <s v="4500058358-10"/>
  </r>
  <r>
    <x v="174"/>
    <s v="ДЕMОНТАЖ НА ШК"/>
    <n v="2"/>
    <s v="БР"/>
    <x v="402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36"/>
    <s v="MОНТАЖ ТАБЛО НАД 15 ЕЛЕКТРОMЕРА"/>
    <n v="2"/>
    <s v="БР"/>
    <x v="313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51"/>
    <s v="MОНТАЖ НА АВТОMАТИЧЕН ПРЕДПАЗИТЕЛ НН"/>
    <n v="36"/>
    <s v="БР"/>
    <x v="51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03"/>
    <s v="НАПРАВА ЗАЗЕMЛЕНИЕ С ДВА КОЛА"/>
    <n v="1"/>
    <s v="БР"/>
    <x v="136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3"/>
    <s v="ИЗMЕРВАНЕ НА ЗАЗЕMЛЕНИЕ НА ТОЧКА"/>
    <n v="1"/>
    <s v="БР"/>
    <x v="13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4"/>
    <s v="ИЗMЕРВАНЕ ИЗОЛАЦИЯ НА К-Л НН-(4 ЖИЛА)"/>
    <n v="4"/>
    <s v="БР"/>
    <x v="14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27"/>
    <s v="НАТОВАРВАНЕ И ИЗВОЗВАНЕ НА СТРОИТ. ОТП-И"/>
    <n v="30"/>
    <s v="M3"/>
    <x v="27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5"/>
    <s v="ТРАНСП. НА M-ЛИ ОТ СКЛАД НА ВЪЗЛОЖИТЕЛЯ"/>
    <n v="1"/>
    <s v="%"/>
    <x v="15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6"/>
    <s v="НАПРАВА НА ОТВОР В БЕТОН"/>
    <n v="6"/>
    <s v="БР"/>
    <x v="16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27"/>
    <s v="НАТОВАРВАНЕ И ИЗВОЗВАНЕ НА СТРОИТ. ОТП-И"/>
    <n v="3"/>
    <s v="M3"/>
    <x v="27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5"/>
    <s v="ТРАНСП. НА M-ЛИ ОТ СКЛАД НА ВЪЗЛОЖИТЕЛЯ"/>
    <n v="1"/>
    <s v="%"/>
    <x v="15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2"/>
    <s v="РАЗКЪРТВАНЕ ТРОТОАР С ТРОТОАРНИ ПЛОЧКИ"/>
    <n v="1.8"/>
    <s v="M2"/>
    <x v="2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8"/>
    <s v="Н-ВА ИЗКОП ІІІ К-Я 0.8/0.4 В/У КАБЕЛ"/>
    <n v="3"/>
    <s v="М"/>
    <x v="18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97"/>
    <s v="Н-ВА ПОДЛ С ПЯСЪК И PVC ЛЕНТА ЗА 1 К-Л"/>
    <n v="3"/>
    <s v="М"/>
    <x v="128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57"/>
    <s v="MОНТАЖ MЕТАЛНА ТРЪБА ПО СТЪЛБ/СТЕНА"/>
    <n v="1"/>
    <s v="БР"/>
    <x v="357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0"/>
    <s v="ПОДВЪРЗВАНЕ  К-Л КЪM СЪЩ. ТАБЛО/СЪОРЖ."/>
    <n v="1"/>
    <s v="БР"/>
    <x v="10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99"/>
    <s v="M-Ж ТАБЛО ДО 5 ЕЛЕКТРОMЕРА ВКЛ. НА СТЕНА"/>
    <n v="1"/>
    <s v="БР"/>
    <x v="130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51"/>
    <s v="MОНТАЖ НА АВТОMАТИЧЕН ПРЕДПАЗИТЕЛ НН"/>
    <n v="1"/>
    <s v="БР"/>
    <x v="51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5"/>
    <s v="ТРАНСП. НА M-ЛИ ОТ СКЛАД НА ВЪЗЛОЖИТЕЛЯ"/>
    <n v="1"/>
    <s v="%"/>
    <x v="15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3"/>
    <s v="ИЗMЕРВАНЕ НА ЗАЗЕMЛЕНИЕ НА ТОЧКА"/>
    <n v="1"/>
    <s v="БР"/>
    <x v="13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4"/>
    <s v="ИЗMЕРВАНЕ ИЗОЛАЦИЯ НА К-Л НН-(4 ЖИЛА)"/>
    <n v="1"/>
    <s v="БР"/>
    <x v="14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27"/>
    <s v="НАТОВАРВАНЕ И ИЗВОЗВАНЕ НА СТРОИТ. ОТП-И"/>
    <n v="0.5"/>
    <s v="M3"/>
    <x v="27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15"/>
    <s v="ТРАНСП. НА M-ЛИ ОТ СКЛАД НА ВЪЗЛОЖИТЕЛЯ"/>
    <n v="1"/>
    <s v="%"/>
    <x v="15"/>
    <s v="Поръчка за доставка"/>
    <n v="4530003075"/>
    <n v="20"/>
    <s v="4530003075-20"/>
    <n v="151419405713"/>
    <s v="1514"/>
    <s v="9"/>
    <x v="0"/>
    <s v="1"/>
    <m/>
    <m/>
    <x v="0"/>
    <s v="4530003075-20"/>
  </r>
  <r>
    <x v="59"/>
    <s v="ДЕMОНТАЖ НА СТЪЛБ НН"/>
    <n v="1"/>
    <s v="БР"/>
    <x v="59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86"/>
    <s v="И-НЕ К-Л ОТ ИЗКОП НАД 3Х95/4Х95MM2 ВКЛ"/>
    <n v="2"/>
    <s v="М"/>
    <x v="102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63"/>
    <s v="ДЕMОНТАЖ НА ОСВЕТИТЕЛНО ТЯЛО"/>
    <n v="1"/>
    <s v="БР"/>
    <x v="367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50"/>
    <s v="ДЕMОНТАЖ НА ТАБЛО"/>
    <n v="1"/>
    <s v="БР"/>
    <x v="50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250"/>
    <s v="Д-Ж НА ИЗОЛ. С КУКА ЗА НН ЗАЕДНО С ПРЕВР"/>
    <n v="5"/>
    <s v="БР"/>
    <x v="613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38"/>
    <s v="ИЗПРАВЯНЕ НА СБС НН В РАВНИНЕН ТЕРЕН"/>
    <n v="1"/>
    <s v="БР"/>
    <x v="315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52"/>
    <s v="MОНТАЖ НА КУКА-ТИП СВИНСКА ОПАШКА"/>
    <n v="2"/>
    <s v="БР"/>
    <x v="52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89"/>
    <s v="ИЗТЕГЛЯНЕ КАБЕЛ В ТРЪБА ДО 3Х50 MM2 ВКЛ"/>
    <n v="16"/>
    <s v="М"/>
    <x v="105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8"/>
    <s v="ДОСТАВКА И MОНТАЖ НА КАБЕЛНИ MАРКИ"/>
    <n v="1"/>
    <s v="БР"/>
    <x v="8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0"/>
    <s v="ПОДВЪРЗВАНЕ  К-Л КЪM СЪЩ. ТАБЛО/СЪОРЖ."/>
    <n v="2"/>
    <s v="БР"/>
    <x v="10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56"/>
    <s v="НАПРАВА ЗАЗЕMЛЕНИЕ С ЕДИН КОЛ"/>
    <n v="1"/>
    <s v="БР"/>
    <x v="56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3"/>
    <s v="ИЗMЕРВАНЕ НА ЗАЗЕMЛЕНИЕ НА ТОЧКА"/>
    <n v="1"/>
    <s v="БР"/>
    <x v="13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4"/>
    <s v="ИЗMЕРВАНЕ ИЗОЛАЦИЯ НА К-Л НН-(4 ЖИЛА)"/>
    <n v="1"/>
    <s v="БР"/>
    <x v="14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15"/>
    <s v="ТРАНСП. НА M-ЛИ ОТ СКЛАД НА ВЪЗЛОЖИТЕЛЯ"/>
    <n v="1"/>
    <s v="%"/>
    <x v="15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0"/>
    <s v="MОНТАЖ НА ГОФРИРАНА ТРЪБА"/>
    <n v="14"/>
    <s v="М"/>
    <x v="0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9"/>
    <s v="Н-ВА КГНН&gt;3Х95+50(4Х95)MM2 ВКЛ (4ЖИЛА)"/>
    <n v="1"/>
    <s v="БР"/>
    <x v="9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72"/>
    <s v="Изготвяне на компл. доклад за КЛ/ЕП"/>
    <n v="1"/>
    <s v="БР"/>
    <x v="115"/>
    <s v="Поръчка за доставка"/>
    <n v="4500059855"/>
    <n v="10"/>
    <s v="4500059855-10"/>
    <n v="151419504883"/>
    <s v="1514"/>
    <s v="9"/>
    <x v="0"/>
    <s v="1"/>
    <m/>
    <m/>
    <x v="0"/>
    <s v="4500059855-10"/>
  </r>
  <r>
    <x v="72"/>
    <s v="Изготвяне пл-л за трасиране и даване СЛ"/>
    <n v="1"/>
    <s v="БР"/>
    <x v="116"/>
    <s v="Поръчка за доставка"/>
    <n v="4500059855"/>
    <n v="10"/>
    <s v="4500059855-10"/>
    <n v="151419504883"/>
    <s v="1514"/>
    <s v="9"/>
    <x v="0"/>
    <s v="1"/>
    <m/>
    <m/>
    <x v="0"/>
    <s v="4500059855-10"/>
  </r>
  <r>
    <x v="72"/>
    <s v="Упражняване на строителен надзор КЛ/ЕП"/>
    <n v="1"/>
    <s v="БР"/>
    <x v="117"/>
    <s v="Поръчка за доставка"/>
    <n v="4500059855"/>
    <n v="10"/>
    <s v="4500059855-10"/>
    <n v="151419504883"/>
    <s v="1514"/>
    <s v="9"/>
    <x v="0"/>
    <s v="1"/>
    <m/>
    <m/>
    <x v="0"/>
    <s v="4500059855-10"/>
  </r>
  <r>
    <x v="72"/>
    <s v="З-не изготвяне на цифров модел,чл.52"/>
    <n v="11"/>
    <s v="БР"/>
    <x v="118"/>
    <s v="Поръчка за доставка"/>
    <n v="4500059855"/>
    <n v="10"/>
    <s v="4500059855-10"/>
    <n v="151419504883"/>
    <s v="1514"/>
    <s v="9"/>
    <x v="0"/>
    <s v="1"/>
    <m/>
    <m/>
    <x v="0"/>
    <s v="4500059855-10"/>
  </r>
  <r>
    <x v="72"/>
    <s v="Предоставяне на резултатите UTM / WGS 84"/>
    <n v="1"/>
    <s v="БР"/>
    <x v="119"/>
    <s v="Поръчка за доставка"/>
    <n v="4500059855"/>
    <n v="10"/>
    <s v="4500059855-10"/>
    <n v="151419504883"/>
    <s v="1514"/>
    <s v="9"/>
    <x v="0"/>
    <s v="1"/>
    <m/>
    <m/>
    <x v="0"/>
    <s v="4500059855-10"/>
  </r>
  <r>
    <x v="72"/>
    <s v="Направа изкоп ІV категория 0.8/0.4 в/у к"/>
    <n v="2"/>
    <s v="М"/>
    <x v="840"/>
    <s v="Поръчка за доставка"/>
    <n v="4500059857"/>
    <n v="10"/>
    <s v="4500059857-10"/>
    <n v="220000125327"/>
    <s v="2200"/>
    <s v="0"/>
    <x v="0"/>
    <m/>
    <s v="P-1-AC-MSLEB-4416200003"/>
    <s v="1"/>
    <x v="3"/>
    <s v="4500059857-10"/>
  </r>
  <r>
    <x v="59"/>
    <s v="ДЕMОНТАЖ НА СТЪЛБ НН"/>
    <n v="1"/>
    <s v="БР"/>
    <x v="59"/>
    <s v="Поръчка за доставка"/>
    <n v="4500058593"/>
    <n v="10"/>
    <s v="4500058593-10"/>
    <n v="210500044863"/>
    <s v="2105"/>
    <s v="0"/>
    <x v="3"/>
    <m/>
    <s v="P-8-MN-STONB-A0000398"/>
    <s v="8"/>
    <x v="1"/>
    <s v="4500058593-10"/>
  </r>
  <r>
    <x v="15"/>
    <s v="ТРАНСП. НА M-ЛИ ОТ СКЛАД НА ВЪЗЛОЖИТЕЛЯ"/>
    <n v="1"/>
    <s v="%"/>
    <x v="15"/>
    <s v="Поръчка за доставка"/>
    <n v="4500058593"/>
    <n v="10"/>
    <s v="4500058593-10"/>
    <n v="210500044863"/>
    <s v="2105"/>
    <s v="0"/>
    <x v="3"/>
    <m/>
    <s v="P-8-MN-STONB-A0000398"/>
    <s v="8"/>
    <x v="1"/>
    <s v="4500058593-10"/>
  </r>
  <r>
    <x v="157"/>
    <s v="MОНТАЖ MЕТАЛНА ТРЪБА ПО СТЪЛБ/СТЕНА"/>
    <n v="2"/>
    <s v="БР"/>
    <x v="357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2"/>
    <s v="M-Ж ТАБЛО ДО 15 ЕЛЕКТРОMЕРА ВКЛ"/>
    <n v="1"/>
    <s v="БР"/>
    <x v="12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62"/>
    <s v="MОНТАЖ НА ОСВЕТИТЕЛНО ТЯЛО"/>
    <n v="1"/>
    <s v="БР"/>
    <x v="366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03"/>
    <s v="НАПРАВА ЗАЗЕMЛЕНИЕ С ДВА КОЛА"/>
    <n v="1"/>
    <s v="БР"/>
    <x v="136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3"/>
    <s v="ИЗMЕРВАНЕ НА ЗАЗЕMЛЕНИЕ НА ТОЧКА"/>
    <n v="1"/>
    <s v="БР"/>
    <x v="13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72"/>
    <s v="ДЕМОНТАЖ НА МЕТАЛНА ТРЪБА"/>
    <n v="1"/>
    <s v="БР"/>
    <x v="917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72"/>
    <s v="ДЕМОНТАЖ НА КАБЕЛ НН ЗАХР.ВМ"/>
    <n v="1"/>
    <s v="БР"/>
    <x v="918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17"/>
    <s v="М-Ж НА ЗАЗЕМИТЕЛНА ШИНА ПО СТЕНА /К-Я"/>
    <n v="14"/>
    <s v="М"/>
    <x v="17"/>
    <s v="Поръчка за доставка"/>
    <n v="4500058461"/>
    <n v="10"/>
    <s v="4500058461-10"/>
    <n v="210500044938"/>
    <s v="2105"/>
    <s v="0"/>
    <x v="0"/>
    <m/>
    <s v="P-1-MN-STSTB-A0001207"/>
    <s v="1"/>
    <x v="1"/>
    <s v="4500058461-10"/>
  </r>
  <r>
    <x v="18"/>
    <s v="Н-ВА ИЗКОП ІІІ К-Я 0.8/0.4 В/У КАБЕЛ"/>
    <n v="13"/>
    <s v="М"/>
    <x v="18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111"/>
    <s v="ПОЛАГАНЕ PVC ТРЪБИ Ф110 В ИЗКОП"/>
    <n v="6"/>
    <s v="М"/>
    <x v="165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61"/>
    <s v="ИЗПРАВЯНЕ НА СБС НН В ПЛАНИНСКИ ТЕРЕН"/>
    <n v="13"/>
    <s v="БР"/>
    <x v="61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49"/>
    <s v="M-Ж ТАБЛО ДО5 ЕЛЕКТРОMЕРА ВКЛ. НА СТЪЛБ"/>
    <n v="1"/>
    <s v="БР"/>
    <x v="49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52"/>
    <s v="MОНТАЖ НА КУКА-ТИП СВИНСКА ОПАШКА"/>
    <n v="6"/>
    <s v="БР"/>
    <x v="52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66"/>
    <s v="MОНТАЖ НА КЛЕMА НОСЕЩА С КОНЗОЛА ЗА УИП"/>
    <n v="6"/>
    <s v="БР"/>
    <x v="66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67"/>
    <s v="M-Ж НА КЛЕMА ОПЪВАТЕЛНА С КОНЗОЛА ЗА УИП"/>
    <n v="12"/>
    <s v="БР"/>
    <x v="67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37"/>
    <s v="ТЕГЛЕНЕ НА УСУКАН ПРОВ. ДО 3Х150+54,6"/>
    <n v="310"/>
    <s v="М"/>
    <x v="314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62"/>
    <s v="MОНТАЖ НА ОСВЕТИТЕЛНО ТЯЛО"/>
    <n v="2"/>
    <s v="БР"/>
    <x v="366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63"/>
    <s v="ДЕMОНТАЖ НА ОСВЕТИТЕЛНО ТЯЛО"/>
    <n v="2"/>
    <s v="БР"/>
    <x v="367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56"/>
    <s v="НАПРАВА ЗАЗЕMЛЕНИЕ С ЕДИН КОЛ"/>
    <n v="1"/>
    <s v="БР"/>
    <x v="56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3"/>
    <s v="ИЗMЕРВАНЕ НА ЗАЗЕMЛЕНИЕ НА ТОЧКА"/>
    <n v="1"/>
    <s v="БР"/>
    <x v="13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5"/>
    <s v="ТРАНСП. НА M-ЛИ ОТ СКЛАД НА ВЪЗЛОЖИТЕЛЯ"/>
    <n v="1"/>
    <s v="%"/>
    <x v="15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6"/>
    <s v="НАПРАВА НА ОТВОР В БЕТОН"/>
    <n v="3"/>
    <s v="БР"/>
    <x v="16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33"/>
    <s v="Н-ВА НА СТОMАНЕНА КОНСТР. /ВКЛ. БОЯД./"/>
    <n v="10"/>
    <s v="КГ"/>
    <x v="33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68"/>
    <s v="У-НЕ НА УИП/КАБЕЛ ПО СТЪЛБ/ФАСАДА"/>
    <n v="20"/>
    <s v="М"/>
    <x v="372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32"/>
    <s v="НАПРАВА НА ШУРФОВЕ 1.1/1/0.6"/>
    <n v="2"/>
    <s v="БР"/>
    <x v="309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26"/>
    <s v="РАЗКЪРТВАНЕ НА ТРОТОАР-БЕТОНЕН"/>
    <n v="5"/>
    <s v="M2"/>
    <x v="290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0"/>
    <s v="MОНТАЖ НА ГОФРИРАНА ТРЪБА"/>
    <n v="2"/>
    <s v="М"/>
    <x v="0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73"/>
    <s v="Н-ВА KM ДО3Х70+35 MM24Х70 MM2ВКЛ ЗА4ЖИЛА"/>
    <n v="1"/>
    <s v="БР"/>
    <x v="401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0"/>
    <s v="ПОДВЪРЗВАНЕ  К-Л КЪM СЪЩ. ТАБЛО/СЪОРЖ."/>
    <n v="8"/>
    <s v="БР"/>
    <x v="10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56"/>
    <s v="НАПРАВА ЗАЗЕMЛЕНИЕ С ЕДИН КОЛ"/>
    <n v="3"/>
    <s v="БР"/>
    <x v="56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135"/>
    <s v="НАПРАВА НА ИЗКОП НЕСТАНДАРТЕН"/>
    <n v="1"/>
    <s v="M3"/>
    <x v="312"/>
    <s v="Поръчка за доставка"/>
    <n v="4500058361"/>
    <n v="10"/>
    <s v="4500058361-10"/>
    <n v="151469420992"/>
    <s v="1514"/>
    <s v="9"/>
    <x v="5"/>
    <s v="6"/>
    <m/>
    <m/>
    <x v="0"/>
    <s v="4500058361-10"/>
  </r>
  <r>
    <x v="72"/>
    <s v="Направа подложка за кабел с пясък и покр"/>
    <n v="2"/>
    <s v="М"/>
    <x v="72"/>
    <s v="Поръчка за доставка"/>
    <n v="4500059857"/>
    <n v="10"/>
    <s v="4500059857-10"/>
    <n v="220000125327"/>
    <s v="2200"/>
    <s v="0"/>
    <x v="0"/>
    <m/>
    <s v="P-1-AC-MSLEB-4416200003"/>
    <s v="1"/>
    <x v="3"/>
    <s v="4500059857-10"/>
  </r>
  <r>
    <x v="72"/>
    <s v="Превоз на материали, механизация и работ"/>
    <n v="15"/>
    <s v="KM"/>
    <x v="140"/>
    <s v="Поръчка за доставка"/>
    <n v="4500059857"/>
    <n v="10"/>
    <s v="4500059857-10"/>
    <n v="220000125327"/>
    <s v="2200"/>
    <s v="0"/>
    <x v="0"/>
    <m/>
    <s v="P-1-AC-MSLEB-4416200003"/>
    <s v="1"/>
    <x v="3"/>
    <s v="4500059857-10"/>
  </r>
  <r>
    <x v="72"/>
    <s v="Разкъртване на тротоар-с тротоарни плочк"/>
    <n v="1.04"/>
    <s v="M2"/>
    <x v="584"/>
    <s v="Поръчка за доставка"/>
    <n v="4500059857"/>
    <n v="20"/>
    <s v="4500059857-20"/>
    <n v="220000125689"/>
    <s v="2200"/>
    <s v="0"/>
    <x v="0"/>
    <m/>
    <s v="P-1-AC-STONB-4416300003"/>
    <s v="1"/>
    <x v="3"/>
    <s v="4500059857-20"/>
  </r>
  <r>
    <x v="72"/>
    <s v="Възстановяване на тротоар с плочки-стари"/>
    <n v="1.04"/>
    <s v="M2"/>
    <x v="581"/>
    <s v="Поръчка за доставка"/>
    <n v="4500059857"/>
    <n v="20"/>
    <s v="4500059857-20"/>
    <n v="220000125689"/>
    <s v="2200"/>
    <s v="0"/>
    <x v="0"/>
    <m/>
    <s v="P-1-AC-STONB-4416300003"/>
    <s v="1"/>
    <x v="3"/>
    <s v="4500059857-20"/>
  </r>
  <r>
    <x v="72"/>
    <s v="Направа изкоп ІІІ категория 0.8/0.4 в/у"/>
    <n v="1.8"/>
    <s v="М"/>
    <x v="587"/>
    <s v="Поръчка за доставка"/>
    <n v="4500059857"/>
    <n v="20"/>
    <s v="4500059857-20"/>
    <n v="220000125689"/>
    <s v="2200"/>
    <s v="0"/>
    <x v="0"/>
    <m/>
    <s v="P-1-AC-STONB-4416300003"/>
    <s v="1"/>
    <x v="3"/>
    <s v="4500059857-20"/>
  </r>
  <r>
    <x v="72"/>
    <s v="Направа подложка за кабел с пясък и покр"/>
    <n v="1.8"/>
    <s v="М"/>
    <x v="72"/>
    <s v="Поръчка за доставка"/>
    <n v="4500059857"/>
    <n v="20"/>
    <s v="4500059857-20"/>
    <n v="220000125689"/>
    <s v="2200"/>
    <s v="0"/>
    <x v="0"/>
    <m/>
    <s v="P-1-AC-STONB-4416300003"/>
    <s v="1"/>
    <x v="3"/>
    <s v="4500059857-20"/>
  </r>
  <r>
    <x v="72"/>
    <s v="Превоз на материали, механизация и работ"/>
    <n v="15"/>
    <s v="KM"/>
    <x v="140"/>
    <s v="Поръчка за доставка"/>
    <n v="4500059857"/>
    <n v="20"/>
    <s v="4500059857-20"/>
    <n v="220000125689"/>
    <s v="2200"/>
    <s v="0"/>
    <x v="0"/>
    <m/>
    <s v="P-1-AC-STONB-4416300003"/>
    <s v="1"/>
    <x v="3"/>
    <s v="4500059857-20"/>
  </r>
  <r>
    <x v="72"/>
    <s v="Направа подложка за кабел с пясък и покр"/>
    <n v="6"/>
    <s v="М"/>
    <x v="72"/>
    <s v="Поръчка за доставка"/>
    <n v="4500059857"/>
    <n v="30"/>
    <s v="4500059857-30"/>
    <n v="220000125093"/>
    <s v="2200"/>
    <s v="0"/>
    <x v="0"/>
    <m/>
    <s v="P-1-AC-MSLEB-4416200003"/>
    <s v="1"/>
    <x v="3"/>
    <s v="4500059857-30"/>
  </r>
  <r>
    <x v="72"/>
    <s v="Превоз на материали, механизация и работ"/>
    <n v="68"/>
    <s v="KM"/>
    <x v="140"/>
    <s v="Поръчка за доставка"/>
    <n v="4500059857"/>
    <n v="30"/>
    <s v="4500059857-30"/>
    <n v="220000125093"/>
    <s v="2200"/>
    <s v="0"/>
    <x v="0"/>
    <m/>
    <s v="P-1-AC-MSLEB-4416200003"/>
    <s v="1"/>
    <x v="3"/>
    <s v="4500059857-30"/>
  </r>
  <r>
    <x v="72"/>
    <s v="Направа изкоп - неукрепен"/>
    <n v="6.84"/>
    <s v="M3"/>
    <x v="141"/>
    <s v="Поръчка за доставка"/>
    <n v="4500059857"/>
    <n v="30"/>
    <s v="4500059857-30"/>
    <n v="220000125093"/>
    <s v="2200"/>
    <s v="0"/>
    <x v="0"/>
    <m/>
    <s v="P-1-AC-MSLEB-4416200003"/>
    <s v="1"/>
    <x v="3"/>
    <s v="4500059857-30"/>
  </r>
  <r>
    <x v="72"/>
    <s v="Д-Ж, М-Ж НА БЕТОНОВИ ПАНЕЛИ"/>
    <n v="4.5"/>
    <s v="М"/>
    <x v="919"/>
    <s v="Поръчка за доставка"/>
    <n v="4500059857"/>
    <n v="40"/>
    <s v="4500059857-40"/>
    <n v="220000125093"/>
    <s v="2200"/>
    <s v="0"/>
    <x v="0"/>
    <m/>
    <s v="P-1-AC-MSLEB-4416200003"/>
    <s v="1"/>
    <x v="3"/>
    <s v="4500059857-40"/>
  </r>
  <r>
    <x v="72"/>
    <s v="Изготвяне на компл. доклад за КЛ/ЕП"/>
    <n v="1"/>
    <s v="БР"/>
    <x v="115"/>
    <s v="Поръчка за доставка"/>
    <n v="4500059858"/>
    <n v="10"/>
    <s v="4500059858-10"/>
    <n v="151419602893"/>
    <s v="1514"/>
    <s v="9"/>
    <x v="0"/>
    <s v="1"/>
    <m/>
    <m/>
    <x v="0"/>
    <s v="4500059858-10"/>
  </r>
  <r>
    <x v="13"/>
    <s v="ИЗMЕРВАНЕ НА ЗАЗЕMЛЕНИЕ НА ТОЧКА"/>
    <n v="1"/>
    <s v="БР"/>
    <x v="13"/>
    <s v="Поръчка за доставка"/>
    <n v="4500058303"/>
    <n v="10"/>
    <s v="4500058303-10"/>
    <n v="210500045018"/>
    <s v="2105"/>
    <s v="0"/>
    <x v="5"/>
    <m/>
    <s v="P-6-MN-MSLEB-A0001263"/>
    <s v="6"/>
    <x v="1"/>
    <s v="4500058303-10"/>
  </r>
  <r>
    <x v="72"/>
    <s v="Изготвяне на компл. доклад за КЛ/ЕП"/>
    <n v="1"/>
    <s v="БР"/>
    <x v="115"/>
    <s v="Поръчка за доставка"/>
    <n v="4500057728"/>
    <n v="10"/>
    <s v="4500057728-10"/>
    <n v="151419325222"/>
    <s v="1514"/>
    <s v="9"/>
    <x v="0"/>
    <s v="1"/>
    <m/>
    <m/>
    <x v="0"/>
    <s v="4500057728-10"/>
  </r>
  <r>
    <x v="72"/>
    <s v="Изготвяне пл-л за трасиране и даване СЛ"/>
    <n v="1"/>
    <s v="БР"/>
    <x v="116"/>
    <s v="Поръчка за доставка"/>
    <n v="4500057728"/>
    <n v="10"/>
    <s v="4500057728-10"/>
    <n v="151419325222"/>
    <s v="1514"/>
    <s v="9"/>
    <x v="0"/>
    <s v="1"/>
    <m/>
    <m/>
    <x v="0"/>
    <s v="4500057728-10"/>
  </r>
  <r>
    <x v="72"/>
    <s v="Упражняване на строителен надзор КЛ/ЕП"/>
    <n v="1"/>
    <s v="БР"/>
    <x v="117"/>
    <s v="Поръчка за доставка"/>
    <n v="4500057728"/>
    <n v="10"/>
    <s v="4500057728-10"/>
    <n v="151419325222"/>
    <s v="1514"/>
    <s v="9"/>
    <x v="0"/>
    <s v="1"/>
    <m/>
    <m/>
    <x v="0"/>
    <s v="4500057728-10"/>
  </r>
  <r>
    <x v="72"/>
    <s v="З-не изготвяне на цифров модел,чл.52"/>
    <n v="13"/>
    <s v="БР"/>
    <x v="118"/>
    <s v="Поръчка за доставка"/>
    <n v="4500057728"/>
    <n v="10"/>
    <s v="4500057728-10"/>
    <n v="151419325222"/>
    <s v="1514"/>
    <s v="9"/>
    <x v="0"/>
    <s v="1"/>
    <m/>
    <m/>
    <x v="0"/>
    <s v="4500057728-10"/>
  </r>
  <r>
    <x v="88"/>
    <s v="ПОЛАГАНЕ КАБЕЛ НН ПО ЖЕЛЯЗНА КОНСТРУКЦИЯ"/>
    <n v="15"/>
    <s v="М"/>
    <x v="104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51"/>
    <s v="MОНТАЖ НА АВТОMАТИЧЕН ПРЕДПАЗИТЕЛ НН"/>
    <n v="1"/>
    <s v="БР"/>
    <x v="51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160"/>
    <s v="MОНТАЖ КЛЕMА ОПЪВАТЕЛНА ЗА СРН"/>
    <n v="6"/>
    <s v="БР"/>
    <x v="360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13"/>
    <s v="ИЗMЕРВАНЕ НА ЗАЗЕMЛЕНИЕ НА ТОЧКА"/>
    <n v="1"/>
    <s v="БР"/>
    <x v="13"/>
    <s v="Поръчка за доставка"/>
    <n v="4500048332"/>
    <n v="10"/>
    <s v="4500048332-10"/>
    <n v="151419421110"/>
    <s v="1514"/>
    <s v="9"/>
    <x v="0"/>
    <s v="1"/>
    <m/>
    <m/>
    <x v="0"/>
    <s v="4500048332-10"/>
  </r>
  <r>
    <x v="56"/>
    <s v="НАПРАВА ЗАЗЕMЛЕНИЕ С ЕДИН КОЛ"/>
    <n v="13"/>
    <s v="БР"/>
    <x v="56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27"/>
    <s v="НАТОВАРВАНЕ И ИЗВОЗВАНЕ НА СТРОИТ. ОТП-И"/>
    <n v="6"/>
    <s v="M3"/>
    <x v="27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15"/>
    <s v="ТРАНСП. НА M-ЛИ ОТ СКЛАД НА ВЪЗЛОЖИТЕЛЯ"/>
    <n v="1"/>
    <s v="%"/>
    <x v="15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132"/>
    <s v="НАПРАВА НА ШУРФОВЕ 1.1/1/0.6"/>
    <n v="1"/>
    <s v="БР"/>
    <x v="309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97"/>
    <s v="Н-ВА ПОДЛ С ПЯСЪК И PVC ЛЕНТА ЗА 1 К-Л"/>
    <n v="10"/>
    <s v="М"/>
    <x v="128"/>
    <s v="Поръчка за доставка"/>
    <n v="4500058579"/>
    <n v="10"/>
    <s v="4500058579-10"/>
    <n v="151410000023"/>
    <s v="1514"/>
    <s v="0"/>
    <x v="0"/>
    <s v="1"/>
    <m/>
    <m/>
    <x v="2"/>
    <s v="4500058579-10"/>
  </r>
  <r>
    <x v="18"/>
    <s v="Н-ВА ИЗКОП ІІІ К-Я 0.8/0.4 В/У КАБЕЛ"/>
    <n v="10"/>
    <s v="М"/>
    <x v="18"/>
    <s v="Поръчка за доставка"/>
    <n v="4500058579"/>
    <n v="20"/>
    <s v="4500058579-20"/>
    <n v="151410000023"/>
    <s v="1514"/>
    <s v="0"/>
    <x v="0"/>
    <s v="1"/>
    <m/>
    <m/>
    <x v="2"/>
    <s v="4500058579-20"/>
  </r>
  <r>
    <x v="61"/>
    <s v="ИЗПРАВЯНЕ НА СБС НН В ПЛАНИНСКИ ТЕРЕН"/>
    <n v="5"/>
    <s v="БР"/>
    <x v="61"/>
    <s v="Поръчка за доставка"/>
    <n v="4500058579"/>
    <n v="20"/>
    <s v="4500058579-20"/>
    <n v="151410000023"/>
    <s v="1514"/>
    <s v="0"/>
    <x v="0"/>
    <s v="1"/>
    <m/>
    <m/>
    <x v="2"/>
    <s v="4500058579-20"/>
  </r>
  <r>
    <x v="56"/>
    <s v="НАПРАВА ЗАЗЕMЛЕНИЕ С ЕДИН КОЛ"/>
    <n v="5"/>
    <s v="БР"/>
    <x v="56"/>
    <s v="Поръчка за доставка"/>
    <n v="4500058579"/>
    <n v="20"/>
    <s v="4500058579-20"/>
    <n v="151410000023"/>
    <s v="1514"/>
    <s v="0"/>
    <x v="0"/>
    <s v="1"/>
    <m/>
    <m/>
    <x v="2"/>
    <s v="4500058579-20"/>
  </r>
  <r>
    <x v="15"/>
    <s v="ТРАНСП. НА M-ЛИ ОТ СКЛАД НА ВЪЗЛОЖИТЕЛЯ"/>
    <n v="1"/>
    <s v="%"/>
    <x v="15"/>
    <s v="Поръчка за доставка"/>
    <n v="4500058579"/>
    <n v="20"/>
    <s v="4500058579-20"/>
    <n v="151410000023"/>
    <s v="1514"/>
    <s v="0"/>
    <x v="0"/>
    <s v="1"/>
    <m/>
    <m/>
    <x v="2"/>
    <s v="4500058579-20"/>
  </r>
  <r>
    <x v="61"/>
    <s v="ИЗПРАВЯНЕ НА СБС НН В ПЛАНИНСКИ ТЕРЕН"/>
    <n v="3"/>
    <s v="БР"/>
    <x v="61"/>
    <s v="Поръчка за доставка"/>
    <n v="4500058579"/>
    <n v="30"/>
    <s v="4500058579-30"/>
    <n v="151410000023"/>
    <s v="1514"/>
    <s v="0"/>
    <x v="0"/>
    <s v="1"/>
    <m/>
    <m/>
    <x v="2"/>
    <s v="4500058579-30"/>
  </r>
  <r>
    <x v="56"/>
    <s v="НАПРАВА ЗАЗЕMЛЕНИЕ С ЕДИН КОЛ"/>
    <n v="3"/>
    <s v="БР"/>
    <x v="56"/>
    <s v="Поръчка за доставка"/>
    <n v="4500058579"/>
    <n v="30"/>
    <s v="4500058579-30"/>
    <n v="151410000023"/>
    <s v="1514"/>
    <s v="0"/>
    <x v="0"/>
    <s v="1"/>
    <m/>
    <m/>
    <x v="2"/>
    <s v="4500058579-30"/>
  </r>
  <r>
    <x v="15"/>
    <s v="ТРАНСП. НА M-ЛИ ОТ СКЛАД НА ВЪЗЛОЖИТЕЛЯ"/>
    <n v="1"/>
    <s v="%"/>
    <x v="15"/>
    <s v="Поръчка за доставка"/>
    <n v="4500058579"/>
    <n v="30"/>
    <s v="4500058579-30"/>
    <n v="151410000023"/>
    <s v="1514"/>
    <s v="0"/>
    <x v="0"/>
    <s v="1"/>
    <m/>
    <m/>
    <x v="2"/>
    <s v="4500058579-30"/>
  </r>
  <r>
    <x v="132"/>
    <s v="НАПРАВА НА ШУРФОВЕ 1.1/1/0.6"/>
    <n v="1"/>
    <s v="БР"/>
    <x v="309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126"/>
    <s v="РАЗКЪРТВАНЕ НА ТРОТОАР-БЕТОНЕН"/>
    <n v="5.4"/>
    <s v="M2"/>
    <x v="290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2"/>
    <s v="РАЗКЪРТВАНЕ ТРОТОАР С ТРОТОАРНИ ПЛОЧКИ"/>
    <n v="30.33"/>
    <s v="M2"/>
    <x v="2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27"/>
    <s v="РАЗКЪРТВАНЕ НА АСФАЛТОВА НАСТИЛКА"/>
    <n v="12.35"/>
    <s v="M2"/>
    <x v="291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28"/>
    <s v="РЯЗАНЕ НА АСФАЛТОВА НАСТИЛКА"/>
    <n v="62"/>
    <s v="М"/>
    <x v="292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29"/>
    <s v="ВЪЗСТАНОВЯВАНЕ НА ТРОТОАР-БЕТОНЕН"/>
    <n v="1.8"/>
    <s v="M2"/>
    <x v="293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6"/>
    <s v="ВЪЗСТАНОВЯВАНЕ НА ТРОТОАР С ПЛОЧКИ-НОВИ"/>
    <n v="4.2300000000000004"/>
    <s v="M2"/>
    <x v="6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50"/>
    <s v="ВЪЗСТАНОВЯВАНЕ НА ТРОТОАР С ПЛОЧКИ-ЛУКС"/>
    <n v="3.84"/>
    <s v="M2"/>
    <x v="335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33"/>
    <s v="ВЪЗСТАНОВЯВАНЕ НА АСФАЛТОВА НАСТИЛКА-ПЪТ"/>
    <n v="2.6"/>
    <s v="M2"/>
    <x v="310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45"/>
    <s v="ВЪЗСТАНОВЯВАНЕ АСФАЛТ. НАСТИЛКА-ТРОТОАР"/>
    <n v="9.75"/>
    <s v="M2"/>
    <x v="325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8"/>
    <s v="Н-ВА ИЗКОП ІІІ К-Я 0.8/0.4 В/У КАБЕЛ"/>
    <n v="83"/>
    <s v="М"/>
    <x v="18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21"/>
    <s v="Н-АВА ИЗКОП ІІІ К-Я 1.1/0.6 В/У КАБЕЛ"/>
    <n v="4.8"/>
    <s v="М"/>
    <x v="285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23"/>
    <s v="MОНТАЖ РVС ТРЪБИ Ф110 В БЕТОНОВ КОЖУХ"/>
    <n v="36"/>
    <s v="М"/>
    <x v="287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11"/>
    <s v="ПОЛАГАНЕ PVC ТРЪБИ Ф110 В ИЗКОП"/>
    <n v="16"/>
    <s v="М"/>
    <x v="165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9"/>
    <s v="Н-ВА ПОДЛ С ПЯСЪК И ТУХЛИ ЗА&gt;1К-Л"/>
    <n v="78.8"/>
    <s v="М"/>
    <x v="19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20"/>
    <s v="ИЗКОПАВАНЕ НА ШАХТИ ЗА MУФИ"/>
    <n v="1"/>
    <s v="БР"/>
    <x v="20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72"/>
    <s v="Трасиране на кабелна линия"/>
    <n v="0.19"/>
    <s v="KM"/>
    <x v="170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на шурфове 1.1/1/0.6"/>
    <n v="5"/>
    <s v="БР"/>
    <x v="920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Разкъртване на асфалтова настилка"/>
    <n v="43"/>
    <s v="M2"/>
    <x v="579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Рязане на асфалтова настилка"/>
    <n v="180"/>
    <s v="М"/>
    <x v="585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Възстановяване на асфалтова настилка-път"/>
    <n v="27"/>
    <s v="M2"/>
    <x v="851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Възстановяване на асфалтова настилка-тро"/>
    <n v="20"/>
    <s v="M2"/>
    <x v="921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Разкъртване на тротоар-бетонен"/>
    <n v="12"/>
    <s v="M2"/>
    <x v="578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Възстановяване на тротоар-бетонен"/>
    <n v="12"/>
    <s v="M2"/>
    <x v="757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Разкъртване на тротоар-с тротоарни плочк"/>
    <n v="52"/>
    <s v="M2"/>
    <x v="584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Възстановяване на тротоар с плочки-стари"/>
    <n v="28"/>
    <s v="M2"/>
    <x v="581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Възстановяване на тротоар с плочки-нови"/>
    <n v="25"/>
    <s v="M2"/>
    <x v="623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изкоп ІІІ категория 0.8/0.4 в/у"/>
    <n v="114"/>
    <s v="М"/>
    <x v="587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изкоп ІІІ категория 1.1/0.6 в/у"/>
    <n v="46"/>
    <s v="М"/>
    <x v="785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Изготвяне пл-л за трасиране и даване СЛ"/>
    <n v="1"/>
    <s v="БР"/>
    <x v="116"/>
    <s v="Поръчка за доставка"/>
    <n v="4500059858"/>
    <n v="10"/>
    <s v="4500059858-10"/>
    <n v="151419602893"/>
    <s v="1514"/>
    <s v="9"/>
    <x v="0"/>
    <s v="1"/>
    <m/>
    <m/>
    <x v="0"/>
    <s v="4500059858-10"/>
  </r>
  <r>
    <x v="72"/>
    <s v="Упражняване на строителен надзор КЛ/ЕП"/>
    <n v="1"/>
    <s v="БР"/>
    <x v="117"/>
    <s v="Поръчка за доставка"/>
    <n v="4500059858"/>
    <n v="10"/>
    <s v="4500059858-10"/>
    <n v="151419602893"/>
    <s v="1514"/>
    <s v="9"/>
    <x v="0"/>
    <s v="1"/>
    <m/>
    <m/>
    <x v="0"/>
    <s v="4500059858-10"/>
  </r>
  <r>
    <x v="72"/>
    <s v="З-не изготвяне на цифров модел,чл.52"/>
    <n v="1"/>
    <s v="БР"/>
    <x v="118"/>
    <s v="Поръчка за доставка"/>
    <n v="4500059858"/>
    <n v="10"/>
    <s v="4500059858-10"/>
    <n v="151419602893"/>
    <s v="1514"/>
    <s v="9"/>
    <x v="0"/>
    <s v="1"/>
    <m/>
    <m/>
    <x v="0"/>
    <s v="4500059858-10"/>
  </r>
  <r>
    <x v="72"/>
    <s v="Предоставяне на резултатите UTM / WGS 84"/>
    <n v="1"/>
    <s v="БР"/>
    <x v="119"/>
    <s v="Поръчка за доставка"/>
    <n v="4500059858"/>
    <n v="10"/>
    <s v="4500059858-10"/>
    <n v="151419602893"/>
    <s v="1514"/>
    <s v="9"/>
    <x v="0"/>
    <s v="1"/>
    <m/>
    <m/>
    <x v="0"/>
    <s v="4500059858-10"/>
  </r>
  <r>
    <x v="72"/>
    <s v="Изготвяне на компл. доклад за КЛ/ЕП"/>
    <n v="1"/>
    <s v="БР"/>
    <x v="115"/>
    <s v="Поръчка за доставка"/>
    <n v="4500059859"/>
    <n v="10"/>
    <s v="4500059859-10"/>
    <n v="151419502873"/>
    <s v="1514"/>
    <s v="9"/>
    <x v="0"/>
    <s v="1"/>
    <m/>
    <m/>
    <x v="0"/>
    <s v="4500059859-10"/>
  </r>
  <r>
    <x v="72"/>
    <s v="Изготвяне пл-л за трасиране и даване СЛ"/>
    <n v="1"/>
    <s v="БР"/>
    <x v="116"/>
    <s v="Поръчка за доставка"/>
    <n v="4500059859"/>
    <n v="10"/>
    <s v="4500059859-10"/>
    <n v="151419502873"/>
    <s v="1514"/>
    <s v="9"/>
    <x v="0"/>
    <s v="1"/>
    <m/>
    <m/>
    <x v="0"/>
    <s v="4500059859-10"/>
  </r>
  <r>
    <x v="72"/>
    <s v="Упражняване на строителен надзор КЛ/ЕП"/>
    <n v="1"/>
    <s v="БР"/>
    <x v="117"/>
    <s v="Поръчка за доставка"/>
    <n v="4500059859"/>
    <n v="10"/>
    <s v="4500059859-10"/>
    <n v="151419502873"/>
    <s v="1514"/>
    <s v="9"/>
    <x v="0"/>
    <s v="1"/>
    <m/>
    <m/>
    <x v="0"/>
    <s v="4500059859-10"/>
  </r>
  <r>
    <x v="72"/>
    <s v="З-не изготвяне на цифров модел,чл.52"/>
    <n v="1"/>
    <s v="БР"/>
    <x v="118"/>
    <s v="Поръчка за доставка"/>
    <n v="4500059859"/>
    <n v="10"/>
    <s v="4500059859-10"/>
    <n v="151419502873"/>
    <s v="1514"/>
    <s v="9"/>
    <x v="0"/>
    <s v="1"/>
    <m/>
    <m/>
    <x v="0"/>
    <s v="4500059859-10"/>
  </r>
  <r>
    <x v="13"/>
    <s v="ИЗMЕРВАНЕ НА ЗАЗЕMЛЕНИЕ НА ТОЧКА"/>
    <n v="1"/>
    <s v="БР"/>
    <x v="13"/>
    <s v="Поръчка за доставка"/>
    <n v="4500058306"/>
    <n v="10"/>
    <s v="4500058306-10"/>
    <n v="210500045021"/>
    <s v="2105"/>
    <s v="0"/>
    <x v="5"/>
    <m/>
    <s v="P-6-MN-MSLEB-A0001264"/>
    <s v="6"/>
    <x v="1"/>
    <s v="4500058306-10"/>
  </r>
  <r>
    <x v="72"/>
    <s v="Изготвяне на компл. доклад за КЛ/ЕПО"/>
    <n v="1"/>
    <s v="БР"/>
    <x v="180"/>
    <s v="Поръчка за доставка"/>
    <n v="4500059907"/>
    <n v="10"/>
    <s v="4500059907-10"/>
    <n v="151479603793"/>
    <s v="1514"/>
    <s v="9"/>
    <x v="1"/>
    <s v="7"/>
    <m/>
    <m/>
    <x v="0"/>
    <s v="4500059907-10"/>
  </r>
  <r>
    <x v="72"/>
    <s v="Изготвяне пл-л за трасиране и даване СЛ"/>
    <n v="1"/>
    <s v="БР"/>
    <x v="116"/>
    <s v="Поръчка за доставка"/>
    <n v="4500059907"/>
    <n v="10"/>
    <s v="4500059907-10"/>
    <n v="151479603793"/>
    <s v="1514"/>
    <s v="9"/>
    <x v="1"/>
    <s v="7"/>
    <m/>
    <m/>
    <x v="0"/>
    <s v="4500059907-10"/>
  </r>
  <r>
    <x v="72"/>
    <s v="Упражняване на строителен надзор КЛ/ЕПО"/>
    <n v="1"/>
    <s v="БР"/>
    <x v="304"/>
    <s v="Поръчка за доставка"/>
    <n v="4500059907"/>
    <n v="10"/>
    <s v="4500059907-10"/>
    <n v="151479603793"/>
    <s v="1514"/>
    <s v="9"/>
    <x v="1"/>
    <s v="7"/>
    <m/>
    <m/>
    <x v="0"/>
    <s v="4500059907-10"/>
  </r>
  <r>
    <x v="72"/>
    <s v="Изготвяне на технически паспорт"/>
    <n v="1"/>
    <s v="БР"/>
    <x v="374"/>
    <s v="Поръчка за доставка"/>
    <n v="4500059907"/>
    <n v="10"/>
    <s v="4500059907-10"/>
    <n v="151479603793"/>
    <s v="1514"/>
    <s v="9"/>
    <x v="1"/>
    <s v="7"/>
    <m/>
    <m/>
    <x v="0"/>
    <s v="4500059907-10"/>
  </r>
  <r>
    <x v="72"/>
    <s v="З-не изготвяне на цифров модел,чл.52"/>
    <n v="1"/>
    <s v="БР"/>
    <x v="118"/>
    <s v="Поръчка за доставка"/>
    <n v="4500059907"/>
    <n v="10"/>
    <s v="4500059907-10"/>
    <n v="151479603793"/>
    <s v="1514"/>
    <s v="9"/>
    <x v="1"/>
    <s v="7"/>
    <m/>
    <m/>
    <x v="0"/>
    <s v="4500059907-10"/>
  </r>
  <r>
    <x v="72"/>
    <s v="Предоставяне на резултатитеDWG -UTM /WGS"/>
    <n v="1"/>
    <s v="БР"/>
    <x v="272"/>
    <s v="Поръчка за доставка"/>
    <n v="4500059907"/>
    <n v="10"/>
    <s v="4500059907-10"/>
    <n v="151479603793"/>
    <s v="1514"/>
    <s v="9"/>
    <x v="1"/>
    <s v="7"/>
    <m/>
    <m/>
    <x v="0"/>
    <s v="4500059907-10"/>
  </r>
  <r>
    <x v="71"/>
    <s v="ТРАСИРАНЕ НА КАБЕЛНА ЛИНИЯ"/>
    <n v="0.55500000000000005"/>
    <s v="KM"/>
    <x v="71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95"/>
    <s v="НАПРАВА НА ШУРФОВЕ 1/0.8/0.6"/>
    <n v="7"/>
    <s v="БР"/>
    <x v="126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26"/>
    <s v="РАЗКЪРТВАНЕ НА ТРОТОАР-БЕТОНЕН"/>
    <n v="6.4"/>
    <s v="M2"/>
    <x v="290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3"/>
    <s v="НАПРАВА ИЗКОП ІІІ КАТЕГОРИЯ 0.8/0.4"/>
    <n v="1.8"/>
    <s v="М"/>
    <x v="3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97"/>
    <s v="Н-ВА ПОДЛ С ПЯСЪК И PVC ЛЕНТА ЗА 1 К-Л"/>
    <n v="1.8"/>
    <s v="М"/>
    <x v="128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24"/>
    <s v="Н-ВА KM НАД 3Х95+50MM24Х95 MM2ВКЛЗА4ЖИЛА"/>
    <n v="1"/>
    <s v="БР"/>
    <x v="24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103"/>
    <s v="НАПРАВА ЗАЗЕMЛЕНИЕ С ДВА КОЛА"/>
    <n v="1"/>
    <s v="БР"/>
    <x v="136"/>
    <s v="Поръчка за доставка"/>
    <n v="4500057907"/>
    <n v="10"/>
    <s v="4500057907-10"/>
    <n v="151439406893"/>
    <s v="1514"/>
    <s v="9"/>
    <x v="2"/>
    <s v="3"/>
    <m/>
    <m/>
    <x v="0"/>
    <s v="4500057907-10"/>
  </r>
  <r>
    <x v="72"/>
    <s v="Предоставяне на резултатите UTM / WGS 84"/>
    <n v="1"/>
    <s v="БР"/>
    <x v="119"/>
    <s v="Поръчка за доставка"/>
    <n v="4500057728"/>
    <n v="10"/>
    <s v="4500057728-10"/>
    <n v="151419325222"/>
    <s v="1514"/>
    <s v="9"/>
    <x v="0"/>
    <s v="1"/>
    <m/>
    <m/>
    <x v="0"/>
    <s v="4500057728-10"/>
  </r>
  <r>
    <x v="126"/>
    <s v="РАЗКЪРТВАНЕ НА ТРОТОАР-БЕТОНЕН"/>
    <n v="1"/>
    <s v="M2"/>
    <x v="290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129"/>
    <s v="ВЪЗСТАНОВЯВАНЕ НА ТРОТОАР-БЕТОНЕН"/>
    <n v="1"/>
    <s v="M2"/>
    <x v="293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18"/>
    <s v="Н-ВА ИЗКОП ІІІ К-Я 0.8/0.4 В/У КАБЕЛ"/>
    <n v="9"/>
    <s v="М"/>
    <x v="18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97"/>
    <s v="Н-ВА ПОДЛ С ПЯСЪК И PVC ЛЕНТА ЗА 1 К-Л"/>
    <n v="9"/>
    <s v="М"/>
    <x v="128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20"/>
    <s v="ИЗКОПАВАНЕ НА ШАХТИ ЗА MУФИ"/>
    <n v="2"/>
    <s v="БР"/>
    <x v="20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61"/>
    <s v="ИЗПРАВЯНЕ НА СБС НН В ПЛАНИНСКИ ТЕРЕН"/>
    <n v="1"/>
    <s v="БР"/>
    <x v="61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56"/>
    <s v="НАПРАВА ЗАЗЕMЛЕНИЕ С ЕДИН КОЛ"/>
    <n v="1"/>
    <s v="БР"/>
    <x v="56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27"/>
    <s v="НАТОВАРВАНЕ И ИЗВОЗВАНЕ НА СТРОИТ. ОТП-И"/>
    <n v="1"/>
    <s v="M3"/>
    <x v="27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15"/>
    <s v="ТРАНСП. НА M-ЛИ ОТ СКЛАД НА ВЪЗЛОЖИТЕЛЯ"/>
    <n v="1"/>
    <s v="%"/>
    <x v="15"/>
    <s v="Поръчка за доставка"/>
    <n v="4500058579"/>
    <n v="40"/>
    <s v="4500058579-40"/>
    <n v="151410000023"/>
    <s v="1514"/>
    <s v="0"/>
    <x v="0"/>
    <s v="1"/>
    <m/>
    <m/>
    <x v="2"/>
    <s v="4500058579-40"/>
  </r>
  <r>
    <x v="96"/>
    <s v="Н-ВА ИЗКОП ІІІ К-Я 1.1/0.8 В/У КАБЕЛ"/>
    <n v="6"/>
    <s v="М"/>
    <x v="127"/>
    <s v="Поръчка за доставка"/>
    <n v="4500058554"/>
    <n v="10"/>
    <s v="4500058554-10"/>
    <n v="210500046043"/>
    <s v="2105"/>
    <s v="0"/>
    <x v="6"/>
    <m/>
    <s v="P-4-AE-MSLEB-4417200003"/>
    <s v="4"/>
    <x v="1"/>
    <s v="4500058554-10"/>
  </r>
  <r>
    <x v="119"/>
    <s v="Н-ВА ПОДЛ С ПЯСЪК И PVC ЛЕНТА ЗА&gt;1К-Л"/>
    <n v="6"/>
    <s v="М"/>
    <x v="191"/>
    <s v="Поръчка за доставка"/>
    <n v="4500058554"/>
    <n v="10"/>
    <s v="4500058554-10"/>
    <n v="210500046043"/>
    <s v="2105"/>
    <s v="0"/>
    <x v="6"/>
    <m/>
    <s v="P-4-AE-MSLEB-4417200003"/>
    <s v="4"/>
    <x v="1"/>
    <s v="4500058554-10"/>
  </r>
  <r>
    <x v="98"/>
    <s v="ЗАСИПВАНЕ НА КОЛЕКТОР С ПЯСЪК"/>
    <n v="1"/>
    <s v="M3"/>
    <x v="129"/>
    <s v="Поръчка за доставка"/>
    <n v="4500058554"/>
    <n v="10"/>
    <s v="4500058554-10"/>
    <n v="210500046043"/>
    <s v="2105"/>
    <s v="0"/>
    <x v="6"/>
    <m/>
    <s v="P-4-AE-MSLEB-4417200003"/>
    <s v="4"/>
    <x v="1"/>
    <s v="4500058554-10"/>
  </r>
  <r>
    <x v="27"/>
    <s v="НАТОВАРВАНЕ И ИЗВОЗВАНЕ НА СТРОИТ. ОТП-И"/>
    <n v="1"/>
    <s v="M3"/>
    <x v="27"/>
    <s v="Поръчка за доставка"/>
    <n v="4500058554"/>
    <n v="10"/>
    <s v="4500058554-10"/>
    <n v="210500046043"/>
    <s v="2105"/>
    <s v="0"/>
    <x v="6"/>
    <m/>
    <s v="P-4-AE-MSLEB-4417200003"/>
    <s v="4"/>
    <x v="1"/>
    <s v="4500058554-10"/>
  </r>
  <r>
    <x v="126"/>
    <s v="РАЗКЪРТВАНЕ НА ТРОТОАР-БЕТОНЕН"/>
    <n v="2.8"/>
    <s v="M2"/>
    <x v="290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22"/>
    <s v="ПОЛАГАНЕ КАБЕЛ В ИЗКОП&gt;3Х120 MM?? ВКЛ"/>
    <n v="62"/>
    <s v="М"/>
    <x v="22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23"/>
    <s v="ИЗТЕГЛЯНЕ КАБЕЛ В ТРЪБИ НАД 3Х120 MM ВКЛ"/>
    <n v="131"/>
    <s v="М"/>
    <x v="23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8"/>
    <s v="ДОСТАВКА И MОНТАЖ НА КАБЕЛНИ MАРКИ"/>
    <n v="2"/>
    <s v="БР"/>
    <x v="8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24"/>
    <s v="Н-ВА KM НАД 3Х95+50MM24Х95 MM2ВКЛЗА4ЖИЛА"/>
    <n v="1"/>
    <s v="БР"/>
    <x v="24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0"/>
    <s v="ПОДВЪРЗВАНЕ  К-Л КЪM СЪЩ. ТАБЛО/СЪОРЖ."/>
    <n v="3"/>
    <s v="БР"/>
    <x v="10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25"/>
    <s v="MОНТАЖ ШК"/>
    <n v="1"/>
    <s v="БР"/>
    <x v="25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03"/>
    <s v="НАПРАВА ЗАЗЕMЛЕНИЕ С ДВА КОЛА"/>
    <n v="1"/>
    <s v="БР"/>
    <x v="136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3"/>
    <s v="ИЗMЕРВАНЕ НА ЗАЗЕMЛЕНИЕ НА ТОЧКА"/>
    <n v="1"/>
    <s v="БР"/>
    <x v="13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4"/>
    <s v="ИЗMЕРВАНЕ ИЗОЛАЦИЯ НА К-Л НН-(4 ЖИЛА)"/>
    <n v="2"/>
    <s v="БР"/>
    <x v="14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27"/>
    <s v="НАТОВАРВАНЕ И ИЗВОЗВАНЕ НА СТРОИТ. ОТП-И"/>
    <n v="10"/>
    <s v="M3"/>
    <x v="27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5"/>
    <s v="ТРАНСП. НА M-ЛИ ОТ СКЛАД НА ВЪЗЛОЖИТЕЛЯ"/>
    <n v="1"/>
    <s v="%"/>
    <x v="15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147"/>
    <s v="ДОСТАВКА НА ПЯСЪК"/>
    <n v="0.5"/>
    <s v="M3"/>
    <x v="329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72"/>
    <s v="Проектиране на каб.линии до35kV до 100"/>
    <n v="1"/>
    <s v="БР"/>
    <x v="189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Проектиране на касета"/>
    <n v="1"/>
    <s v="БР"/>
    <x v="123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План за временна организация на движение"/>
    <n v="3"/>
    <s v="БР"/>
    <x v="124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План за безопасност и здр. при работа КЛ"/>
    <n v="1"/>
    <s v="БР"/>
    <x v="125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Полагане на кабел NAYY 4x240 в изкоп"/>
    <n v="68"/>
    <s v="М"/>
    <x v="922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Изтегляне на кабел NAYY 4x240 в тръби"/>
    <n v="306"/>
    <s v="М"/>
    <x v="923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подложка за кабел с пясък и покр"/>
    <n v="115"/>
    <s v="М"/>
    <x v="72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Монтаж РVС тръби ф110 в бет.кожух"/>
    <n v="280"/>
    <s v="М"/>
    <x v="924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Монтаж ШК"/>
    <n v="1"/>
    <s v="БР"/>
    <x v="813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на кабелна глава НН за 240 мм2 в"/>
    <n v="2"/>
    <s v="БР"/>
    <x v="925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Подвързване на кабел към съществуващо та"/>
    <n v="5"/>
    <s v="БР"/>
    <x v="736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Измерване на заземление на точка"/>
    <n v="1"/>
    <s v="БР"/>
    <x v="432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Изпитване на изолацията на кабел НН - за"/>
    <n v="2"/>
    <s v="БР"/>
    <x v="814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Сфазировка на кабелна линия НН- за три ж"/>
    <n v="2"/>
    <s v="БР"/>
    <x v="926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Доставка и монтаж на кабелни марки"/>
    <n v="3"/>
    <s v="БР"/>
    <x v="810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товарване и извозване на строителни от"/>
    <n v="21"/>
    <s v="M3"/>
    <x v="559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на армировка"/>
    <n v="102"/>
    <s v="КГ"/>
    <x v="184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Транспорт на материали от склад на Възло"/>
    <n v="1"/>
    <s v="%"/>
    <x v="750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заземление с два кола"/>
    <n v="1"/>
    <s v="БР"/>
    <x v="822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Съгласуване на скици А4 /вклю. такси/"/>
    <n v="1"/>
    <s v="БР"/>
    <x v="142"/>
    <s v="Поръчка за доставка"/>
    <n v="4500059860"/>
    <n v="10"/>
    <s v="4500059860-10"/>
    <n v="151410000992"/>
    <s v="1514"/>
    <s v="0"/>
    <x v="0"/>
    <s v="1"/>
    <m/>
    <m/>
    <x v="2"/>
    <s v="4500059860-10"/>
  </r>
  <r>
    <x v="72"/>
    <s v="Съгласуване на скици А3 /вклю. такси/"/>
    <n v="5"/>
    <s v="БР"/>
    <x v="307"/>
    <s v="Поръчка за доставка"/>
    <n v="4500059860"/>
    <n v="10"/>
    <s v="4500059860-10"/>
    <n v="151410000992"/>
    <s v="1514"/>
    <s v="0"/>
    <x v="0"/>
    <s v="1"/>
    <m/>
    <m/>
    <x v="2"/>
    <s v="4500059860-10"/>
  </r>
  <r>
    <x v="72"/>
    <s v="Съгласуване на скици А1/вклю. такси/"/>
    <n v="1"/>
    <s v="БР"/>
    <x v="927"/>
    <s v="Поръчка за доставка"/>
    <n v="4500059860"/>
    <n v="10"/>
    <s v="4500059860-10"/>
    <n v="151410000992"/>
    <s v="1514"/>
    <s v="0"/>
    <x v="0"/>
    <s v="1"/>
    <m/>
    <m/>
    <x v="2"/>
    <s v="4500059860-10"/>
  </r>
  <r>
    <x v="72"/>
    <s v="Проектиране на каб.линии до35kV до 100"/>
    <n v="1"/>
    <s v="БР"/>
    <x v="189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127"/>
    <s v="РАЗКЪРТВАНЕ НА АСФАЛТОВА НАСТИЛКА"/>
    <n v="18"/>
    <s v="M2"/>
    <x v="291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28"/>
    <s v="РЯЗАНЕ НА АСФАЛТОВА НАСТИЛКА"/>
    <n v="73"/>
    <s v="М"/>
    <x v="292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29"/>
    <s v="ВЪЗСТАНОВЯВАНЕ НА ТРОТОАР-БЕТОНЕН"/>
    <n v="6.4"/>
    <s v="M2"/>
    <x v="293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33"/>
    <s v="ВЪЗСТАНОВЯВАНЕ НА АСФАЛТОВА НАСТИЛКА-ПЪТ"/>
    <n v="2"/>
    <s v="M2"/>
    <x v="310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45"/>
    <s v="ВЪЗСТАНОВЯВАНЕ АСФАЛТ. НАСТИЛКА-ТРОТОАР"/>
    <n v="16"/>
    <s v="M2"/>
    <x v="325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43"/>
    <s v="Н-ВА ИЗКОП ІV К-Я 0.8/0.4 В/У КАБЕЛ"/>
    <n v="530"/>
    <s v="М"/>
    <x v="321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258"/>
    <s v="НАПРАВА НА СОНДАЖ ПОД ПЪТ С КЪРТИЦА Ф160"/>
    <n v="25"/>
    <s v="М"/>
    <x v="875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24"/>
    <s v="MОНТАЖ РVС ТРЪБИ Ф140 В БЕТОНОВ КОЖУХ"/>
    <n v="6"/>
    <s v="М"/>
    <x v="288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12"/>
    <s v="ПОЛАГАНЕ PVC ТРЪБИ Ф140 В ИЗКОП"/>
    <n v="26"/>
    <s v="М"/>
    <x v="166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97"/>
    <s v="Н-ВА ПОДЛ С ПЯСЪК И PVC ЛЕНТА ЗА 1 К-Л"/>
    <n v="530"/>
    <s v="М"/>
    <x v="128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56"/>
    <s v="НАПРАВА И MОНТАЖ РЕПЕРИ ЗА КАБЕЛНИ ЛИНИИ"/>
    <n v="16"/>
    <s v="БР"/>
    <x v="356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60"/>
    <s v="НАПРАВА НА ПРЕВРЪЗКИ НА КАБЕЛИ"/>
    <n v="185"/>
    <s v="БР"/>
    <x v="60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13"/>
    <s v="П-НЕ К-Л СРН В ИЗКОП&gt;120 MM2 ВКЛ-1ЖИЛО"/>
    <n v="1514"/>
    <s v="М"/>
    <x v="167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41"/>
    <s v="И-НЕ К-Л СРН В Т-БИ НАД 120 MM ВКЛ1 ЖИЛО"/>
    <n v="171"/>
    <s v="М"/>
    <x v="319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32"/>
    <s v="НАПРАВА НА ШУРФОВЕ 1.1/1/0.6"/>
    <n v="2"/>
    <s v="БР"/>
    <x v="309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8"/>
    <s v="Н-ВА ИЗКОП ІІІ К-Я 0.8/0.4 В/У КАБЕЛ"/>
    <n v="9"/>
    <s v="М"/>
    <x v="18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21"/>
    <s v="Н-АВА ИЗКОП ІІІ К-Я 1.1/0.6 В/У КАБЕЛ"/>
    <n v="7"/>
    <s v="М"/>
    <x v="285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23"/>
    <s v="MОНТАЖ РVС ТРЪБИ Ф110 В БЕТОНОВ КОЖУХ"/>
    <n v="28"/>
    <s v="М"/>
    <x v="287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22"/>
    <s v="Н-ВА ПОДЛ С ПЯСЪК И ТУХЛИ ЗА 1К-Л"/>
    <n v="9"/>
    <s v="М"/>
    <x v="286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7"/>
    <s v="ИЗТЕГЛЯНЕ КАБЕЛ В ТРЪБА ДО 3Х95 MM2 ВКЛ"/>
    <n v="17"/>
    <s v="М"/>
    <x v="7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8"/>
    <s v="ДОСТАВКА И MОНТАЖ НА КАБЕЛНИ MАРКИ"/>
    <n v="1"/>
    <s v="БР"/>
    <x v="8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03"/>
    <s v="НАПРАВА ЗАЗЕMЛЕНИЕ С ДВА КОЛА"/>
    <n v="1"/>
    <s v="БР"/>
    <x v="136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21"/>
    <s v="ПОЛАГАНЕ НА КАБЕЛ В ИЗКОП ДО 3Х95 MM ВКЛ"/>
    <n v="8"/>
    <s v="М"/>
    <x v="21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72"/>
    <s v="Направа на шурфове 1/0.8/0.6"/>
    <n v="6"/>
    <s v="M2"/>
    <x v="928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Разкъртване на тротоар-бетонен"/>
    <n v="3"/>
    <s v="KM"/>
    <x v="929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Рязане на асфалтова настилка"/>
    <n v="12"/>
    <s v="М"/>
    <x v="585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Възстановяване на тротоар-бетонен"/>
    <n v="3"/>
    <s v="M2"/>
    <x v="757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Направа изкоп ІV категория 0.8/0.4 в"/>
    <n v="196"/>
    <s v="М"/>
    <x v="930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Направа изкоп ІV категория 1.1/0.6 в"/>
    <n v="18"/>
    <s v="М"/>
    <x v="931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Полагане PVC тръби ф110 в изкоп"/>
    <n v="80"/>
    <s v="М"/>
    <x v="790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Направа подложка за кабел с пясък и"/>
    <n v="206"/>
    <s v="М"/>
    <x v="932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Полагане на кабел в изкоп над 3х120"/>
    <n v="154"/>
    <s v="М"/>
    <x v="933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Изтегляне кабел в тръби над 3х120 мм"/>
    <n v="72"/>
    <s v="М"/>
    <x v="934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247"/>
    <s v="Н-ВА ИЗКОП ІІІ К-Я 0.8/0.8 В/У КАБЕЛ"/>
    <n v="1"/>
    <s v="М"/>
    <x v="588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262"/>
    <s v="Н-ВА ИЗКОП ІV К-Я 1.1/0.8 В/У КАБЕЛ"/>
    <n v="1.8"/>
    <s v="М"/>
    <x v="935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119"/>
    <s v="Н-ВА ПОДЛ С ПЯСЪК И PVC ЛЕНТА ЗА&gt;1К-Л"/>
    <n v="2.8"/>
    <s v="М"/>
    <x v="191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98"/>
    <s v="ЗАСИПВАНЕ НА КОЛЕКТОР С ПЯСЪК"/>
    <n v="1"/>
    <s v="M3"/>
    <x v="129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27"/>
    <s v="НАТОВАРВАНЕ И ИЗВОЗВАНЕ НА СТРОИТ. ОТП-И"/>
    <n v="1.5"/>
    <s v="M3"/>
    <x v="27"/>
    <s v="Поръчка за доставка"/>
    <n v="4500058554"/>
    <n v="20"/>
    <s v="4500058554-20"/>
    <n v="210500045838"/>
    <s v="2105"/>
    <s v="0"/>
    <x v="6"/>
    <m/>
    <s v="P-4-AE-MSLEB-4417200003"/>
    <s v="4"/>
    <x v="1"/>
    <s v="4500058554-20"/>
  </r>
  <r>
    <x v="126"/>
    <s v="РАЗКЪРТВАНЕ НА ТРОТОАР-БЕТОНЕН"/>
    <n v="3.15"/>
    <s v="M2"/>
    <x v="290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2"/>
    <s v="РАЗКЪРТВАНЕ ТРОТОАР С ТРОТОАРНИ ПЛОЧКИ"/>
    <n v="3.15"/>
    <s v="M2"/>
    <x v="2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128"/>
    <s v="РЯЗАНЕ НА АСФАЛТОВА НАСТИЛКА"/>
    <n v="7.5"/>
    <s v="М"/>
    <x v="292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129"/>
    <s v="ВЪЗСТАНОВЯВАНЕ НА ТРОТОАР-БЕТОНЕН"/>
    <n v="3.15"/>
    <s v="M2"/>
    <x v="293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119"/>
    <s v="Н-ВА ПОДЛ С ПЯСЪК И PVC ЛЕНТА ЗА&gt;1К-Л"/>
    <n v="2.1"/>
    <s v="М"/>
    <x v="191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98"/>
    <s v="ЗАСИПВАНЕ НА КОЛЕКТОР С ПЯСЪК"/>
    <n v="1"/>
    <s v="M3"/>
    <x v="129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27"/>
    <s v="НАТОВАРВАНЕ И ИЗВОЗВАНЕ НА СТРОИТ. ОТП-И"/>
    <n v="1.5"/>
    <s v="M3"/>
    <x v="27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135"/>
    <s v="НАПРАВА НА ИЗКОП НЕСТАНДАРТЕН"/>
    <n v="2.36"/>
    <s v="M3"/>
    <x v="312"/>
    <s v="Поръчка за доставка"/>
    <n v="4500058554"/>
    <n v="30"/>
    <s v="4500058554-30"/>
    <n v="210500045593"/>
    <s v="2105"/>
    <s v="0"/>
    <x v="6"/>
    <m/>
    <s v="P-4-AE-MSLEB-4417200003"/>
    <s v="4"/>
    <x v="1"/>
    <s v="4500058554-30"/>
  </r>
  <r>
    <x v="72"/>
    <s v="ИЗМЕСТВАНЕ НА КАБЕЛ НН"/>
    <n v="90"/>
    <s v="М"/>
    <x v="936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ПОЛАГАНЕ НА КАБЕЛ  Ф.110"/>
    <n v="8"/>
    <s v="М"/>
    <x v="937"/>
    <s v="Поръчка за доставка"/>
    <n v="4530003052"/>
    <n v="20"/>
    <s v="4530003052-20"/>
    <n v="151419404482"/>
    <s v="1514"/>
    <s v="9"/>
    <x v="0"/>
    <s v="1"/>
    <m/>
    <m/>
    <x v="0"/>
    <s v="4530003052-20"/>
  </r>
  <r>
    <x v="72"/>
    <s v="ДСР"/>
    <n v="1"/>
    <s v="БР"/>
    <x v="938"/>
    <s v="Поръчка за доставка"/>
    <n v="4530003052"/>
    <n v="30"/>
    <s v="4530003052-30"/>
    <n v="151419404482"/>
    <s v="1514"/>
    <s v="9"/>
    <x v="0"/>
    <s v="1"/>
    <m/>
    <m/>
    <x v="0"/>
    <s v="4530003052-30"/>
  </r>
  <r>
    <x v="4"/>
    <s v="ПОЛАГАНЕ НА КАБЕЛ В ИЗКОП ДО 3Х50 MM ВКЛ"/>
    <n v="5"/>
    <s v="М"/>
    <x v="4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8"/>
    <s v="ДОСТАВКА И MОНТАЖ НА КАБЕЛНИ MАРКИ"/>
    <n v="1"/>
    <s v="БР"/>
    <x v="8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10"/>
    <s v="ПОДВЪРЗВАНЕ  К-Л КЪM СЪЩ. ТАБЛО/СЪОРЖ."/>
    <n v="2"/>
    <s v="БР"/>
    <x v="10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12"/>
    <s v="M-Ж ТАБЛО ДО 15 ЕЛЕКТРОMЕРА ВКЛ"/>
    <n v="1"/>
    <s v="БР"/>
    <x v="12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56"/>
    <s v="НАПРАВА ЗАЗЕMЛЕНИЕ С ЕДИН КОЛ"/>
    <n v="1"/>
    <s v="БР"/>
    <x v="56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13"/>
    <s v="ИЗMЕРВАНЕ НА ЗАЗЕMЛЕНИЕ НА ТОЧКА"/>
    <n v="1"/>
    <s v="БР"/>
    <x v="13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14"/>
    <s v="ИЗMЕРВАНЕ ИЗОЛАЦИЯ НА К-Л НН-(4 ЖИЛА)"/>
    <n v="1"/>
    <s v="БР"/>
    <x v="14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72"/>
    <s v="Инт на ТМ на ВЕИ към сървър в ЛАЗ -"/>
    <n v="4"/>
    <s v="БР"/>
    <x v="661"/>
    <s v="Поръчка за доставка"/>
    <n v="4500059962"/>
    <n v="10"/>
    <s v="4500059962-10"/>
    <n v="151477810683"/>
    <s v="1514"/>
    <s v="7"/>
    <x v="1"/>
    <s v="7"/>
    <m/>
    <m/>
    <x v="0"/>
    <s v="4500059962-10"/>
  </r>
  <r>
    <x v="72"/>
    <s v="Пуско-наладъчни дейности"/>
    <n v="4"/>
    <s v="БР"/>
    <x v="662"/>
    <s v="Поръчка за доставка"/>
    <n v="4500059962"/>
    <n v="10"/>
    <s v="4500059962-10"/>
    <n v="151477810683"/>
    <s v="1514"/>
    <s v="7"/>
    <x v="1"/>
    <s v="7"/>
    <m/>
    <m/>
    <x v="0"/>
    <s v="4500059962-10"/>
  </r>
  <r>
    <x v="72"/>
    <s v="Съгласуване на скици А4 /вклю. такси/"/>
    <n v="1"/>
    <s v="БР"/>
    <x v="142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Геодезичен проект за линеен обект КЛ*"/>
    <n v="1"/>
    <s v="Ч"/>
    <x v="143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Наб-е на кадастрални подложки/вклю. такс"/>
    <n v="2"/>
    <s v="БР"/>
    <x v="121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Авторски надзор по време на строителство"/>
    <n v="1"/>
    <s v="БР"/>
    <x v="122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72"/>
    <s v="Съгласуване на проект с Държавни и общин"/>
    <n v="1"/>
    <s v="БР"/>
    <x v="144"/>
    <s v="Поръчка за доставка"/>
    <n v="4500059357"/>
    <n v="10"/>
    <s v="4500059357-10"/>
    <n v="151419408583"/>
    <s v="1514"/>
    <s v="9"/>
    <x v="0"/>
    <s v="1"/>
    <m/>
    <m/>
    <x v="0"/>
    <s v="4500059357-10"/>
  </r>
  <r>
    <x v="2"/>
    <s v="РАЗКЪРТВАНЕ ТРОТОАР С ТРОТОАРНИ ПЛОЧКИ"/>
    <n v="80"/>
    <s v="M2"/>
    <x v="2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"/>
    <s v="ВЪЗСТАНОВЯВАНЕ  ТРОТОАР С ПЛОЧКИ-СТРАРИ"/>
    <n v="80"/>
    <s v="M2"/>
    <x v="1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8"/>
    <s v="Н-ВА ИЗКОП ІІІ К-Я 0.8/0.4 В/У КАБЕЛ"/>
    <n v="170"/>
    <s v="М"/>
    <x v="18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9"/>
    <s v="Н-ВА ПОДЛ С ПЯСЪК И ТУХЛИ ЗА&gt;1К-Л"/>
    <n v="170"/>
    <s v="М"/>
    <x v="19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22"/>
    <s v="ПОЛАГАНЕ КАБЕЛ В ИЗКОП&gt;3Х120 MM?? ВКЛ"/>
    <n v="185"/>
    <s v="М"/>
    <x v="22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8"/>
    <s v="ДОСТАВКА И MОНТАЖ НА КАБЕЛНИ MАРКИ"/>
    <n v="3"/>
    <s v="БР"/>
    <x v="8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0"/>
    <s v="ПОДВЪРЗВАНЕ  К-Л КЪM СЪЩ. ТАБЛО/СЪОРЖ."/>
    <n v="14"/>
    <s v="БР"/>
    <x v="10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1"/>
    <s v="СФАЗИРОВКА НА КЛ НН (ЗА 3-ТЕ ЖИЛА)"/>
    <n v="3"/>
    <s v="БР"/>
    <x v="11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26"/>
    <s v="РАЗКЪРТВАНЕ НА ТРОТОАР-БЕТОНЕН"/>
    <n v="80"/>
    <s v="M2"/>
    <x v="290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28"/>
    <s v="РЯЗАНЕ НА АСФАЛТОВА НАСТИЛКА"/>
    <n v="300"/>
    <s v="М"/>
    <x v="292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72"/>
    <s v="Трасиране на кабелна линия"/>
    <n v="2E-3"/>
    <s v="KM"/>
    <x v="170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Направа изкоп ІІІ категория 0.8/0.4"/>
    <n v="2"/>
    <s v="М"/>
    <x v="887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Полагане на кабел NAYY- j  4x185 в изкоп"/>
    <n v="5"/>
    <s v="М"/>
    <x v="939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Монтаж табло над 15 електромера"/>
    <n v="1"/>
    <s v="БР"/>
    <x v="912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Доставка и монтаж на кабелни марки"/>
    <n v="1"/>
    <s v="БР"/>
    <x v="810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Подвързване на кабел към съществуващо та"/>
    <n v="1"/>
    <s v="БР"/>
    <x v="736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Изпитване на изолацията на кабел НН - за"/>
    <n v="1"/>
    <s v="БР"/>
    <x v="814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Транспорт на материали от склад на Възло"/>
    <n v="1"/>
    <s v="%"/>
    <x v="750"/>
    <s v="Поръчка за доставка"/>
    <n v="4530003072"/>
    <n v="30"/>
    <s v="4530003072-30"/>
    <n v="151419519782"/>
    <s v="1514"/>
    <s v="9"/>
    <x v="0"/>
    <s v="1"/>
    <m/>
    <m/>
    <x v="0"/>
    <s v="4530003072-30"/>
  </r>
  <r>
    <x v="72"/>
    <s v="Демонтаж на шинна система"/>
    <n v="28"/>
    <s v="М"/>
    <x v="766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тоководеща  шина до 100/10"/>
    <n v="28"/>
    <s v="М"/>
    <x v="940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Демонтаж на трафомашина над 630KVA включ"/>
    <n v="1"/>
    <s v="БР"/>
    <x v="941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трафомашина над 630KVA включит"/>
    <n v="1"/>
    <s v="БР"/>
    <x v="942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Проектиране на касета"/>
    <n v="1"/>
    <s v="БР"/>
    <x v="123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План за безопасност и здр. при работа КЛ"/>
    <n v="1"/>
    <s v="БР"/>
    <x v="125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Съгласуване на скици А4 /вклю. такси/"/>
    <n v="1"/>
    <s v="БР"/>
    <x v="142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Геодезичен проект за линеен обект КЛ*"/>
    <n v="1"/>
    <s v="Ч"/>
    <x v="143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Наб-е на кадастрални подложки/вклю. такс"/>
    <n v="1"/>
    <s v="БР"/>
    <x v="121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Авторски надзор по време на строителство"/>
    <n v="1"/>
    <s v="БР"/>
    <x v="122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Съгласуване на проект с Държавни и общин"/>
    <n v="1"/>
    <s v="БР"/>
    <x v="144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ТАКСИ"/>
    <n v="1"/>
    <s v="БР"/>
    <x v="154"/>
    <s v="Поръчка за доставка"/>
    <n v="4500059861"/>
    <n v="10"/>
    <s v="4500059861-10"/>
    <n v="151419409923"/>
    <s v="1514"/>
    <s v="9"/>
    <x v="0"/>
    <s v="1"/>
    <m/>
    <m/>
    <x v="0"/>
    <s v="4500059861-10"/>
  </r>
  <r>
    <x v="72"/>
    <s v="Проектиране на каб.линии до35kV до 100"/>
    <n v="1"/>
    <s v="БР"/>
    <x v="189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72"/>
    <s v="Проектиране на касета"/>
    <n v="1"/>
    <s v="БР"/>
    <x v="123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72"/>
    <s v="План за временна организация на движение"/>
    <n v="1"/>
    <s v="БР"/>
    <x v="124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72"/>
    <s v="План за безопасност и здр. при работа КЛ"/>
    <n v="1"/>
    <s v="БР"/>
    <x v="125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72"/>
    <s v="Съгласуване на скици А4 /вклю. такси/"/>
    <n v="1"/>
    <s v="БР"/>
    <x v="142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72"/>
    <s v="Геодезичен проект за линеен обект КЛ*"/>
    <n v="10"/>
    <s v="Ч"/>
    <x v="143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8"/>
    <s v="ДОСТАВКА И MОНТАЖ НА КАБЕЛНИ MАРКИ"/>
    <n v="2"/>
    <s v="БР"/>
    <x v="8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04"/>
    <s v="НАПРАВА КГ СРН, КОMПЛЕКТ ЗА ТРИ ЖИЛА"/>
    <n v="1"/>
    <s v="БР"/>
    <x v="145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93"/>
    <s v="Н-ВА ИЗКОП ІІІ К-Я 0.8/0.6 В/У КАБЕЛ"/>
    <n v="12"/>
    <s v="М"/>
    <x v="113"/>
    <s v="Поръчка за доставка"/>
    <n v="4500058553"/>
    <n v="80"/>
    <s v="4500058553-80"/>
    <n v="220000123700"/>
    <s v="2200"/>
    <s v="0"/>
    <x v="6"/>
    <m/>
    <s v="P-4-AC-MSLEB-4417200003"/>
    <s v="4"/>
    <x v="3"/>
    <s v="4500058553-80"/>
  </r>
  <r>
    <x v="119"/>
    <s v="Н-ВА ПОДЛ С ПЯСЪК И PVC ЛЕНТА ЗА&gt;1К-Л"/>
    <n v="12"/>
    <s v="М"/>
    <x v="191"/>
    <s v="Поръчка за доставка"/>
    <n v="4500058553"/>
    <n v="80"/>
    <s v="4500058553-80"/>
    <n v="220000123700"/>
    <s v="2200"/>
    <s v="0"/>
    <x v="6"/>
    <m/>
    <s v="P-4-AC-MSLEB-4417200003"/>
    <s v="4"/>
    <x v="3"/>
    <s v="4500058553-80"/>
  </r>
  <r>
    <x v="98"/>
    <s v="ЗАСИПВАНЕ НА КОЛЕКТОР С ПЯСЪК"/>
    <n v="1.5"/>
    <s v="M3"/>
    <x v="129"/>
    <s v="Поръчка за доставка"/>
    <n v="4500058553"/>
    <n v="80"/>
    <s v="4500058553-80"/>
    <n v="220000123700"/>
    <s v="2200"/>
    <s v="0"/>
    <x v="6"/>
    <m/>
    <s v="P-4-AC-MSLEB-4417200003"/>
    <s v="4"/>
    <x v="3"/>
    <s v="4500058553-80"/>
  </r>
  <r>
    <x v="67"/>
    <s v="M-Ж НА КЛЕMА ОПЪВАТЕЛНА С КОНЗОЛА ЗА УИП"/>
    <n v="1"/>
    <s v="БР"/>
    <x v="67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55"/>
    <s v="ТЕГЛЕНЕ НА УСУКАН ПРОВОДНИК 4Х16"/>
    <n v="735"/>
    <s v="М"/>
    <x v="55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189"/>
    <s v="ТЕГЛЕНЕ НА УСУКАН ПРОВОДНИК ДО 3Х70+54,6"/>
    <n v="15"/>
    <s v="М"/>
    <x v="468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27"/>
    <s v="НАТОВАРВАНЕ И ИЗВОЗВАНЕ НА СТРОИТ. ОТП-И"/>
    <n v="9"/>
    <s v="M3"/>
    <x v="27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76"/>
    <s v="ДЕМОНТАЖ НА МЕТАЛНА КОНСТРУКЦИЯ"/>
    <n v="12"/>
    <s v="КГ"/>
    <x v="77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213"/>
    <s v="ДОСТАВКА НА ЧАКЪЛ"/>
    <n v="9"/>
    <s v="M3"/>
    <x v="519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263"/>
    <s v="MОНТАЖ НА КУКА"/>
    <n v="1"/>
    <s v="БР"/>
    <x v="943"/>
    <s v="Поръчка за доставка"/>
    <n v="4500057588"/>
    <n v="10"/>
    <s v="4500057588-10"/>
    <n v="151410000273"/>
    <s v="1514"/>
    <s v="0"/>
    <x v="0"/>
    <s v="1"/>
    <m/>
    <m/>
    <x v="2"/>
    <s v="4500057588-10"/>
  </r>
  <r>
    <x v="10"/>
    <s v="ПОДВЪРЗВАНЕ  К-Л КЪM СЪЩ. ТАБЛО/СЪОРЖ."/>
    <n v="2"/>
    <s v="БР"/>
    <x v="10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36"/>
    <s v="MОНТАЖ ТАБЛО НАД 15 ЕЛЕКТРОMЕРА"/>
    <n v="1"/>
    <s v="БР"/>
    <x v="313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3"/>
    <s v="ИЗMЕРВАНЕ НА ЗАЗЕMЛЕНИЕ НА ТОЧКА"/>
    <n v="1"/>
    <s v="БР"/>
    <x v="13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4"/>
    <s v="ИЗMЕРВАНЕ ИЗОЛАЦИЯ НА К-Л НН-(4 ЖИЛА)"/>
    <n v="1"/>
    <s v="БР"/>
    <x v="14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27"/>
    <s v="НАТОВАРВАНЕ И ИЗВОЗВАНЕ НА СТРОИТ. ОТП-И"/>
    <n v="2"/>
    <s v="M3"/>
    <x v="27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15"/>
    <s v="ТРАНСП. НА M-ЛИ ОТ СКЛАД НА ВЪЗЛОЖИТЕЛЯ"/>
    <n v="1"/>
    <s v="%"/>
    <x v="15"/>
    <s v="Поръчка за доставка"/>
    <n v="4500057729"/>
    <n v="10"/>
    <s v="4500057729-10"/>
    <n v="151419401553"/>
    <s v="1514"/>
    <s v="9"/>
    <x v="0"/>
    <s v="1"/>
    <m/>
    <m/>
    <x v="0"/>
    <s v="4500057729-10"/>
  </r>
  <r>
    <x v="72"/>
    <s v="Доставка и монтаж на кабелни марки"/>
    <n v="2"/>
    <s v="БР"/>
    <x v="810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Подвързване на кабел към съществуващ"/>
    <n v="2"/>
    <s v="БР"/>
    <x v="944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Монтаж ШК"/>
    <n v="1"/>
    <s v="БР"/>
    <x v="813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Направа заземление с два кола"/>
    <n v="1"/>
    <s v="БР"/>
    <x v="822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Измерване на заземление на точка"/>
    <n v="1"/>
    <s v="БР"/>
    <x v="432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Изпитване на изолацията на кабел"/>
    <n v="1"/>
    <s v="БР"/>
    <x v="945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Натоварване и извозване на отпад."/>
    <n v="19.28"/>
    <s v="M3"/>
    <x v="848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Транспорт на материали от склад на В"/>
    <n v="1"/>
    <s v="%"/>
    <x v="849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Доставка на пясък"/>
    <n v="1"/>
    <s v="M3"/>
    <x v="171"/>
    <s v="Поръчка за доставка"/>
    <n v="4530003076"/>
    <n v="20"/>
    <s v="4530003076-20"/>
    <n v="151419221022"/>
    <s v="1514"/>
    <s v="9"/>
    <x v="0"/>
    <s v="1"/>
    <m/>
    <m/>
    <x v="0"/>
    <s v="4530003076-20"/>
  </r>
  <r>
    <x v="72"/>
    <s v="Направа изкоп ІV категория 0.8/0.4 в"/>
    <n v="1"/>
    <s v="М"/>
    <x v="930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Направа подложка за кабел с пясък и"/>
    <n v="1"/>
    <s v="М"/>
    <x v="932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126"/>
    <s v="РАЗКЪРТВАНЕ НА ТРОТОАР-БЕТОНЕН"/>
    <n v="1.8"/>
    <s v="M2"/>
    <x v="290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128"/>
    <s v="РЯЗАНЕ НА АСФАЛТОВА НАСТИЛКА"/>
    <n v="7.2"/>
    <s v="М"/>
    <x v="292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129"/>
    <s v="ВЪЗСТАНОВЯВАНЕ НА ТРОТОАР-БЕТОНЕН"/>
    <n v="1.8"/>
    <s v="M2"/>
    <x v="293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93"/>
    <s v="Н-ВА ИЗКОП ІІІ К-Я 0.8/0.6 В/У КАБЕЛ"/>
    <n v="3"/>
    <s v="М"/>
    <x v="113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119"/>
    <s v="Н-ВА ПОДЛ С ПЯСЪК И PVC ЛЕНТА ЗА&gt;1К-Л"/>
    <n v="3"/>
    <s v="М"/>
    <x v="191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98"/>
    <s v="ЗАСИПВАНЕ НА КОЛЕКТОР С ПЯСЪК"/>
    <n v="0.5"/>
    <s v="M3"/>
    <x v="129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27"/>
    <s v="НАТОВАРВАНЕ И ИЗВОЗВАНЕ НА СТРОИТ. ОТП-И"/>
    <n v="1"/>
    <s v="M3"/>
    <x v="27"/>
    <s v="Поръчка за доставка"/>
    <n v="4500058554"/>
    <n v="40"/>
    <s v="4500058554-40"/>
    <n v="210500045636"/>
    <s v="2105"/>
    <s v="0"/>
    <x v="6"/>
    <m/>
    <s v="P-4-AE-MSLEB-4417200003"/>
    <s v="4"/>
    <x v="1"/>
    <s v="4500058554-40"/>
  </r>
  <r>
    <x v="126"/>
    <s v="РАЗКЪРТВАНЕ НА ТРОТОАР-БЕТОНЕН"/>
    <n v="2.38"/>
    <s v="M2"/>
    <x v="290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128"/>
    <s v="РЯЗАНЕ НА АСФАЛТОВА НАСТИЛКА"/>
    <n v="8.5"/>
    <s v="М"/>
    <x v="292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129"/>
    <s v="ВЪЗСТАНОВЯВАНЕ НА ТРОТОАР-БЕТОНЕН"/>
    <n v="2.38"/>
    <s v="M2"/>
    <x v="293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93"/>
    <s v="Н-ВА ИЗКОП ІІІ К-Я 0.8/0.6 В/У КАБЕЛ"/>
    <n v="3.4"/>
    <s v="М"/>
    <x v="113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119"/>
    <s v="Н-ВА ПОДЛ С ПЯСЪК И PVC ЛЕНТА ЗА&gt;1К-Л"/>
    <n v="3.4"/>
    <s v="М"/>
    <x v="191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98"/>
    <s v="ЗАСИПВАНЕ НА КОЛЕКТОР С ПЯСЪК"/>
    <n v="0.5"/>
    <s v="M3"/>
    <x v="129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27"/>
    <s v="НАТОВАРВАНЕ И ИЗВОЗВАНЕ НА СТРОИТ. ОТП-И"/>
    <n v="1"/>
    <s v="M3"/>
    <x v="27"/>
    <s v="Поръчка за доставка"/>
    <n v="4500058554"/>
    <n v="50"/>
    <s v="4500058554-50"/>
    <n v="210500045635"/>
    <s v="2105"/>
    <s v="0"/>
    <x v="6"/>
    <m/>
    <s v="P-4-AE-MSLEB-4417200003"/>
    <s v="4"/>
    <x v="1"/>
    <s v="4500058554-50"/>
  </r>
  <r>
    <x v="15"/>
    <s v="ТРАНСП. НА M-ЛИ ОТ СКЛАД НА ВЪЗЛОЖИТЕЛЯ"/>
    <n v="1"/>
    <s v="%"/>
    <x v="15"/>
    <s v="Поръчка за доставка"/>
    <n v="4500058548"/>
    <n v="20"/>
    <s v="4500058548-20"/>
    <n v="151419400073"/>
    <s v="1514"/>
    <s v="9"/>
    <x v="0"/>
    <s v="1"/>
    <m/>
    <m/>
    <x v="0"/>
    <s v="4500058548-20"/>
  </r>
  <r>
    <x v="132"/>
    <s v="НАПРАВА НА ШУРФОВЕ 1.1/1/0.6"/>
    <n v="1"/>
    <s v="БР"/>
    <x v="309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18"/>
    <s v="Н-ВА ИЗКОП ІІІ К-Я 0.8/0.4 В/У КАБЕЛ"/>
    <n v="35"/>
    <s v="М"/>
    <x v="18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122"/>
    <s v="Н-ВА ПОДЛ С ПЯСЪК И ТУХЛИ ЗА 1К-Л"/>
    <n v="35"/>
    <s v="М"/>
    <x v="286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4"/>
    <s v="ПОЛАГАНЕ НА КАБЕЛ В ИЗКОП ДО 3Х50 MM ВКЛ"/>
    <n v="35"/>
    <s v="М"/>
    <x v="4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8"/>
    <s v="ДОСТАВКА И MОНТАЖ НА КАБЕЛНИ MАРКИ"/>
    <n v="1"/>
    <s v="БР"/>
    <x v="8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10"/>
    <s v="ПОДВЪРЗВАНЕ  К-Л КЪM СЪЩ. ТАБЛО/СЪОРЖ."/>
    <n v="1"/>
    <s v="БР"/>
    <x v="10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56"/>
    <s v="НАПРАВА ЗАЗЕMЛЕНИЕ С ЕДИН КОЛ"/>
    <n v="1"/>
    <s v="БР"/>
    <x v="56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13"/>
    <s v="ИЗMЕРВАНЕ НА ЗАЗЕMЛЕНИЕ НА ТОЧКА"/>
    <n v="1"/>
    <s v="БР"/>
    <x v="13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14"/>
    <s v="ИЗMЕРВАНЕ ИЗОЛАЦИЯ НА К-Л НН-(4 ЖИЛА)"/>
    <n v="1"/>
    <s v="БР"/>
    <x v="14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25"/>
    <s v="MОНТАЖ ШК"/>
    <n v="4"/>
    <s v="БР"/>
    <x v="25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74"/>
    <s v="ДЕMОНТАЖ НА ШК"/>
    <n v="2"/>
    <s v="БР"/>
    <x v="402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56"/>
    <s v="НАПРАВА ЗАЗЕMЛЕНИЕ С ЕДИН КОЛ"/>
    <n v="4"/>
    <s v="БР"/>
    <x v="56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3"/>
    <s v="ИЗMЕРВАНЕ НА ЗАЗЕMЛЕНИЕ НА ТОЧКА"/>
    <n v="4"/>
    <s v="БР"/>
    <x v="13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4"/>
    <s v="ИЗMЕРВАНЕ ИЗОЛАЦИЯ НА К-Л НН-(4 ЖИЛА)"/>
    <n v="3"/>
    <s v="БР"/>
    <x v="14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27"/>
    <s v="НАТОВАРВАНЕ И ИЗВОЗВАНЕ НА СТРОИТ. ОТП-И"/>
    <n v="24"/>
    <s v="M3"/>
    <x v="27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15"/>
    <s v="ТРАНСП. НА M-ЛИ ОТ СКЛАД НА ВЪЗЛОЖИТЕЛЯ"/>
    <n v="1"/>
    <s v="%"/>
    <x v="15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2"/>
    <s v="РАЗКЪРТВАНЕ ТРОТОАР С ТРОТОАРНИ ПЛОЧКИ"/>
    <n v="25"/>
    <s v="M2"/>
    <x v="2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18"/>
    <s v="ТРАНСП. НА СТАРИ M-ЛИ ДО СКЛАД НА ВЪЗЛ."/>
    <n v="20"/>
    <s v="TKM"/>
    <x v="174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233"/>
    <s v="НАПРАВА ЦИMЕНТОВА ЗАMАЗКА"/>
    <n v="80"/>
    <s v="M2"/>
    <x v="555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95"/>
    <s v="НАПРАВА НА ШУРФОВЕ 1/0.8/0.6"/>
    <n v="1"/>
    <s v="БР"/>
    <x v="126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26"/>
    <s v="РАЗКЪРТВАНЕ НА ТРОТОАР-БЕТОНЕН"/>
    <n v="25"/>
    <s v="M2"/>
    <x v="290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28"/>
    <s v="РЯЗАНЕ НА АСФАЛТОВА НАСТИЛКА"/>
    <n v="100"/>
    <s v="М"/>
    <x v="292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21"/>
    <s v="ПОЛАГАНЕ НА КАБЕЛ В ИЗКОП ДО 3Х95 MM ВКЛ"/>
    <n v="15"/>
    <s v="М"/>
    <x v="21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72"/>
    <s v="Демонтаж на токов или напреженов измерва"/>
    <n v="2"/>
    <s v="БР"/>
    <x v="946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токов или напреженов измервате"/>
    <n v="3"/>
    <s v="БР"/>
    <x v="947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Демонтаж на табло ГТ"/>
    <n v="1"/>
    <s v="БР"/>
    <x v="948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табло ГТ"/>
    <n v="1"/>
    <s v="БР"/>
    <x v="949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табло РТ"/>
    <n v="2"/>
    <s v="БР"/>
    <x v="950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Измерване на заземление на точка"/>
    <n v="1"/>
    <s v="БР"/>
    <x v="432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Транспорт на материали от склад на Възло"/>
    <n v="1"/>
    <s v="AU"/>
    <x v="815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заземителна шина по стена или"/>
    <n v="1.5"/>
    <s v="М"/>
    <x v="951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Монтаж на подпорен изолатор"/>
    <n v="1"/>
    <s v="БР"/>
    <x v="952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Боядисване на тоководеща шина"/>
    <n v="28"/>
    <s v="М"/>
    <x v="953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72"/>
    <s v="Наб-е на кадастрални подложки/вклю. такс"/>
    <n v="2"/>
    <s v="БР"/>
    <x v="121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72"/>
    <s v="ТАКСИ"/>
    <n v="1"/>
    <s v="БР"/>
    <x v="154"/>
    <s v="Поръчка за доставка"/>
    <n v="4500059862"/>
    <n v="10"/>
    <s v="4500059862-10"/>
    <n v="151419209903"/>
    <s v="1514"/>
    <s v="9"/>
    <x v="0"/>
    <s v="1"/>
    <m/>
    <m/>
    <x v="0"/>
    <s v="4500059862-10"/>
  </r>
  <r>
    <x v="18"/>
    <s v="Н-ВА ИЗКОП ІІІ К-Я 0.8/0.4 В/У КАБЕЛ"/>
    <n v="5"/>
    <s v="М"/>
    <x v="18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11"/>
    <s v="ПОЛАГАНЕ PVC ТРЪБИ Ф110 В ИЗКОП"/>
    <n v="6"/>
    <s v="М"/>
    <x v="165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19"/>
    <s v="Н-ВА ПОДЛ С ПЯСЪК И PVC ЛЕНТА ЗА&gt;1К-Л"/>
    <n v="5"/>
    <s v="М"/>
    <x v="191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0"/>
    <s v="MОНТАЖ НА ГОФРИРАНА ТРЪБА"/>
    <n v="3"/>
    <s v="М"/>
    <x v="0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7"/>
    <s v="ИЗТЕГЛЯНЕ КАБЕЛ В ТРЪБА ДО 3Х95 MM2 ВКЛ"/>
    <n v="15"/>
    <s v="М"/>
    <x v="7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0"/>
    <s v="ПОДВЪРЗВАНЕ  К-Л КЪM СЪЩ. ТАБЛО/СЪОРЖ."/>
    <n v="1"/>
    <s v="БР"/>
    <x v="10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49"/>
    <s v="M-Ж ТАБЛО ДО5 ЕЛЕКТРОMЕРА ВКЛ. НА СТЪЛБ"/>
    <n v="1"/>
    <s v="БР"/>
    <x v="49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51"/>
    <s v="MОНТАЖ НА АВТОMАТИЧЕН ПРЕДПАЗИТЕЛ НН"/>
    <n v="1"/>
    <s v="БР"/>
    <x v="51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52"/>
    <s v="MОНТАЖ НА КУКА-ТИП СВИНСКА ОПАШКА"/>
    <n v="5"/>
    <s v="БР"/>
    <x v="52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66"/>
    <s v="MОНТАЖ НА КЛЕMА НОСЕЩА С КОНЗОЛА ЗА УИП"/>
    <n v="7"/>
    <s v="БР"/>
    <x v="66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67"/>
    <s v="M-Ж НА КЛЕMА ОПЪВАТЕЛНА С КОНЗОЛА ЗА УИП"/>
    <n v="10"/>
    <s v="БР"/>
    <x v="67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26"/>
    <s v="M-Ж  КЛЕMА ОТКЛ./РАЗКЛОНИТЕЛНА КЪM MРЕЖА"/>
    <n v="4"/>
    <s v="БР"/>
    <x v="26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89"/>
    <s v="ТЕГЛЕНЕ НА УСУКАН ПРОВОДНИК ДО 3Х70+54,6"/>
    <n v="315"/>
    <s v="М"/>
    <x v="468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"/>
    <s v="ВЪЗСТАНОВЯВАНЕ  ТРОТОАР С ПЛОЧКИ-СТРАРИ"/>
    <n v="125.4"/>
    <s v="M2"/>
    <x v="1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50"/>
    <s v="ВЪЗСТАНОВЯВАНЕ НА ТРОТОАР С ПЛОЧКИ-ЛУКС"/>
    <n v="5"/>
    <s v="M2"/>
    <x v="335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264"/>
    <s v="НАПРАВА ИЗКОП ІV КАТЕГОРИЯ 0.8/0.6"/>
    <n v="40"/>
    <s v="М"/>
    <x v="954"/>
    <s v="Поръчка за доставка"/>
    <n v="4500054024"/>
    <n v="10"/>
    <s v="4500054024-10"/>
    <n v="151490000222"/>
    <s v="1514"/>
    <s v="0"/>
    <x v="4"/>
    <s v="9"/>
    <m/>
    <m/>
    <x v="2"/>
    <s v="4500054024-10"/>
  </r>
  <r>
    <x v="114"/>
    <s v="НАПРАВА НА MУФА СРН- ЗА ЕДНО ЖИЛО"/>
    <n v="4"/>
    <s v="БР"/>
    <x v="168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15"/>
    <s v="СФАЗИРОВКА НА КЛ СРН (ЗА 3-ТЕ ЖИЛА)"/>
    <n v="1"/>
    <s v="БР"/>
    <x v="169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8"/>
    <s v="Н-ВА ИЗКОП ІІІ К-Я 0.8/0.4 В/У КАБЕЛ"/>
    <n v="18"/>
    <s v="М"/>
    <x v="18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8"/>
    <s v="ДОСТАВКА И MОНТАЖ НА КАБЕЛНИ MАРКИ"/>
    <n v="1"/>
    <s v="БР"/>
    <x v="8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9"/>
    <s v="Н-ВА КГНН&gt;3Х95+50(4Х95)MM2 ВКЛ (4ЖИЛА)"/>
    <n v="1"/>
    <s v="БР"/>
    <x v="9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72"/>
    <s v="Монтаж на гофрирана тръба"/>
    <n v="2"/>
    <s v="М"/>
    <x v="795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Полагане на кабел в изкоп до 3х50 мм"/>
    <n v="1"/>
    <s v="М"/>
    <x v="955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Изтегляне кабел в тръба до 3х50 мм2"/>
    <n v="2"/>
    <s v="М"/>
    <x v="956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Доставка и монтаж на кабелни марки"/>
    <n v="1"/>
    <s v="БР"/>
    <x v="810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Подвързване на кабел към съществуващ"/>
    <n v="2"/>
    <s v="БР"/>
    <x v="944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Монтаж табло до 5 електромера включи"/>
    <n v="1"/>
    <s v="БР"/>
    <x v="957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Направа заземление с един кол"/>
    <n v="1"/>
    <s v="БР"/>
    <x v="749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Измерване на заземление на точка"/>
    <n v="1"/>
    <s v="БР"/>
    <x v="432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Изпитване на изолацията на кабел НН-"/>
    <n v="1"/>
    <s v="БР"/>
    <x v="958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Транспорт на материали от склад на В"/>
    <n v="1"/>
    <s v="%"/>
    <x v="849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Направа на стоманена конструкция /вк"/>
    <n v="15"/>
    <s v="КГ"/>
    <x v="959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Монтаж на автоматичен предпазител НН"/>
    <n v="1"/>
    <s v="БР"/>
    <x v="738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126"/>
    <s v="РАЗКЪРТВАНЕ НА ТРОТОАР-БЕТОНЕН"/>
    <n v="2.0699999999999998"/>
    <s v="M2"/>
    <x v="290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128"/>
    <s v="РЯЗАНЕ НА АСФАЛТОВА НАСТИЛКА"/>
    <n v="6.4"/>
    <s v="М"/>
    <x v="292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129"/>
    <s v="ВЪЗСТАНОВЯВАНЕ НА ТРОТОАР-БЕТОНЕН"/>
    <n v="2.0699999999999998"/>
    <s v="M2"/>
    <x v="293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247"/>
    <s v="Н-ВА ИЗКОП ІІІ К-Я 0.8/0.8 В/У КАБЕЛ"/>
    <n v="2.2999999999999998"/>
    <s v="М"/>
    <x v="588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119"/>
    <s v="Н-ВА ПОДЛ С ПЯСЪК И PVC ЛЕНТА ЗА&gt;1К-Л"/>
    <n v="2.2999999999999998"/>
    <s v="М"/>
    <x v="191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98"/>
    <s v="ЗАСИПВАНЕ НА КОЛЕКТОР С ПЯСЪК"/>
    <n v="0.5"/>
    <s v="M3"/>
    <x v="129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27"/>
    <s v="НАТОВАРВАНЕ И ИЗВОЗВАНЕ НА СТРОИТ. ОТП-И"/>
    <n v="1"/>
    <s v="M3"/>
    <x v="27"/>
    <s v="Поръчка за доставка"/>
    <n v="4500058554"/>
    <n v="60"/>
    <s v="4500058554-60"/>
    <n v="210500045698"/>
    <s v="2105"/>
    <s v="0"/>
    <x v="6"/>
    <m/>
    <s v="P-4-AE-MSLEB-4417200003"/>
    <s v="4"/>
    <x v="1"/>
    <s v="4500058554-60"/>
  </r>
  <r>
    <x v="126"/>
    <s v="РАЗКЪРТВАНЕ НА ТРОТОАР-БЕТОНЕН"/>
    <n v="2.16"/>
    <s v="M2"/>
    <x v="290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128"/>
    <s v="РЯЗАНЕ НА АСФАЛТОВА НАСТИЛКА"/>
    <n v="6.5"/>
    <s v="М"/>
    <x v="292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129"/>
    <s v="ВЪЗСТАНОВЯВАНЕ НА ТРОТОАР-БЕТОНЕН"/>
    <n v="2.16"/>
    <s v="M2"/>
    <x v="293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247"/>
    <s v="Н-ВА ИЗКОП ІІІ К-Я 0.8/0.8 В/У КАБЕЛ"/>
    <n v="2.4"/>
    <s v="М"/>
    <x v="588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119"/>
    <s v="Н-ВА ПОДЛ С ПЯСЪК И PVC ЛЕНТА ЗА&gt;1К-Л"/>
    <n v="2.4"/>
    <s v="М"/>
    <x v="191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98"/>
    <s v="ЗАСИПВАНЕ НА КОЛЕКТОР С ПЯСЪК"/>
    <n v="0.5"/>
    <s v="M3"/>
    <x v="129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27"/>
    <s v="НАТОВАРВАНЕ И ИЗВОЗВАНЕ НА СТРОИТ. ОТП-И"/>
    <n v="2"/>
    <s v="M3"/>
    <x v="27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15"/>
    <s v="ТРАНСП. НА M-ЛИ ОТ СКЛАД НА ВЪЗЛОЖИТЕЛЯ"/>
    <n v="1"/>
    <s v="%"/>
    <x v="15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0"/>
    <s v="MОНТАЖ НА ГОФРИРАНА ТРЪБА"/>
    <n v="2"/>
    <s v="М"/>
    <x v="0"/>
    <s v="Поръчка за доставка"/>
    <n v="4500058549"/>
    <n v="20"/>
    <s v="4500058549-20"/>
    <n v="151419525952"/>
    <s v="1514"/>
    <s v="9"/>
    <x v="0"/>
    <s v="1"/>
    <m/>
    <m/>
    <x v="0"/>
    <s v="4500058549-20"/>
  </r>
  <r>
    <x v="89"/>
    <s v="ИЗТЕГЛЯНЕ КАБЕЛ В ТРЪБА ДО 3Х50 MM2 ВКЛ"/>
    <n v="2"/>
    <s v="М"/>
    <x v="105"/>
    <s v="Поръчка за доставка"/>
    <n v="4500058549"/>
    <n v="20"/>
    <s v="4500058549-20"/>
    <n v="151419525952"/>
    <s v="1514"/>
    <s v="9"/>
    <x v="0"/>
    <s v="1"/>
    <m/>
    <m/>
    <x v="0"/>
    <s v="4500058549-20"/>
  </r>
  <r>
    <x v="99"/>
    <s v="M-Ж ТАБЛО ДО 5 ЕЛЕКТРОMЕРА ВКЛ. НА СТЕНА"/>
    <n v="1"/>
    <s v="БР"/>
    <x v="130"/>
    <s v="Поръчка за доставка"/>
    <n v="4500058549"/>
    <n v="20"/>
    <s v="4500058549-20"/>
    <n v="151419525952"/>
    <s v="1514"/>
    <s v="9"/>
    <x v="0"/>
    <s v="1"/>
    <m/>
    <m/>
    <x v="0"/>
    <s v="4500058549-20"/>
  </r>
  <r>
    <x v="13"/>
    <s v="ИЗMЕРВАНЕ НА ЗАЗЕMЛЕНИЕ НА ТОЧКА"/>
    <n v="1"/>
    <s v="БР"/>
    <x v="13"/>
    <s v="Поръчка за доставка"/>
    <n v="4500058714"/>
    <n v="10"/>
    <s v="4500058714-10"/>
    <n v="210500044799"/>
    <s v="2105"/>
    <s v="0"/>
    <x v="3"/>
    <m/>
    <s v="P-8-MN-STONB-A0000382"/>
    <s v="8"/>
    <x v="1"/>
    <s v="4500058714-10"/>
  </r>
  <r>
    <x v="13"/>
    <s v="ИЗMЕРВАНЕ НА ЗАЗЕMЛЕНИЕ НА ТОЧКА"/>
    <n v="1"/>
    <s v="БР"/>
    <x v="13"/>
    <s v="Поръчка за доставка"/>
    <n v="4500058703"/>
    <n v="10"/>
    <s v="4500058703-10"/>
    <n v="210500044805"/>
    <s v="2105"/>
    <s v="0"/>
    <x v="3"/>
    <m/>
    <s v="P-8-MN-STONB-A0000387"/>
    <s v="8"/>
    <x v="1"/>
    <s v="4500058703-10"/>
  </r>
  <r>
    <x v="1"/>
    <s v="ВЪЗСТАНОВЯВАНЕ  ТРОТОАР С ПЛОЧКИ-СТРАРИ"/>
    <n v="25"/>
    <s v="M2"/>
    <x v="1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8"/>
    <s v="Н-ВА ИЗКОП ІІІ К-Я 0.8/0.4 В/У КАБЕЛ"/>
    <n v="45"/>
    <s v="М"/>
    <x v="18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22"/>
    <s v="Н-ВА ПОДЛ С ПЯСЪК И ТУХЛИ ЗА 1К-Л"/>
    <n v="45"/>
    <s v="М"/>
    <x v="286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51"/>
    <s v="ПОЛАГАНЕ НА КАБЕЛ В ТРЪБА ПО КОНСТРУКЦИЯ"/>
    <n v="119"/>
    <s v="М"/>
    <x v="336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4"/>
    <s v="ПОЛАГАНЕ НА КАБЕЛ В ИЗКОП ДО 3Х50 MM ВКЛ"/>
    <n v="365"/>
    <s v="М"/>
    <x v="4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8"/>
    <s v="ДОСТАВКА И MОНТАЖ НА КАБЕЛНИ MАРКИ"/>
    <n v="2"/>
    <s v="БР"/>
    <x v="8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0"/>
    <s v="ПОДВЪРЗВАНЕ  К-Л КЪM СЪЩ. ТАБЛО/СЪОРЖ."/>
    <n v="25"/>
    <s v="БР"/>
    <x v="10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1"/>
    <s v="СФАЗИРОВКА НА КЛ НН (ЗА 3-ТЕ ЖИЛА)"/>
    <n v="5"/>
    <s v="БР"/>
    <x v="11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5"/>
    <s v="MОНТАЖ НА MАНШОН ИЗОЛИРАН MJPB"/>
    <n v="40"/>
    <s v="БР"/>
    <x v="5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233"/>
    <s v="НАПРАВА ЦИMЕНТОВА ЗАMАЗКА"/>
    <n v="25"/>
    <s v="M2"/>
    <x v="555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56"/>
    <s v="НАПРАВА ЗАЗЕMЛЕНИЕ С ЕДИН КОЛ"/>
    <n v="1"/>
    <s v="БР"/>
    <x v="56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3"/>
    <s v="ИЗMЕРВАНЕ НА ЗАЗЕMЛЕНИЕ НА ТОЧКА"/>
    <n v="1"/>
    <s v="БР"/>
    <x v="13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5"/>
    <s v="ТРАНСП. НА M-ЛИ ОТ СКЛАД НА ВЪЗЛОЖИТЕЛЯ"/>
    <n v="1"/>
    <s v="%"/>
    <x v="15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168"/>
    <s v="У-НЕ НА УИП/КАБЕЛ ПО СТЪЛБ/ФАСАДА"/>
    <n v="12"/>
    <s v="М"/>
    <x v="372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2"/>
    <s v="РАЗКЪРТВАНЕ ТРОТОАР С ТРОТОАРНИ ПЛОЧКИ"/>
    <n v="1"/>
    <s v="M2"/>
    <x v="2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"/>
    <s v="ВЪЗСТАНОВЯВАНЕ  ТРОТОАР С ПЛОЧКИ-СТРАРИ"/>
    <n v="1"/>
    <s v="M2"/>
    <x v="1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0"/>
    <s v="ПОДВЪРЗВАНЕ  К-Л КЪM СЪЩ. ТАБЛО/СЪОРЖ."/>
    <n v="1"/>
    <s v="БР"/>
    <x v="10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49"/>
    <s v="M-Ж ТАБЛО ДО5 ЕЛЕКТРОMЕРА ВКЛ. НА СТЪЛБ"/>
    <n v="1"/>
    <s v="БР"/>
    <x v="49"/>
    <s v="Поръчка за доставка"/>
    <n v="4500058503"/>
    <n v="10"/>
    <s v="4500058503-10"/>
    <n v="151429110083"/>
    <s v="1514"/>
    <s v="9"/>
    <x v="6"/>
    <s v="2"/>
    <m/>
    <m/>
    <x v="0"/>
    <s v="4500058503-10"/>
  </r>
  <r>
    <x v="108"/>
    <s v="ИЗMЕРВАНЕ ИЗОЛАЦИЯ НА КАБЕЛ СРН(3 ЖИЛА)"/>
    <n v="1"/>
    <s v="БР"/>
    <x v="149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27"/>
    <s v="НАТОВАРВАНЕ И ИЗВОЗВАНЕ НА СТРОИТ. ОТП-И"/>
    <n v="9"/>
    <s v="M3"/>
    <x v="27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5"/>
    <s v="ТРАНСП. НА M-ЛИ ОТ СКЛАД НА ВЪЗЛОЖИТЕЛЯ"/>
    <n v="16189"/>
    <s v="%"/>
    <x v="15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16"/>
    <s v="НАПРАВА НА ОТВОР В БЕТОН"/>
    <n v="2"/>
    <s v="БР"/>
    <x v="16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72"/>
    <s v="ИЗСИЧАНЕ ХРАСТИ"/>
    <n v="195"/>
    <s v="M2"/>
    <x v="907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95"/>
    <s v="НАПРАВА НА ШУРФОВЕ 1/0.8/0.6"/>
    <n v="1"/>
    <s v="БР"/>
    <x v="126"/>
    <s v="Поръчка за доставка"/>
    <n v="4500058735"/>
    <n v="10"/>
    <s v="4500058735-10"/>
    <n v="220000125361"/>
    <s v="2200"/>
    <s v="0"/>
    <x v="1"/>
    <m/>
    <s v="P-3-AC-MSLEB-4413200003"/>
    <s v="3"/>
    <x v="3"/>
    <s v="4500058735-10"/>
  </r>
  <r>
    <x v="96"/>
    <s v="Н-ВА ИЗКОП ІІІ К-Я 1.1/0.8 В/У КАБЕЛ"/>
    <n v="7"/>
    <s v="М"/>
    <x v="127"/>
    <s v="Поръчка за доставка"/>
    <n v="4500058735"/>
    <n v="10"/>
    <s v="4500058735-10"/>
    <n v="220000125361"/>
    <s v="2200"/>
    <s v="0"/>
    <x v="1"/>
    <m/>
    <s v="P-3-AC-MSLEB-4413200003"/>
    <s v="3"/>
    <x v="3"/>
    <s v="4500058735-10"/>
  </r>
  <r>
    <x v="97"/>
    <s v="Н-ВА ПОДЛ С ПЯСЪК И PVC ЛЕНТА ЗА 1 К-Л"/>
    <n v="7"/>
    <s v="М"/>
    <x v="128"/>
    <s v="Поръчка за доставка"/>
    <n v="4500058735"/>
    <n v="10"/>
    <s v="4500058735-10"/>
    <n v="220000125361"/>
    <s v="2200"/>
    <s v="0"/>
    <x v="1"/>
    <m/>
    <s v="P-3-AC-MSLEB-4413200003"/>
    <s v="3"/>
    <x v="3"/>
    <s v="4500058735-10"/>
  </r>
  <r>
    <x v="98"/>
    <s v="ЗАСИПВАНЕ НА КОЛЕКТОР С ПЯСЪК"/>
    <n v="0.5"/>
    <s v="M3"/>
    <x v="129"/>
    <s v="Поръчка за доставка"/>
    <n v="4500058735"/>
    <n v="10"/>
    <s v="4500058735-10"/>
    <n v="220000125361"/>
    <s v="2200"/>
    <s v="0"/>
    <x v="1"/>
    <m/>
    <s v="P-3-AC-MSLEB-4413200003"/>
    <s v="3"/>
    <x v="3"/>
    <s v="4500058735-10"/>
  </r>
  <r>
    <x v="27"/>
    <s v="НАТОВАРВАНЕ И ИЗВОЗВАНЕ НА СТРОИТ. ОТП-И"/>
    <n v="0.5"/>
    <s v="M3"/>
    <x v="27"/>
    <s v="Поръчка за доставка"/>
    <n v="4500058735"/>
    <n v="10"/>
    <s v="4500058735-10"/>
    <n v="220000125361"/>
    <s v="2200"/>
    <s v="0"/>
    <x v="1"/>
    <m/>
    <s v="P-3-AC-MSLEB-4413200003"/>
    <s v="3"/>
    <x v="3"/>
    <s v="4500058735-10"/>
  </r>
  <r>
    <x v="95"/>
    <s v="НАПРАВА НА ШУРФОВЕ 1/0.8/0.6"/>
    <n v="1"/>
    <s v="БР"/>
    <x v="126"/>
    <s v="Поръчка за доставка"/>
    <n v="4500058735"/>
    <n v="20"/>
    <s v="4500058735-20"/>
    <n v="220000125360"/>
    <s v="2200"/>
    <s v="0"/>
    <x v="1"/>
    <m/>
    <s v="P-3-AC-STONB-4413300003"/>
    <s v="3"/>
    <x v="3"/>
    <s v="4500058735-20"/>
  </r>
  <r>
    <x v="96"/>
    <s v="Н-ВА ИЗКОП ІІІ К-Я 1.1/0.8 В/У КАБЕЛ"/>
    <n v="3.5"/>
    <s v="М"/>
    <x v="127"/>
    <s v="Поръчка за доставка"/>
    <n v="4500058735"/>
    <n v="20"/>
    <s v="4500058735-20"/>
    <n v="220000125360"/>
    <s v="2200"/>
    <s v="0"/>
    <x v="1"/>
    <m/>
    <s v="P-3-AC-STONB-4413300003"/>
    <s v="3"/>
    <x v="3"/>
    <s v="4500058735-20"/>
  </r>
  <r>
    <x v="97"/>
    <s v="Н-ВА ПОДЛ С ПЯСЪК И PVC ЛЕНТА ЗА 1 К-Л"/>
    <n v="3.5"/>
    <s v="М"/>
    <x v="128"/>
    <s v="Поръчка за доставка"/>
    <n v="4500058735"/>
    <n v="20"/>
    <s v="4500058735-20"/>
    <n v="220000125360"/>
    <s v="2200"/>
    <s v="0"/>
    <x v="1"/>
    <m/>
    <s v="P-3-AC-STONB-4413300003"/>
    <s v="3"/>
    <x v="3"/>
    <s v="4500058735-20"/>
  </r>
  <r>
    <x v="98"/>
    <s v="ЗАСИПВАНЕ НА КОЛЕКТОР С ПЯСЪК"/>
    <n v="0.3"/>
    <s v="M3"/>
    <x v="129"/>
    <s v="Поръчка за доставка"/>
    <n v="4500058735"/>
    <n v="20"/>
    <s v="4500058735-20"/>
    <n v="220000125360"/>
    <s v="2200"/>
    <s v="0"/>
    <x v="1"/>
    <m/>
    <s v="P-3-AC-STONB-4413300003"/>
    <s v="3"/>
    <x v="3"/>
    <s v="4500058735-20"/>
  </r>
  <r>
    <x v="10"/>
    <s v="ПОДВЪРЗВАНЕ  К-Л КЪM СЪЩ. ТАБЛО/СЪОРЖ."/>
    <n v="1"/>
    <s v="БР"/>
    <x v="10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136"/>
    <s v="MОНТАЖ ТАБЛО НАД 15 ЕЛЕКТРОMЕРА"/>
    <n v="1"/>
    <s v="БР"/>
    <x v="313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56"/>
    <s v="НАПРАВА ЗАЗЕMЛЕНИЕ С ЕДИН КОЛ"/>
    <n v="1"/>
    <s v="БР"/>
    <x v="56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13"/>
    <s v="ИЗMЕРВАНЕ НА ЗАЗЕMЛЕНИЕ НА ТОЧКА"/>
    <n v="1"/>
    <s v="БР"/>
    <x v="13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14"/>
    <s v="ИЗMЕРВАНЕ ИЗОЛАЦИЯ НА К-Л НН-(4 ЖИЛА)"/>
    <n v="1"/>
    <s v="БР"/>
    <x v="14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27"/>
    <s v="НАТОВАРВАНЕ И ИЗВОЗВАНЕ НА СТРОИТ. ОТП-И"/>
    <n v="1"/>
    <s v="M3"/>
    <x v="27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15"/>
    <s v="ТРАНСП. НА M-ЛИ ОТ СКЛАД НА ВЪЗЛОЖИТЕЛЯ"/>
    <n v="1"/>
    <s v="%"/>
    <x v="15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27"/>
    <s v="НАТОВАРВАНЕ И ИЗВОЗВАНЕ НА СТРОИТ. ОТП-И"/>
    <n v="1"/>
    <s v="M3"/>
    <x v="27"/>
    <s v="Поръчка за доставка"/>
    <n v="4500058554"/>
    <n v="70"/>
    <s v="4500058554-70"/>
    <n v="210500045592"/>
    <s v="2105"/>
    <s v="0"/>
    <x v="6"/>
    <m/>
    <s v="P-4-AE-MSLEB-4417200003"/>
    <s v="4"/>
    <x v="1"/>
    <s v="4500058554-70"/>
  </r>
  <r>
    <x v="18"/>
    <s v="Н-ВА ИЗКОП ІІІ К-Я 0.8/0.4 В/У КАБЕЛ"/>
    <n v="5"/>
    <s v="М"/>
    <x v="18"/>
    <s v="Поръчка за доставка"/>
    <n v="4500058554"/>
    <n v="80"/>
    <s v="4500058554-80"/>
    <n v="210500045772"/>
    <s v="2105"/>
    <s v="0"/>
    <x v="6"/>
    <m/>
    <s v="P-4-AE-STONB-4417300004"/>
    <s v="4"/>
    <x v="1"/>
    <s v="4500058554-80"/>
  </r>
  <r>
    <x v="119"/>
    <s v="Н-ВА ПОДЛ С ПЯСЪК И PVC ЛЕНТА ЗА&gt;1К-Л"/>
    <n v="5"/>
    <s v="М"/>
    <x v="191"/>
    <s v="Поръчка за доставка"/>
    <n v="4500058554"/>
    <n v="80"/>
    <s v="4500058554-80"/>
    <n v="210500045772"/>
    <s v="2105"/>
    <s v="0"/>
    <x v="6"/>
    <m/>
    <s v="P-4-AE-STONB-4417300004"/>
    <s v="4"/>
    <x v="1"/>
    <s v="4500058554-80"/>
  </r>
  <r>
    <x v="98"/>
    <s v="ЗАСИПВАНЕ НА КОЛЕКТОР С ПЯСЪК"/>
    <n v="0.5"/>
    <s v="M3"/>
    <x v="129"/>
    <s v="Поръчка за доставка"/>
    <n v="4500058554"/>
    <n v="80"/>
    <s v="4500058554-80"/>
    <n v="210500045772"/>
    <s v="2105"/>
    <s v="0"/>
    <x v="6"/>
    <m/>
    <s v="P-4-AE-STONB-4417300004"/>
    <s v="4"/>
    <x v="1"/>
    <s v="4500058554-80"/>
  </r>
  <r>
    <x v="27"/>
    <s v="НАТОВАРВАНЕ И ИЗВОЗВАНЕ НА СТРОИТ. ОТП-И"/>
    <n v="0.5"/>
    <s v="M3"/>
    <x v="27"/>
    <s v="Поръчка за доставка"/>
    <n v="4500058554"/>
    <n v="80"/>
    <s v="4500058554-80"/>
    <n v="210500045772"/>
    <s v="2105"/>
    <s v="0"/>
    <x v="6"/>
    <m/>
    <s v="P-4-AE-STONB-4417300004"/>
    <s v="4"/>
    <x v="1"/>
    <s v="4500058554-80"/>
  </r>
  <r>
    <x v="2"/>
    <s v="РАЗКЪРТВАНЕ ТРОТОАР С ТРОТОАРНИ ПЛОЧКИ"/>
    <n v="1.44"/>
    <s v="M2"/>
    <x v="2"/>
    <s v="Поръчка за доставка"/>
    <n v="4500058554"/>
    <n v="90"/>
    <s v="4500058554-90"/>
    <n v="210500045914"/>
    <s v="2105"/>
    <s v="0"/>
    <x v="6"/>
    <m/>
    <s v="P-4-AE-STONB-4417300004"/>
    <s v="4"/>
    <x v="1"/>
    <s v="4500058554-90"/>
  </r>
  <r>
    <x v="1"/>
    <s v="ВЪЗСТАНОВЯВАНЕ  ТРОТОАР С ПЛОЧКИ-СТРАРИ"/>
    <n v="1.44"/>
    <s v="M2"/>
    <x v="1"/>
    <s v="Поръчка за доставка"/>
    <n v="4500058554"/>
    <n v="90"/>
    <s v="4500058554-90"/>
    <n v="210500045914"/>
    <s v="2105"/>
    <s v="0"/>
    <x v="6"/>
    <m/>
    <s v="P-4-AE-STONB-4417300004"/>
    <s v="4"/>
    <x v="1"/>
    <s v="4500058554-90"/>
  </r>
  <r>
    <x v="93"/>
    <s v="Н-ВА ИЗКОП ІІІ К-Я 0.8/0.6 В/У КАБЕЛ"/>
    <n v="10"/>
    <s v="М"/>
    <x v="113"/>
    <s v="Поръчка за доставка"/>
    <n v="4500058554"/>
    <n v="90"/>
    <s v="4500058554-90"/>
    <n v="210500045914"/>
    <s v="2105"/>
    <s v="0"/>
    <x v="6"/>
    <m/>
    <s v="P-4-AE-STONB-4417300004"/>
    <s v="4"/>
    <x v="1"/>
    <s v="4500058554-90"/>
  </r>
  <r>
    <x v="119"/>
    <s v="Н-ВА ПОДЛ С ПЯСЪК И PVC ЛЕНТА ЗА&gt;1К-Л"/>
    <n v="10"/>
    <s v="М"/>
    <x v="191"/>
    <s v="Поръчка за доставка"/>
    <n v="4500058554"/>
    <n v="90"/>
    <s v="4500058554-90"/>
    <n v="210500045914"/>
    <s v="2105"/>
    <s v="0"/>
    <x v="6"/>
    <m/>
    <s v="P-4-AE-STONB-4417300004"/>
    <s v="4"/>
    <x v="1"/>
    <s v="4500058554-90"/>
  </r>
  <r>
    <x v="98"/>
    <s v="ЗАСИПВАНЕ НА КОЛЕКТОР С ПЯСЪК"/>
    <n v="0.5"/>
    <s v="M3"/>
    <x v="129"/>
    <s v="Поръчка за доставка"/>
    <n v="4500058554"/>
    <n v="90"/>
    <s v="4500058554-90"/>
    <n v="210500045914"/>
    <s v="2105"/>
    <s v="0"/>
    <x v="6"/>
    <m/>
    <s v="P-4-AE-STONB-4417300004"/>
    <s v="4"/>
    <x v="1"/>
    <s v="4500058554-90"/>
  </r>
  <r>
    <x v="27"/>
    <s v="НАТОВАРВАНЕ И ИЗВОЗВАНЕ НА СТРОИТ. ОТП-И"/>
    <n v="1"/>
    <s v="M3"/>
    <x v="27"/>
    <s v="Поръчка за доставка"/>
    <n v="4500058554"/>
    <n v="90"/>
    <s v="4500058554-90"/>
    <n v="210500045914"/>
    <s v="2105"/>
    <s v="0"/>
    <x v="6"/>
    <m/>
    <s v="P-4-AE-STONB-4417300004"/>
    <s v="4"/>
    <x v="1"/>
    <s v="4500058554-90"/>
  </r>
  <r>
    <x v="132"/>
    <s v="НАПРАВА НА ШУРФОВЕ 1.1/1/0.6"/>
    <n v="1"/>
    <s v="БР"/>
    <x v="309"/>
    <s v="Поръчка за доставка"/>
    <n v="4500058554"/>
    <n v="100"/>
    <s v="4500058554-100"/>
    <n v="210500045913"/>
    <s v="2105"/>
    <s v="0"/>
    <x v="6"/>
    <m/>
    <s v="P-4-AE-STONB-4417300003"/>
    <s v="4"/>
    <x v="1"/>
    <s v="4500058554-100"/>
  </r>
  <r>
    <x v="126"/>
    <s v="РАЗКЪРТВАНЕ НА ТРОТОАР-БЕТОНЕН"/>
    <n v="0.5"/>
    <s v="M2"/>
    <x v="290"/>
    <s v="Поръчка за доставка"/>
    <n v="4500058554"/>
    <n v="100"/>
    <s v="4500058554-100"/>
    <n v="210500045913"/>
    <s v="2105"/>
    <s v="0"/>
    <x v="6"/>
    <m/>
    <s v="P-4-AE-STONB-4417300003"/>
    <s v="4"/>
    <x v="1"/>
    <s v="4500058554-100"/>
  </r>
  <r>
    <x v="72"/>
    <s v="Доставка и монтаж на армирано стъкло"/>
    <n v="3"/>
    <s v="БР"/>
    <x v="960"/>
    <s v="Поръчка за доставка"/>
    <n v="4500057494"/>
    <n v="10"/>
    <s v="4500057494-10"/>
    <n v="210500044104"/>
    <s v="2105"/>
    <s v="0"/>
    <x v="0"/>
    <m/>
    <s v="P-1-MN-STUWB-C0000018"/>
    <s v="1"/>
    <x v="1"/>
    <s v="4500057494-10"/>
  </r>
  <r>
    <x v="72"/>
    <s v="Монтаж на разединител тип РОС"/>
    <n v="1"/>
    <s v="БР"/>
    <x v="961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тръба 3/4&quot;"/>
    <n v="23.5"/>
    <s v="М"/>
    <x v="962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72"/>
    <s v="Монтаж СРС ЪМ 20-951"/>
    <n v="1"/>
    <s v="БР"/>
    <x v="963"/>
    <s v="Поръчка за доставка"/>
    <n v="4500052042"/>
    <n v="20"/>
    <s v="4500052042-20"/>
    <n v="151470000802"/>
    <s v="1514"/>
    <s v="0"/>
    <x v="1"/>
    <s v="7"/>
    <m/>
    <m/>
    <x v="2"/>
    <s v="4500052042-20"/>
  </r>
  <r>
    <x v="13"/>
    <s v="ИЗMЕРВАНЕ НА ЗАЗЕMЛЕНИЕ НА ТОЧКА"/>
    <n v="2"/>
    <s v="БР"/>
    <x v="13"/>
    <s v="Поръчка за доставка"/>
    <n v="4500058710"/>
    <n v="10"/>
    <s v="4500058710-10"/>
    <n v="210500044803"/>
    <s v="2105"/>
    <s v="0"/>
    <x v="3"/>
    <m/>
    <s v="P-8-MN-STONB-A0000385"/>
    <s v="8"/>
    <x v="1"/>
    <s v="4500058710-10"/>
  </r>
  <r>
    <x v="12"/>
    <s v="M-Ж ТАБЛО ДО 15 ЕЛЕКТРОMЕРА ВКЛ"/>
    <n v="2"/>
    <s v="БР"/>
    <x v="12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51"/>
    <s v="MОНТАЖ НА АВТОMАТИЧЕН ПРЕДПАЗИТЕЛ НН"/>
    <n v="20"/>
    <s v="БР"/>
    <x v="51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56"/>
    <s v="НАПРАВА ЗАЗЕMЛЕНИЕ С ЕДИН КОЛ"/>
    <n v="2"/>
    <s v="БР"/>
    <x v="56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3"/>
    <s v="ИЗMЕРВАНЕ НА ЗАЗЕMЛЕНИЕ НА ТОЧКА"/>
    <n v="2"/>
    <s v="БР"/>
    <x v="13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14"/>
    <s v="ИЗMЕРВАНЕ ИЗОЛАЦИЯ НА К-Л НН-(4 ЖИЛА)"/>
    <n v="22"/>
    <s v="БР"/>
    <x v="14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27"/>
    <s v="НАТОВАРВАНЕ И ИЗВОЗВАНЕ НА СТРОИТ. ОТП-И"/>
    <n v="6.5"/>
    <s v="M3"/>
    <x v="27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57"/>
    <s v="НАПРАВА НА ОТВОР В ТУХЛИ"/>
    <n v="4"/>
    <s v="БР"/>
    <x v="57"/>
    <s v="Поръчка за доставка"/>
    <n v="4500058574"/>
    <n v="20"/>
    <s v="4500058574-20"/>
    <n v="151410000371"/>
    <s v="1514"/>
    <s v="0"/>
    <x v="0"/>
    <s v="1"/>
    <m/>
    <m/>
    <x v="2"/>
    <s v="4500058574-20"/>
  </r>
  <r>
    <x v="41"/>
    <s v="НАПРАВА ПРЕВРЪЗКИ С ПРОВОДНИК ЗА ВЕЛ"/>
    <n v="3"/>
    <s v="БР"/>
    <x v="41"/>
    <s v="Поръчка за доставка"/>
    <n v="4500058161"/>
    <n v="10"/>
    <s v="4500058161-10"/>
    <n v="210500044998"/>
    <s v="2105"/>
    <s v="0"/>
    <x v="6"/>
    <m/>
    <s v="P-4-MN-MSLEB-A0001984"/>
    <s v="4"/>
    <x v="1"/>
    <s v="4500058161-10"/>
  </r>
  <r>
    <x v="127"/>
    <s v="РАЗКЪРТВАНЕ НА АСФАЛТОВА НАСТИЛКА"/>
    <n v="2"/>
    <s v="M2"/>
    <x v="291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28"/>
    <s v="РЯЗАНЕ НА АСФАЛТОВА НАСТИЛКА"/>
    <n v="23"/>
    <s v="М"/>
    <x v="292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29"/>
    <s v="ВЪЗСТАНОВЯВАНЕ НА ТРОТОАР-БЕТОНЕН"/>
    <n v="2"/>
    <s v="M2"/>
    <x v="293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33"/>
    <s v="ВЪЗСТАНОВЯВАНЕ НА АСФАЛТОВА НАСТИЛКА-ПЪТ"/>
    <n v="2"/>
    <s v="M2"/>
    <x v="310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8"/>
    <s v="Н-ВА ИЗКОП ІІІ К-Я 0.8/0.4 В/У КАБЕЛ"/>
    <n v="25"/>
    <s v="М"/>
    <x v="18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23"/>
    <s v="MОНТАЖ РVС ТРЪБИ Ф110 В БЕТОНОВ КОЖУХ"/>
    <n v="25"/>
    <s v="М"/>
    <x v="287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57"/>
    <s v="MОНТАЖ MЕТАЛНА ТРЪБА ПО СТЪЛБ/СТЕНА"/>
    <n v="1"/>
    <s v="БР"/>
    <x v="357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7"/>
    <s v="ИЗТЕГЛЯНЕ КАБЕЛ В ТРЪБА ДО 3Х95 MM2 ВКЛ"/>
    <n v="25"/>
    <s v="М"/>
    <x v="7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8"/>
    <s v="ДОСТАВКА И MОНТАЖ НА КАБЕЛНИ MАРКИ"/>
    <n v="1"/>
    <s v="БР"/>
    <x v="8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0"/>
    <s v="ПОДВЪРЗВАНЕ  К-Л КЪM СЪЩ. ТАБЛО/СЪОРЖ."/>
    <n v="13"/>
    <s v="БР"/>
    <x v="10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51"/>
    <s v="MОНТАЖ НА АВТОMАТИЧЕН ПРЕДПАЗИТЕЛ НН"/>
    <n v="8"/>
    <s v="БР"/>
    <x v="51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3"/>
    <s v="ИЗMЕРВАНЕ НА ЗАЗЕMЛЕНИЕ НА ТОЧКА"/>
    <n v="1"/>
    <s v="БР"/>
    <x v="13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5"/>
    <s v="ТРАНСП. НА M-ЛИ ОТ СКЛАД НА ВЪЗЛОЖИТЕЛЯ"/>
    <n v="1"/>
    <s v="%"/>
    <x v="15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6"/>
    <s v="НАПРАВА НА ОТВОР В БЕТОН"/>
    <n v="8"/>
    <s v="БР"/>
    <x v="16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26"/>
    <s v="РАЗКЪРТВАНЕ НА ТРОТОАР-БЕТОНЕН"/>
    <n v="1.6"/>
    <s v="M2"/>
    <x v="290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28"/>
    <s v="РЯЗАНЕ НА АСФАЛТОВА НАСТИЛКА"/>
    <n v="3.2"/>
    <s v="М"/>
    <x v="292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29"/>
    <s v="ВЪЗСТАНОВЯВАНЕ НА ТРОТОАР-БЕТОНЕН"/>
    <n v="1.6"/>
    <s v="M2"/>
    <x v="293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233"/>
    <s v="НАПРАВА ЦИMЕНТОВА ЗАMАЗКА"/>
    <n v="1"/>
    <s v="M2"/>
    <x v="555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7"/>
    <s v="М-Ж НА ЗАЗЕМИТЕЛНА ШИНА ПО СТЕНА /К-Я"/>
    <n v="1.1000000000000001"/>
    <s v="М"/>
    <x v="17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2"/>
    <s v="РАЗКЪРТВАНЕ ТРОТОАР С ТРОТОАРНИ ПЛОЧКИ"/>
    <n v="6.7"/>
    <s v="M2"/>
    <x v="2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6"/>
    <s v="ВЪЗСТАНОВЯВАНЕ НА ТРОТОАР С ПЛОЧКИ-НОВИ"/>
    <n v="4.0999999999999996"/>
    <s v="M2"/>
    <x v="6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"/>
    <s v="ВЪЗСТАНОВЯВАНЕ  ТРОТОАР С ПЛОЧКИ-СТРАРИ"/>
    <n v="2.5"/>
    <s v="M2"/>
    <x v="1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3"/>
    <s v="НАПРАВА ИЗКОП ІІІ КАТЕГОРИЯ 0.8/0.4"/>
    <n v="11"/>
    <s v="М"/>
    <x v="3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6"/>
    <s v="ВЪЗСТАНОВЯВАНЕ НА ТРОТОАР С ПЛОЧКИ-НОВИ"/>
    <n v="6"/>
    <s v="M2"/>
    <x v="6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3"/>
    <s v="НАПРАВА ИЗКОП ІІІ КАТЕГОРИЯ 0.8/0.4"/>
    <n v="10"/>
    <s v="М"/>
    <x v="3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97"/>
    <s v="Н-ВА ПОДЛ С ПЯСЪК И PVC ЛЕНТА ЗА 1 К-Л"/>
    <n v="10"/>
    <s v="М"/>
    <x v="128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10"/>
    <s v="ПОДВЪРЗВАНЕ  К-Л КЪM СЪЩ. ТАБЛО/СЪОРЖ."/>
    <n v="2"/>
    <s v="БР"/>
    <x v="10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12"/>
    <s v="M-Ж ТАБЛО ДО 15 ЕЛЕКТРОMЕРА ВКЛ"/>
    <n v="1"/>
    <s v="БР"/>
    <x v="12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51"/>
    <s v="MОНТАЖ НА АВТОMАТИЧЕН ПРЕДПАЗИТЕЛ НН"/>
    <n v="9"/>
    <s v="БР"/>
    <x v="51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15"/>
    <s v="ТРАНСП. НА M-ЛИ ОТ СКЛАД НА ВЪЗЛОЖИТЕЛЯ"/>
    <n v="1"/>
    <s v="%"/>
    <x v="15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72"/>
    <s v="ПОЛАГАНЕ НА КАБЕЛ В ИЗКОП ДО 3Х95"/>
    <n v="10"/>
    <s v="М"/>
    <x v="964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72"/>
    <s v="ИЗТЕГЛЯНЕ НА КАБЕЛ В ТРЪБИ"/>
    <n v="15"/>
    <s v="М"/>
    <x v="965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57"/>
    <s v="НАПРАВА НА ОТВОР В ТУХЛИ"/>
    <n v="2"/>
    <s v="БР"/>
    <x v="57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17"/>
    <s v="М-Ж НА ЗАЗЕМИТЕЛНА ШИНА ПО СТЕНА /К-Я"/>
    <n v="11"/>
    <s v="М"/>
    <x v="17"/>
    <s v="Поръчка за доставка"/>
    <n v="4500057961"/>
    <n v="10"/>
    <s v="4500057961-10"/>
    <n v="210500045038"/>
    <s v="2105"/>
    <s v="0"/>
    <x v="1"/>
    <m/>
    <s v="P-3-MN-STSTB-A0001277"/>
    <s v="3"/>
    <x v="1"/>
    <s v="4500057961-10"/>
  </r>
  <r>
    <x v="95"/>
    <s v="НАПРАВА НА ШУРФОВЕ 1/0.8/0.6"/>
    <n v="1"/>
    <s v="БР"/>
    <x v="126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2"/>
    <s v="РАЗКЪРТВАНЕ ТРОТОАР С ТРОТОАРНИ ПЛОЧКИ"/>
    <n v="2.56"/>
    <s v="M2"/>
    <x v="2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1"/>
    <s v="ВЪЗСТАНОВЯВАНЕ  ТРОТОАР С ПЛОЧКИ-СТРАРИ"/>
    <n v="2.56"/>
    <s v="M2"/>
    <x v="1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122"/>
    <s v="Н-ВА ПОДЛ С ПЯСЪК И ТУХЛИ ЗА 1К-Л"/>
    <n v="2"/>
    <s v="М"/>
    <x v="286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20"/>
    <s v="ИЗКОПАВАНЕ НА ШАХТИ ЗА MУФИ"/>
    <n v="2"/>
    <s v="БР"/>
    <x v="20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173"/>
    <s v="Н-ВА KM ДО3Х70+35 MM24Х70 MM2ВКЛ ЗА4ЖИЛА"/>
    <n v="2"/>
    <s v="БР"/>
    <x v="401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11"/>
    <s v="СФАЗИРОВКА НА КЛ НН (ЗА 3-ТЕ ЖИЛА)"/>
    <n v="1"/>
    <s v="БР"/>
    <x v="11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14"/>
    <s v="ИЗMЕРВАНЕ ИЗОЛАЦИЯ НА К-Л НН-(4 ЖИЛА)"/>
    <n v="1"/>
    <s v="БР"/>
    <x v="14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27"/>
    <s v="НАТОВАРВАНЕ И ИЗВОЗВАНЕ НА СТРОИТ. ОТП-И"/>
    <n v="0.21"/>
    <s v="M3"/>
    <x v="27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15"/>
    <s v="ТРАНСП. НА M-ЛИ ОТ СКЛАД НА ВЪЗЛОЖИТЕЛЯ"/>
    <n v="1"/>
    <s v="%"/>
    <x v="15"/>
    <s v="Поръчка за доставка"/>
    <n v="4500058516"/>
    <n v="10"/>
    <s v="4500058516-10"/>
    <n v="220000126880"/>
    <s v="2200"/>
    <s v="0"/>
    <x v="0"/>
    <m/>
    <s v="P-1-AC-STONB-4416300003"/>
    <s v="1"/>
    <x v="3"/>
    <s v="4500058516-10"/>
  </r>
  <r>
    <x v="25"/>
    <s v="MОНТАЖ ШК"/>
    <n v="1"/>
    <s v="БР"/>
    <x v="25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2"/>
    <s v="M-Ж ТАБЛО ДО 15 ЕЛЕКТРОMЕРА ВКЛ"/>
    <n v="1"/>
    <s v="БР"/>
    <x v="12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51"/>
    <s v="MОНТАЖ НА АВТОMАТИЧЕН ПРЕДПАЗИТЕЛ НН"/>
    <n v="4"/>
    <s v="БР"/>
    <x v="51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61"/>
    <s v="MОНТАЖ НА ТЕРMОСВИВАЕMА ГЛАВА"/>
    <n v="3"/>
    <s v="БР"/>
    <x v="365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3"/>
    <s v="ИЗMЕРВАНЕ НА ЗАЗЕMЛЕНИЕ НА ТОЧКА"/>
    <n v="1"/>
    <s v="БР"/>
    <x v="13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4"/>
    <s v="ИЗMЕРВАНЕ ИЗОЛАЦИЯ НА К-Л НН-(4 ЖИЛА)"/>
    <n v="2"/>
    <s v="БР"/>
    <x v="14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27"/>
    <s v="НАТОВАРВАНЕ И ИЗВОЗВАНЕ НА СТРОИТ. ОТП-И"/>
    <n v="10"/>
    <s v="M3"/>
    <x v="27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5"/>
    <s v="ТРАНСП. НА M-ЛИ ОТ СКЛАД НА ВЪЗЛОЖИТЕЛЯ"/>
    <n v="1"/>
    <s v="%"/>
    <x v="15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72"/>
    <s v="Превоз на материали, механизация и работ"/>
    <n v="20"/>
    <s v="KM"/>
    <x v="140"/>
    <s v="Поръчка за доставка"/>
    <n v="4500060107"/>
    <n v="20"/>
    <s v="4500060107-20"/>
    <n v="220000125739"/>
    <s v="2200"/>
    <s v="0"/>
    <x v="0"/>
    <m/>
    <s v="P-1-AC-MSLEB-4416200003"/>
    <s v="1"/>
    <x v="3"/>
    <s v="4500060107-20"/>
  </r>
  <r>
    <x v="72"/>
    <s v="Направа изкоп - неукрепен"/>
    <n v="7.7"/>
    <s v="M3"/>
    <x v="141"/>
    <s v="Поръчка за доставка"/>
    <n v="4500060107"/>
    <n v="20"/>
    <s v="4500060107-20"/>
    <n v="220000125739"/>
    <s v="2200"/>
    <s v="0"/>
    <x v="0"/>
    <m/>
    <s v="P-1-AC-MSLEB-4416200003"/>
    <s v="1"/>
    <x v="3"/>
    <s v="4500060107-20"/>
  </r>
  <r>
    <x v="72"/>
    <s v="Направа подложка за кабел с пясък и покр"/>
    <n v="2.8"/>
    <s v="М"/>
    <x v="72"/>
    <s v="Поръчка за доставка"/>
    <n v="4500060108"/>
    <n v="10"/>
    <s v="4500060108-10"/>
    <n v="220000126032"/>
    <s v="2200"/>
    <s v="0"/>
    <x v="0"/>
    <m/>
    <s v="P-1-AC-MSLEB-4416200003"/>
    <s v="1"/>
    <x v="3"/>
    <s v="4500060108-10"/>
  </r>
  <r>
    <x v="72"/>
    <s v="Превоз на материали, механизация и работ"/>
    <n v="30"/>
    <s v="KM"/>
    <x v="140"/>
    <s v="Поръчка за доставка"/>
    <n v="4500060108"/>
    <n v="10"/>
    <s v="4500060108-10"/>
    <n v="220000126032"/>
    <s v="2200"/>
    <s v="0"/>
    <x v="0"/>
    <m/>
    <s v="P-1-AC-MSLEB-4416200003"/>
    <s v="1"/>
    <x v="3"/>
    <s v="4500060108-10"/>
  </r>
  <r>
    <x v="72"/>
    <s v="Направа изкоп - неукрепен"/>
    <n v="3.35"/>
    <s v="M3"/>
    <x v="141"/>
    <s v="Поръчка за доставка"/>
    <n v="4500060108"/>
    <n v="10"/>
    <s v="4500060108-10"/>
    <n v="220000126032"/>
    <s v="2200"/>
    <s v="0"/>
    <x v="0"/>
    <m/>
    <s v="P-1-AC-MSLEB-4416200003"/>
    <s v="1"/>
    <x v="3"/>
    <s v="4500060108-10"/>
  </r>
  <r>
    <x v="92"/>
    <s v="ДЕПОНИРАНЕ НА СБС"/>
    <n v="103"/>
    <s v="TKM"/>
    <x v="112"/>
    <s v="Поръчка за доставка"/>
    <n v="4500058109"/>
    <n v="10"/>
    <s v="4500058109-10"/>
    <n v="210500044928"/>
    <s v="2105"/>
    <s v="0"/>
    <x v="5"/>
    <m/>
    <s v="P-6-MN-MSLEB-A0001953"/>
    <s v="6"/>
    <x v="1"/>
    <s v="4500058109-10"/>
  </r>
  <r>
    <x v="237"/>
    <s v="MОНТАЖ НА ЕДИНИЧЕН ПРОВОДНИК  АС-50 MM2"/>
    <n v="27"/>
    <s v="М"/>
    <x v="561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15"/>
    <s v="ТРАНСП. НА M-ЛИ ОТ СКЛАД НА ВЪЗЛОЖИТЕЛЯ"/>
    <n v="1"/>
    <s v="%"/>
    <x v="15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77"/>
    <s v="ДЕПОНИРАНЕ НА  ДРЕБНИ ОТПАДЪЦИ"/>
    <n v="1"/>
    <s v="TKM"/>
    <x v="78"/>
    <s v="Поръчка за доставка"/>
    <n v="4500058356"/>
    <n v="20"/>
    <s v="4500058356-20"/>
    <n v="210500044691"/>
    <s v="2105"/>
    <s v="0"/>
    <x v="0"/>
    <m/>
    <s v="P-1-MN-STONB-A0000247"/>
    <s v="1"/>
    <x v="1"/>
    <s v="4500058356-20"/>
  </r>
  <r>
    <x v="41"/>
    <s v="НАПРАВА ПРЕВРЪЗКИ С ПРОВОДНИК ЗА ВЕЛ"/>
    <n v="3"/>
    <s v="БР"/>
    <x v="41"/>
    <s v="Поръчка за доставка"/>
    <n v="4500058158"/>
    <n v="10"/>
    <s v="4500058158-10"/>
    <n v="210500044996"/>
    <s v="2105"/>
    <s v="0"/>
    <x v="6"/>
    <m/>
    <s v="P-4-MN-MSLEB-A0001983"/>
    <s v="4"/>
    <x v="1"/>
    <s v="4500058158-10"/>
  </r>
  <r>
    <x v="12"/>
    <s v="M-Ж ТАБЛО ДО 15 ЕЛЕКТРОMЕРА ВКЛ"/>
    <n v="1"/>
    <s v="БР"/>
    <x v="12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61"/>
    <s v="MОНТАЖ НА ТЕРMОСВИВАЕMА ГЛАВА"/>
    <n v="1"/>
    <s v="БР"/>
    <x v="365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03"/>
    <s v="НАПРАВА ЗАЗЕMЛЕНИЕ С ДВА КОЛА"/>
    <n v="1"/>
    <s v="БР"/>
    <x v="136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4"/>
    <s v="ИЗMЕРВАНЕ ИЗОЛАЦИЯ НА К-Л НН-(4 ЖИЛА)"/>
    <n v="1"/>
    <s v="БР"/>
    <x v="14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5"/>
    <s v="ТРАНСП. НА M-ЛИ ОТ СКЛАД НА ВЪЗЛОЖИТЕЛЯ"/>
    <n v="1"/>
    <s v="%"/>
    <x v="15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6"/>
    <s v="НАПРАВА НА ОТВОР В БЕТОН"/>
    <n v="1"/>
    <s v="БР"/>
    <x v="16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33"/>
    <s v="ВЪЗСТАНОВЯВАНЕ НА АСФАЛТОВА НАСТИЛКА-ПЪТ"/>
    <n v="14"/>
    <s v="M2"/>
    <x v="310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18"/>
    <s v="Н-ВА ИЗКОП ІІІ К-Я 0.8/0.4 В/У КАБЕЛ"/>
    <n v="97"/>
    <s v="М"/>
    <x v="18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123"/>
    <s v="MОНТАЖ РVС ТРЪБИ Ф110 В БЕТОНОВ КОЖУХ"/>
    <n v="62"/>
    <s v="М"/>
    <x v="287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111"/>
    <s v="ПОЛАГАНЕ PVC ТРЪБИ Ф110 В ИЗКОП"/>
    <n v="6"/>
    <s v="М"/>
    <x v="165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49"/>
    <s v="M-Ж ТАБЛО ДО5 ЕЛЕКТРОMЕРА ВКЛ. НА СТЪЛБ"/>
    <n v="1"/>
    <s v="БР"/>
    <x v="49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95"/>
    <s v="НАПРАВА НА ШУРФОВЕ 1/0.8/0.6"/>
    <n v="1"/>
    <s v="БР"/>
    <x v="126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03"/>
    <s v="НАПРАВА ЗАЗЕMЛЕНИЕ С ДВА КОЛА"/>
    <n v="1"/>
    <s v="БР"/>
    <x v="136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18"/>
    <s v="ТРАНСП. НА СТАРИ M-ЛИ ДО СКЛАД НА ВЪЗЛ."/>
    <n v="5"/>
    <s v="TKM"/>
    <x v="174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130"/>
    <s v="РАЗБИВАНЕ НА БЕТОН"/>
    <n v="1"/>
    <s v="M3"/>
    <x v="294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240"/>
    <s v="ОБ-КА/РАЗГЛОБ.НА СЪОР.СЪДЪРЖ.ЦЕННИ М-ЛИ"/>
    <n v="100"/>
    <s v="КГ"/>
    <x v="566"/>
    <s v="Поръчка за доставка"/>
    <n v="4500058214"/>
    <n v="10"/>
    <s v="4500058214-10"/>
    <n v="210500045382"/>
    <s v="2105"/>
    <s v="0"/>
    <x v="0"/>
    <m/>
    <s v="P-1-MN-STONB-A0000926"/>
    <s v="1"/>
    <x v="1"/>
    <s v="4500058214-10"/>
  </r>
  <r>
    <x v="96"/>
    <s v="Н-ВА ИЗКОП ІІІ К-Я 1.1/0.8 В/У КАБЕЛ"/>
    <n v="2"/>
    <s v="М"/>
    <x v="127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57"/>
    <s v="MОНТАЖ MЕТАЛНА ТРЪБА ПО СТЪЛБ/СТЕНА"/>
    <n v="3"/>
    <s v="БР"/>
    <x v="357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0"/>
    <s v="MОНТАЖ НА ГОФРИРАНА ТРЪБА"/>
    <n v="70"/>
    <s v="М"/>
    <x v="0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89"/>
    <s v="ИЗТЕГЛЯНЕ КАБЕЛ В ТРЪБА ДО 3Х50 MM2 ВКЛ"/>
    <n v="108"/>
    <s v="М"/>
    <x v="105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0"/>
    <s v="ПОДВЪРЗВАНЕ  К-Л КЪM СЪЩ. ТАБЛО/СЪОРЖ."/>
    <n v="28"/>
    <s v="БР"/>
    <x v="10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51"/>
    <s v="MОНТАЖ НА АВТОMАТИЧЕН ПРЕДПАЗИТЕЛ НН"/>
    <n v="17"/>
    <s v="БР"/>
    <x v="51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3"/>
    <s v="ИЗMЕРВАНЕ НА ЗАЗЕMЛЕНИЕ НА ТОЧКА"/>
    <n v="4"/>
    <s v="БР"/>
    <x v="13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5"/>
    <s v="ТРАНСП. НА M-ЛИ ОТ СКЛАД НА ВЪЗЛОЖИТЕЛЯ"/>
    <n v="1"/>
    <s v="%"/>
    <x v="15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6"/>
    <s v="НАПРАВА НА ОТВОР В БЕТОН"/>
    <n v="17"/>
    <s v="БР"/>
    <x v="16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4"/>
    <s v="ПОЛАГАНЕ НА КАБЕЛ В ИЗКОП ДО 3Х50 MM ВКЛ"/>
    <n v="11"/>
    <s v="М"/>
    <x v="4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01"/>
    <s v="MОНТАЖ РК"/>
    <n v="2"/>
    <s v="БР"/>
    <x v="134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99"/>
    <s v="M-Ж ТАБЛО ДО 5 ЕЛЕКТРОMЕРА ВКЛ. НА СТЕНА"/>
    <n v="5"/>
    <s v="БР"/>
    <x v="130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216"/>
    <s v="ДЕMОНТАЖ 1Ф ЕЛЕКТРОMЕР"/>
    <n v="17"/>
    <s v="БР"/>
    <x v="525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217"/>
    <s v="MОНТАЖ 1Ф ЕЛЕКТРОMЕР"/>
    <n v="17"/>
    <s v="БР"/>
    <x v="526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201"/>
    <s v="ДЕMОНТАЖ НА АВТОMАТИЧЕН ПРЕДПАЗИТЕЛ НН"/>
    <n v="29"/>
    <s v="БР"/>
    <x v="491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254"/>
    <s v="РАЗКЪРТВАНЕ НА ПАВАЖНА НАСТИЛКА"/>
    <n v="1.8"/>
    <s v="M2"/>
    <x v="754"/>
    <s v="Поръчка за доставка"/>
    <n v="4500058755"/>
    <n v="10"/>
    <s v="4500058755-10"/>
    <n v="220000012689"/>
    <s v="2200"/>
    <s v="0"/>
    <x v="9"/>
    <m/>
    <n v="0"/>
    <s v=""/>
    <x v="3"/>
    <s v="4500058755-10"/>
  </r>
  <r>
    <x v="255"/>
    <s v="ВЪЗСТАНОВЯНВАНЕ НА ПАВАЖНА НАСТИЛКА"/>
    <n v="1.8"/>
    <s v="M2"/>
    <x v="755"/>
    <s v="Поръчка за доставка"/>
    <n v="4500058755"/>
    <n v="10"/>
    <s v="4500058755-10"/>
    <n v="220000012689"/>
    <s v="2200"/>
    <s v="0"/>
    <x v="9"/>
    <m/>
    <n v="0"/>
    <s v=""/>
    <x v="3"/>
    <s v="4500058755-10"/>
  </r>
  <r>
    <x v="93"/>
    <s v="Н-ВА ИЗКОП ІІІ К-Я 0.8/0.6 В/У КАБЕЛ"/>
    <n v="3"/>
    <s v="М"/>
    <x v="113"/>
    <s v="Поръчка за доставка"/>
    <n v="4500058755"/>
    <n v="10"/>
    <s v="4500058755-10"/>
    <n v="220000012689"/>
    <s v="2200"/>
    <s v="0"/>
    <x v="9"/>
    <m/>
    <n v="0"/>
    <s v=""/>
    <x v="3"/>
    <s v="4500058755-10"/>
  </r>
  <r>
    <x v="119"/>
    <s v="Н-ВА ПОДЛ С ПЯСЪК И PVC ЛЕНТА ЗА&gt;1К-Л"/>
    <n v="3"/>
    <s v="М"/>
    <x v="191"/>
    <s v="Поръчка за доставка"/>
    <n v="4500058755"/>
    <n v="10"/>
    <s v="4500058755-10"/>
    <n v="220000012689"/>
    <s v="2200"/>
    <s v="0"/>
    <x v="9"/>
    <m/>
    <n v="0"/>
    <s v=""/>
    <x v="3"/>
    <s v="4500058755-10"/>
  </r>
  <r>
    <x v="27"/>
    <s v="НАТОВАРВАНЕ И ИЗВОЗВАНЕ НА СТРОИТ. ОТП-И"/>
    <n v="0.5"/>
    <s v="M3"/>
    <x v="27"/>
    <s v="Поръчка за доставка"/>
    <n v="4500058755"/>
    <n v="10"/>
    <s v="4500058755-10"/>
    <n v="220000012689"/>
    <s v="2200"/>
    <s v="0"/>
    <x v="9"/>
    <m/>
    <n v="0"/>
    <s v=""/>
    <x v="3"/>
    <s v="4500058755-10"/>
  </r>
  <r>
    <x v="254"/>
    <s v="РАЗКЪРТВАНЕ НА ПАВАЖНА НАСТИЛКА"/>
    <n v="3.4"/>
    <s v="M2"/>
    <x v="754"/>
    <s v="Поръчка за доставка"/>
    <n v="4500058755"/>
    <n v="20"/>
    <s v="4500058755-20"/>
    <n v="220000012689"/>
    <s v="2200"/>
    <s v="0"/>
    <x v="9"/>
    <m/>
    <n v="0"/>
    <s v=""/>
    <x v="3"/>
    <s v="4500058755-20"/>
  </r>
  <r>
    <x v="255"/>
    <s v="ВЪЗСТАНОВЯНВАНЕ НА ПАВАЖНА НАСТИЛКА"/>
    <n v="3.4"/>
    <s v="M2"/>
    <x v="755"/>
    <s v="Поръчка за доставка"/>
    <n v="4500058755"/>
    <n v="20"/>
    <s v="4500058755-20"/>
    <n v="220000012689"/>
    <s v="2200"/>
    <s v="0"/>
    <x v="9"/>
    <m/>
    <n v="0"/>
    <s v=""/>
    <x v="3"/>
    <s v="4500058755-20"/>
  </r>
  <r>
    <x v="93"/>
    <s v="Н-ВА ИЗКОП ІІІ К-Я 0.8/0.6 В/У КАБЕЛ"/>
    <n v="6"/>
    <s v="М"/>
    <x v="113"/>
    <s v="Поръчка за доставка"/>
    <n v="4500058755"/>
    <n v="20"/>
    <s v="4500058755-20"/>
    <n v="220000012689"/>
    <s v="2200"/>
    <s v="0"/>
    <x v="9"/>
    <m/>
    <n v="0"/>
    <s v=""/>
    <x v="3"/>
    <s v="4500058755-20"/>
  </r>
  <r>
    <x v="119"/>
    <s v="Н-ВА ПОДЛ С ПЯСЪК И PVC ЛЕНТА ЗА&gt;1К-Л"/>
    <n v="6"/>
    <s v="М"/>
    <x v="191"/>
    <s v="Поръчка за доставка"/>
    <n v="4500058755"/>
    <n v="20"/>
    <s v="4500058755-20"/>
    <n v="220000012689"/>
    <s v="2200"/>
    <s v="0"/>
    <x v="9"/>
    <m/>
    <n v="0"/>
    <s v=""/>
    <x v="3"/>
    <s v="4500058755-20"/>
  </r>
  <r>
    <x v="27"/>
    <s v="НАТОВАРВАНЕ И ИЗВОЗВАНЕ НА СТРОИТ. ОТП-И"/>
    <n v="0.7"/>
    <s v="M3"/>
    <x v="27"/>
    <s v="Поръчка за доставка"/>
    <n v="4500058755"/>
    <n v="20"/>
    <s v="4500058755-20"/>
    <n v="220000012689"/>
    <s v="2200"/>
    <s v="0"/>
    <x v="9"/>
    <m/>
    <n v="0"/>
    <s v=""/>
    <x v="3"/>
    <s v="4500058755-20"/>
  </r>
  <r>
    <x v="254"/>
    <s v="РАЗКЪРТВАНЕ НА ПАВАЖНА НАСТИЛКА"/>
    <n v="3"/>
    <s v="M2"/>
    <x v="754"/>
    <s v="Поръчка за доставка"/>
    <n v="4500058755"/>
    <n v="30"/>
    <s v="4500058755-30"/>
    <n v="220000126910"/>
    <s v="2200"/>
    <s v="0"/>
    <x v="1"/>
    <m/>
    <s v="P-3-AC-MSLEB-4413200003"/>
    <s v="3"/>
    <x v="3"/>
    <s v="4500058755-30"/>
  </r>
  <r>
    <x v="255"/>
    <s v="ВЪЗСТАНОВЯНВАНЕ НА ПАВАЖНА НАСТИЛКА"/>
    <n v="3"/>
    <s v="M2"/>
    <x v="755"/>
    <s v="Поръчка за доставка"/>
    <n v="4500058755"/>
    <n v="30"/>
    <s v="4500058755-30"/>
    <n v="220000126910"/>
    <s v="2200"/>
    <s v="0"/>
    <x v="1"/>
    <m/>
    <s v="P-3-AC-MSLEB-4413200003"/>
    <s v="3"/>
    <x v="3"/>
    <s v="4500058755-30"/>
  </r>
  <r>
    <x v="93"/>
    <s v="Н-ВА ИЗКОП ІІІ К-Я 0.8/0.6 В/У КАБЕЛ"/>
    <n v="6.25"/>
    <s v="М"/>
    <x v="113"/>
    <s v="Поръчка за доставка"/>
    <n v="4500058755"/>
    <n v="30"/>
    <s v="4500058755-30"/>
    <n v="220000126910"/>
    <s v="2200"/>
    <s v="0"/>
    <x v="1"/>
    <m/>
    <s v="P-3-AC-MSLEB-4413200003"/>
    <s v="3"/>
    <x v="3"/>
    <s v="4500058755-30"/>
  </r>
  <r>
    <x v="78"/>
    <s v="ДЕМОНТАЖ НА ТОКОВ ИЛИ НАПРЕЖЕНОВ ТР-Р"/>
    <n v="12"/>
    <s v="БР"/>
    <x v="79"/>
    <s v="Поръчка за доставка"/>
    <n v="4500058073"/>
    <n v="10"/>
    <s v="4500058073-10"/>
    <n v="210500045025"/>
    <s v="2105"/>
    <s v="0"/>
    <x v="5"/>
    <m/>
    <s v="P-6-MN-STSTB-A0001265"/>
    <s v="6"/>
    <x v="1"/>
    <s v="4500058073-10"/>
  </r>
  <r>
    <x v="72"/>
    <s v="УПРАЖНЯВАНЕ НА НСН-КЛ И ЕП"/>
    <n v="1"/>
    <s v="БР"/>
    <x v="966"/>
    <s v="Поръчка за доставка"/>
    <n v="4500033465"/>
    <n v="20"/>
    <s v="4500033465-20"/>
    <n v="151419210230"/>
    <s v="1514"/>
    <s v="9"/>
    <x v="0"/>
    <s v="1"/>
    <m/>
    <m/>
    <x v="0"/>
    <s v="4500033465-20"/>
  </r>
  <r>
    <x v="72"/>
    <s v="ИЗГОТВЯНЕ НА ТЕХНИЧЕСКИ ПАСПОРТ"/>
    <n v="1"/>
    <s v="БР"/>
    <x v="374"/>
    <s v="Поръчка за доставка"/>
    <n v="4500033465"/>
    <n v="20"/>
    <s v="4500033465-20"/>
    <n v="151419210230"/>
    <s v="1514"/>
    <s v="9"/>
    <x v="0"/>
    <s v="1"/>
    <m/>
    <m/>
    <x v="0"/>
    <s v="4500033465-20"/>
  </r>
  <r>
    <x v="72"/>
    <s v="ДЪЛЖИНА НА ЛИНЕЕН ОБЕКТ ОТ 50 ДО 300М"/>
    <n v="1"/>
    <s v="БР"/>
    <x v="967"/>
    <s v="Поръчка за доставка"/>
    <n v="4500033465"/>
    <n v="20"/>
    <s v="4500033465-20"/>
    <n v="151419210230"/>
    <s v="1514"/>
    <s v="9"/>
    <x v="0"/>
    <s v="1"/>
    <m/>
    <m/>
    <x v="0"/>
    <s v="4500033465-20"/>
  </r>
  <r>
    <x v="72"/>
    <s v="УДОСТОВЕРЕНИЕ ПО ЧЛ.52 ОТ ЗКИР"/>
    <n v="1"/>
    <s v="БР"/>
    <x v="968"/>
    <s v="Поръчка за доставка"/>
    <n v="4500033465"/>
    <n v="20"/>
    <s v="4500033465-20"/>
    <n v="151419210230"/>
    <s v="1514"/>
    <s v="9"/>
    <x v="0"/>
    <s v="1"/>
    <m/>
    <m/>
    <x v="0"/>
    <s v="4500033465-20"/>
  </r>
  <r>
    <x v="72"/>
    <s v="Проектиране на въздушни линии НН"/>
    <n v="1"/>
    <s v="KM"/>
    <x v="969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Проектиране на каб.линии до35kV до 100"/>
    <n v="1"/>
    <s v="БР"/>
    <x v="189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Разкъртване на асфалтова настилка"/>
    <n v="5"/>
    <s v="M2"/>
    <x v="579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15"/>
    <s v="ТРАНСП. НА M-ЛИ ОТ СКЛАД НА ВЪЗЛОЖИТЕЛЯ"/>
    <n v="1"/>
    <s v="%"/>
    <x v="15"/>
    <s v="Поръчка за доставка"/>
    <n v="4500058313"/>
    <n v="10"/>
    <s v="4500058313-10"/>
    <n v="210500044905"/>
    <s v="2105"/>
    <s v="0"/>
    <x v="0"/>
    <m/>
    <s v="P-1-MN-MSLEB-A0001937"/>
    <s v="1"/>
    <x v="1"/>
    <s v="4500058313-10"/>
  </r>
  <r>
    <x v="72"/>
    <s v="Остъргване на вътрешна боя"/>
    <n v="333.43"/>
    <s v="M2"/>
    <x v="88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Разбиване бетон с къртач"/>
    <n v="3"/>
    <s v="M3"/>
    <x v="34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Ръчно товарене на строителни отпадъци и"/>
    <n v="3"/>
    <s v="M3"/>
    <x v="9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Ръчно пренасяне и сваляне на строителни"/>
    <n v="3"/>
    <s v="M3"/>
    <x v="91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27"/>
    <s v="НАТОВАРВАНЕ И ИЗВОЗВАНЕ НА СТРОИТ. ОТП-И"/>
    <n v="80"/>
    <s v="M3"/>
    <x v="27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33"/>
    <s v="Н-ВА НА СТОMАНЕНА КОНСТР. /ВКЛ. БОЯД./"/>
    <n v="12"/>
    <s v="КГ"/>
    <x v="33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135"/>
    <s v="НАПРАВА НА ИЗКОП НЕСТАНДАРТЕН"/>
    <n v="60"/>
    <s v="M3"/>
    <x v="312"/>
    <s v="Поръчка за доставка"/>
    <n v="4500058515"/>
    <n v="10"/>
    <s v="4500058515-10"/>
    <n v="151419313352"/>
    <s v="1514"/>
    <s v="9"/>
    <x v="0"/>
    <s v="1"/>
    <m/>
    <m/>
    <x v="0"/>
    <s v="4500058515-10"/>
  </r>
  <r>
    <x v="72"/>
    <s v="Изготвяне на компл. доклад за КЛ/ЕП"/>
    <n v="1"/>
    <s v="БР"/>
    <x v="115"/>
    <s v="Поръчка за доставка"/>
    <n v="4500059996"/>
    <n v="10"/>
    <s v="4500059996-10"/>
    <n v="151419607493"/>
    <s v="1514"/>
    <s v="9"/>
    <x v="0"/>
    <s v="1"/>
    <m/>
    <m/>
    <x v="0"/>
    <s v="4500059996-10"/>
  </r>
  <r>
    <x v="72"/>
    <s v="Изготвяне пл-л за трасиране и даване СЛ"/>
    <n v="1"/>
    <s v="БР"/>
    <x v="116"/>
    <s v="Поръчка за доставка"/>
    <n v="4500059996"/>
    <n v="10"/>
    <s v="4500059996-10"/>
    <n v="151419607493"/>
    <s v="1514"/>
    <s v="9"/>
    <x v="0"/>
    <s v="1"/>
    <m/>
    <m/>
    <x v="0"/>
    <s v="4500059996-10"/>
  </r>
  <r>
    <x v="72"/>
    <s v="Упражняване на строителен надзор КЛ/ЕП"/>
    <n v="1"/>
    <s v="БР"/>
    <x v="117"/>
    <s v="Поръчка за доставка"/>
    <n v="4500059996"/>
    <n v="10"/>
    <s v="4500059996-10"/>
    <n v="151419607493"/>
    <s v="1514"/>
    <s v="9"/>
    <x v="0"/>
    <s v="1"/>
    <m/>
    <m/>
    <x v="0"/>
    <s v="4500059996-10"/>
  </r>
  <r>
    <x v="72"/>
    <s v="З-не изготвяне на цифров модел,чл.52"/>
    <n v="1"/>
    <s v="БР"/>
    <x v="118"/>
    <s v="Поръчка за доставка"/>
    <n v="4500059996"/>
    <n v="10"/>
    <s v="4500059996-10"/>
    <n v="151419607493"/>
    <s v="1514"/>
    <s v="9"/>
    <x v="0"/>
    <s v="1"/>
    <m/>
    <m/>
    <x v="0"/>
    <s v="4500059996-10"/>
  </r>
  <r>
    <x v="72"/>
    <s v="Предоставяне на резултатите UTM / WGS 84"/>
    <n v="1"/>
    <s v="БР"/>
    <x v="119"/>
    <s v="Поръчка за доставка"/>
    <n v="4500059996"/>
    <n v="10"/>
    <s v="4500059996-10"/>
    <n v="151419607493"/>
    <s v="1514"/>
    <s v="9"/>
    <x v="0"/>
    <s v="1"/>
    <m/>
    <m/>
    <x v="0"/>
    <s v="4500059996-10"/>
  </r>
  <r>
    <x v="72"/>
    <s v="Силови трансформатори до 400kVA при прое"/>
    <n v="1"/>
    <s v="БР"/>
    <x v="300"/>
    <s v="Поръчка за доставка"/>
    <n v="4500059997"/>
    <n v="10"/>
    <s v="4500059997-10"/>
    <n v="151419529501"/>
    <s v="1514"/>
    <s v="9"/>
    <x v="0"/>
    <s v="1"/>
    <m/>
    <m/>
    <x v="0"/>
    <s v="4500059997-10"/>
  </r>
  <r>
    <x v="72"/>
    <s v="Силови трансформатори над 400kVA при про"/>
    <n v="1"/>
    <s v="БР"/>
    <x v="363"/>
    <s v="Поръчка за доставка"/>
    <n v="4500059997"/>
    <n v="10"/>
    <s v="4500059997-10"/>
    <n v="151419529501"/>
    <s v="1514"/>
    <s v="9"/>
    <x v="0"/>
    <s v="1"/>
    <m/>
    <m/>
    <x v="0"/>
    <s v="4500059997-10"/>
  </r>
  <r>
    <x v="72"/>
    <s v="Изготвяне на компл. доклад за КЛ/ЕП"/>
    <n v="1"/>
    <s v="БР"/>
    <x v="115"/>
    <s v="Поръчка за доставка"/>
    <n v="4500059998"/>
    <n v="10"/>
    <s v="4500059998-10"/>
    <n v="151429200333"/>
    <s v="1514"/>
    <s v="9"/>
    <x v="6"/>
    <s v="2"/>
    <m/>
    <m/>
    <x v="0"/>
    <s v="4500059998-10"/>
  </r>
  <r>
    <x v="72"/>
    <s v="Изготвяне пл-л за трасиране и даване СЛ"/>
    <n v="1"/>
    <s v="БР"/>
    <x v="116"/>
    <s v="Поръчка за доставка"/>
    <n v="4500059998"/>
    <n v="10"/>
    <s v="4500059998-10"/>
    <n v="151429200333"/>
    <s v="1514"/>
    <s v="9"/>
    <x v="6"/>
    <s v="2"/>
    <m/>
    <m/>
    <x v="0"/>
    <s v="4500059998-10"/>
  </r>
  <r>
    <x v="197"/>
    <s v="Н-ВА ИЗКОП ІІІ К-Я 1.1/0.4 В/У КАБЕЛ"/>
    <n v="16"/>
    <s v="М"/>
    <x v="476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257"/>
    <s v="НАПРАВА ИЗКОП III КАТЕГОРИЯ MАШИНЕН"/>
    <n v="297"/>
    <s v="М"/>
    <x v="861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123"/>
    <s v="MОНТАЖ РVС ТРЪБИ Ф110 В БЕТОНОВ КОЖУХ"/>
    <n v="20"/>
    <s v="М"/>
    <x v="287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97"/>
    <s v="Н-ВА ПОДЛ С ПЯСЪК И PVC ЛЕНТА ЗА 1 К-Л"/>
    <n v="293"/>
    <s v="М"/>
    <x v="128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21"/>
    <s v="ПОЛАГАНЕ НА КАБЕЛ В ИЗКОП ДО 3Х95 MM ВКЛ"/>
    <n v="293"/>
    <s v="М"/>
    <x v="21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7"/>
    <s v="ИЗТЕГЛЯНЕ КАБЕЛ В ТРЪБА ДО 3Х95 MM2 ВКЛ"/>
    <n v="20"/>
    <s v="М"/>
    <x v="7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134"/>
    <s v="Н-ВА КГНН ДО3Х70+35(4Х70)MM2 ВКЛ(4 ЖИЛА)"/>
    <n v="9"/>
    <s v="БР"/>
    <x v="311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265"/>
    <s v="M-Ж НА ОТКЛ КУТИЯ КК3, БДЖ К100 НА СТЪЛБ"/>
    <n v="3"/>
    <s v="БР"/>
    <x v="970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14"/>
    <s v="ИЗMЕРВАНЕ ИЗОЛАЦИЯ НА К-Л НН-(4 ЖИЛА)"/>
    <n v="5"/>
    <s v="БР"/>
    <x v="14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17"/>
    <s v="М-Ж НА ЗАЗЕМИТЕЛНА ШИНА ПО СТЕНА /К-Я"/>
    <n v="60"/>
    <s v="М"/>
    <x v="17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120"/>
    <s v="MОНТАЖ НА ИЗЛАЗНА ТРЪБА"/>
    <n v="8"/>
    <s v="БР"/>
    <x v="192"/>
    <s v="Поръчка за доставка"/>
    <n v="4500050599"/>
    <n v="10"/>
    <s v="4500050599-10"/>
    <n v="151430000612"/>
    <s v="1514"/>
    <s v="0"/>
    <x v="2"/>
    <s v="3"/>
    <m/>
    <m/>
    <x v="2"/>
    <s v="4500050599-10"/>
  </r>
  <r>
    <x v="57"/>
    <s v="НАПРАВА НА ОТВОР В ТУХЛИ"/>
    <n v="2"/>
    <s v="БР"/>
    <x v="57"/>
    <s v="Поръчка за доставка"/>
    <n v="4500057966"/>
    <n v="10"/>
    <s v="4500057966-10"/>
    <n v="210500045034"/>
    <s v="2105"/>
    <s v="0"/>
    <x v="1"/>
    <m/>
    <s v="P-3-MN-STSTB-A0001275"/>
    <s v="3"/>
    <x v="1"/>
    <s v="4500057966-10"/>
  </r>
  <r>
    <x v="119"/>
    <s v="Н-ВА ПОДЛ С ПЯСЪК И PVC ЛЕНТА ЗА&gt;1К-Л"/>
    <n v="6.25"/>
    <s v="М"/>
    <x v="191"/>
    <s v="Поръчка за доставка"/>
    <n v="4500058755"/>
    <n v="30"/>
    <s v="4500058755-30"/>
    <n v="220000126910"/>
    <s v="2200"/>
    <s v="0"/>
    <x v="1"/>
    <m/>
    <s v="P-3-AC-MSLEB-4413200003"/>
    <s v="3"/>
    <x v="3"/>
    <s v="4500058755-30"/>
  </r>
  <r>
    <x v="27"/>
    <s v="НАТОВАРВАНЕ И ИЗВОЗВАНЕ НА СТРОИТ. ОТП-И"/>
    <n v="1"/>
    <s v="M3"/>
    <x v="27"/>
    <s v="Поръчка за доставка"/>
    <n v="4500058755"/>
    <n v="30"/>
    <s v="4500058755-30"/>
    <n v="220000126910"/>
    <s v="2200"/>
    <s v="0"/>
    <x v="1"/>
    <m/>
    <s v="P-3-AC-MSLEB-4413200003"/>
    <s v="3"/>
    <x v="3"/>
    <s v="4500058755-30"/>
  </r>
  <r>
    <x v="93"/>
    <s v="Н-ВА ИЗКОП ІІІ К-Я 0.8/0.6 В/У КАБЕЛ"/>
    <n v="7.7"/>
    <s v="М"/>
    <x v="113"/>
    <s v="Поръчка за доставка"/>
    <n v="4500058755"/>
    <n v="40"/>
    <s v="4500058755-40"/>
    <n v="220000126156"/>
    <s v="2200"/>
    <s v="0"/>
    <x v="1"/>
    <m/>
    <s v="P-3-AC-STONB-4413300003"/>
    <s v="3"/>
    <x v="3"/>
    <s v="4500058755-40"/>
  </r>
  <r>
    <x v="119"/>
    <s v="Н-ВА ПОДЛ С ПЯСЪК И PVC ЛЕНТА ЗА&gt;1К-Л"/>
    <n v="7.7"/>
    <s v="М"/>
    <x v="191"/>
    <s v="Поръчка за доставка"/>
    <n v="4500058755"/>
    <n v="40"/>
    <s v="4500058755-40"/>
    <n v="220000126156"/>
    <s v="2200"/>
    <s v="0"/>
    <x v="1"/>
    <m/>
    <s v="P-3-AC-STONB-4413300003"/>
    <s v="3"/>
    <x v="3"/>
    <s v="4500058755-40"/>
  </r>
  <r>
    <x v="27"/>
    <s v="НАТОВАРВАНЕ И ИЗВОЗВАНЕ НА СТРОИТ. ОТП-И"/>
    <n v="1"/>
    <s v="M3"/>
    <x v="27"/>
    <s v="Поръчка за доставка"/>
    <n v="4500058755"/>
    <n v="40"/>
    <s v="4500058755-40"/>
    <n v="220000126156"/>
    <s v="2200"/>
    <s v="0"/>
    <x v="1"/>
    <m/>
    <s v="P-3-AC-STONB-4413300003"/>
    <s v="3"/>
    <x v="3"/>
    <s v="4500058755-40"/>
  </r>
  <r>
    <x v="93"/>
    <s v="Н-ВА ИЗКОП ІІІ К-Я 0.8/0.6 В/У КАБЕЛ"/>
    <n v="8"/>
    <s v="М"/>
    <x v="113"/>
    <s v="Поръчка за доставка"/>
    <n v="4500058755"/>
    <n v="50"/>
    <s v="4500058755-50"/>
    <n v="220000125771"/>
    <s v="2200"/>
    <s v="0"/>
    <x v="1"/>
    <m/>
    <s v="P-3-AC-STONB-4413300003"/>
    <s v="3"/>
    <x v="3"/>
    <s v="4500058755-50"/>
  </r>
  <r>
    <x v="119"/>
    <s v="Н-ВА ПОДЛ С ПЯСЪК И PVC ЛЕНТА ЗА&gt;1К-Л"/>
    <n v="8"/>
    <s v="М"/>
    <x v="191"/>
    <s v="Поръчка за доставка"/>
    <n v="4500058755"/>
    <n v="50"/>
    <s v="4500058755-50"/>
    <n v="220000125771"/>
    <s v="2200"/>
    <s v="0"/>
    <x v="1"/>
    <m/>
    <s v="P-3-AC-STONB-4413300003"/>
    <s v="3"/>
    <x v="3"/>
    <s v="4500058755-50"/>
  </r>
  <r>
    <x v="27"/>
    <s v="НАТОВАРВАНЕ И ИЗВОЗВАНЕ НА СТРОИТ. ОТП-И"/>
    <n v="0.3"/>
    <s v="M3"/>
    <x v="27"/>
    <s v="Поръчка за доставка"/>
    <n v="4500058755"/>
    <n v="50"/>
    <s v="4500058755-50"/>
    <n v="220000125771"/>
    <s v="2200"/>
    <s v="0"/>
    <x v="1"/>
    <m/>
    <s v="P-3-AC-STONB-4413300003"/>
    <s v="3"/>
    <x v="3"/>
    <s v="4500058755-50"/>
  </r>
  <r>
    <x v="72"/>
    <s v="Проектиране на каб. линии до35kV от 200-"/>
    <n v="2"/>
    <s v="БР"/>
    <x v="190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Проектиране на касета"/>
    <n v="1"/>
    <s v="БР"/>
    <x v="123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План за безопасност и здр. при работа КЛ"/>
    <n v="1"/>
    <s v="БР"/>
    <x v="125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Проект част пожарна безопасност при КЛ"/>
    <n v="1"/>
    <s v="БР"/>
    <x v="306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Киселинно число, mg KOH/g"/>
    <n v="1"/>
    <s v="AU"/>
    <x v="971"/>
    <s v="Поръчка за доставка"/>
    <n v="4500060087"/>
    <n v="10"/>
    <s v="4500060087-10"/>
    <n v="210500046116"/>
    <s v="2105"/>
    <s v="0"/>
    <x v="0"/>
    <m/>
    <s v="P-1-MN-STUWB-A0002235"/>
    <s v="1"/>
    <x v="1"/>
    <s v="4500060087-10"/>
  </r>
  <r>
    <x v="72"/>
    <s v="Пробивно напрежени, кV"/>
    <n v="1"/>
    <s v="AU"/>
    <x v="972"/>
    <s v="Поръчка за доставка"/>
    <n v="4500060087"/>
    <n v="10"/>
    <s v="4500060087-10"/>
    <n v="210500046116"/>
    <s v="2105"/>
    <s v="0"/>
    <x v="0"/>
    <m/>
    <s v="P-1-MN-STUWB-A0002235"/>
    <s v="1"/>
    <x v="1"/>
    <s v="4500060087-10"/>
  </r>
  <r>
    <x v="72"/>
    <s v="Съдържание на вода"/>
    <n v="1"/>
    <s v="AU"/>
    <x v="973"/>
    <s v="Поръчка за доставка"/>
    <n v="4500060087"/>
    <n v="10"/>
    <s v="4500060087-10"/>
    <n v="210500046116"/>
    <s v="2105"/>
    <s v="0"/>
    <x v="0"/>
    <m/>
    <s v="P-1-MN-STUWB-A0002235"/>
    <s v="1"/>
    <x v="1"/>
    <s v="4500060087-10"/>
  </r>
  <r>
    <x v="72"/>
    <s v="Съдържание на вода при 20 градуса С,"/>
    <n v="1"/>
    <s v="AU"/>
    <x v="974"/>
    <s v="Поръчка за доставка"/>
    <n v="4500060087"/>
    <n v="10"/>
    <s v="4500060087-10"/>
    <n v="210500046116"/>
    <s v="2105"/>
    <s v="0"/>
    <x v="0"/>
    <m/>
    <s v="P-1-MN-STUWB-A0002235"/>
    <s v="1"/>
    <x v="1"/>
    <s v="4500060087-10"/>
  </r>
  <r>
    <x v="72"/>
    <s v="Тангенс от ъгъла на диелектрични загуби"/>
    <n v="1"/>
    <s v="AU"/>
    <x v="975"/>
    <s v="Поръчка за доставка"/>
    <n v="4500060087"/>
    <n v="10"/>
    <s v="4500060087-10"/>
    <n v="210500046116"/>
    <s v="2105"/>
    <s v="0"/>
    <x v="0"/>
    <m/>
    <s v="P-1-MN-STUWB-A0002235"/>
    <s v="1"/>
    <x v="1"/>
    <s v="4500060087-10"/>
  </r>
  <r>
    <x v="72"/>
    <s v="Газ -хроматографски анализ"/>
    <n v="1"/>
    <s v="AU"/>
    <x v="976"/>
    <s v="Поръчка за доставка"/>
    <n v="4500060087"/>
    <n v="10"/>
    <s v="4500060087-10"/>
    <n v="210500046116"/>
    <s v="2105"/>
    <s v="0"/>
    <x v="0"/>
    <m/>
    <s v="P-1-MN-STUWB-A0002235"/>
    <s v="1"/>
    <x v="1"/>
    <s v="4500060087-10"/>
  </r>
  <r>
    <x v="72"/>
    <s v="Проектиране на шахта за канална мрежа"/>
    <n v="1"/>
    <s v="БР"/>
    <x v="528"/>
    <s v="Поръчка за доставка"/>
    <n v="4500060100"/>
    <n v="10"/>
    <s v="4500060100-10"/>
    <n v="151419401053"/>
    <s v="1514"/>
    <s v="9"/>
    <x v="0"/>
    <s v="1"/>
    <m/>
    <m/>
    <x v="0"/>
    <s v="4500060100-10"/>
  </r>
  <r>
    <x v="72"/>
    <s v="План за временна организация на движение"/>
    <n v="3"/>
    <s v="БР"/>
    <x v="124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План за безопасност и здр. при работа КЛ"/>
    <n v="1"/>
    <s v="БР"/>
    <x v="125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Съгласуване на скици А3 /вклю. такси/"/>
    <n v="1"/>
    <s v="БР"/>
    <x v="307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Геодезичен проект за линеен обект КЛ*"/>
    <n v="1"/>
    <s v="Ч"/>
    <x v="143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Наб-е на кадастрални подложки/вклю. такс"/>
    <n v="2"/>
    <s v="БР"/>
    <x v="121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Съгласуване на проект с Държавни и общин"/>
    <n v="1"/>
    <s v="БР"/>
    <x v="144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ТАКСИ"/>
    <n v="1"/>
    <s v="БР"/>
    <x v="154"/>
    <s v="Поръчка за доставка"/>
    <n v="4500060105"/>
    <n v="10"/>
    <s v="4500060105-10"/>
    <n v="151419303383"/>
    <s v="1514"/>
    <s v="9"/>
    <x v="0"/>
    <s v="1"/>
    <m/>
    <m/>
    <x v="0"/>
    <s v="4500060105-10"/>
  </r>
  <r>
    <x v="72"/>
    <s v="Рязане на асфалтова настилка(едностранно"/>
    <n v="10.4"/>
    <s v="М"/>
    <x v="977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72"/>
    <s v="Направа изкоп ІІІ категория 0.8/0.4 в/у"/>
    <n v="2.4"/>
    <s v="М"/>
    <x v="587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72"/>
    <s v="Направа изкоп ІІІ категория 1.1/0.4 в/у"/>
    <n v="2.8"/>
    <s v="М"/>
    <x v="978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72"/>
    <s v="Направа подложка за кабел с пясък и покр"/>
    <n v="5.2"/>
    <s v="М"/>
    <x v="72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72"/>
    <s v="Превоз на материали, механизация и работ"/>
    <n v="45"/>
    <s v="KM"/>
    <x v="140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72"/>
    <s v="Възстановяване на асфалтова настилка със"/>
    <n v="5"/>
    <s v="M2"/>
    <x v="787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72"/>
    <s v="Доставка на чакъл"/>
    <n v="0.25"/>
    <s v="M3"/>
    <x v="786"/>
    <s v="Поръчка за доставка"/>
    <n v="4500060109"/>
    <n v="10"/>
    <s v="4500060109-10"/>
    <n v="220000126029"/>
    <s v="2200"/>
    <s v="0"/>
    <x v="0"/>
    <m/>
    <s v="P-1-AC-MSLEB-4416200003"/>
    <s v="1"/>
    <x v="3"/>
    <s v="4500060109-10"/>
  </r>
  <r>
    <x v="26"/>
    <s v="M-Ж  КЛЕMА ОТКЛ./РАЗКЛОНИТЕЛНА КЪM MРЕЖА"/>
    <n v="5"/>
    <s v="БР"/>
    <x v="26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5"/>
    <s v="MОНТАЖ НА MАНШОН ИЗОЛИРАН MJPB"/>
    <n v="8"/>
    <s v="БР"/>
    <x v="5"/>
    <s v="Поръчка за доставка"/>
    <n v="4500058250"/>
    <n v="10"/>
    <s v="4500058250-10"/>
    <n v="210500044775"/>
    <s v="2105"/>
    <s v="0"/>
    <x v="5"/>
    <m/>
    <s v="P-6-MN-STONB-A0000352"/>
    <s v="6"/>
    <x v="1"/>
    <s v="4500058250-10"/>
  </r>
  <r>
    <x v="72"/>
    <s v="Проектиране на каб.линии до35kV до 100"/>
    <n v="1"/>
    <s v="БР"/>
    <x v="189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роектиране на канална мрежа до 200 м"/>
    <n v="1"/>
    <s v="БР"/>
    <x v="612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роектиране на шахта за канална мрежа"/>
    <n v="1"/>
    <s v="БР"/>
    <x v="528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роектиране на касета"/>
    <n v="1"/>
    <s v="БР"/>
    <x v="123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лан за временна организация на движение"/>
    <n v="1"/>
    <s v="БР"/>
    <x v="124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лан за безопасност и здр. при работа КЛ"/>
    <n v="1"/>
    <s v="БР"/>
    <x v="125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роект част пожарна безопасност при КЛ"/>
    <n v="1"/>
    <s v="БР"/>
    <x v="306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Геодезичен проект за линеен обект КЛ*"/>
    <n v="1"/>
    <s v="Ч"/>
    <x v="143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Превоз на строителни отпадъци и пръст"/>
    <n v="3"/>
    <s v="M3"/>
    <x v="92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Направа тръбно скеле - фасадно рамково"/>
    <n v="60"/>
    <s v="M2"/>
    <x v="381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Направа външна пръскана вароциментова ма"/>
    <n v="18"/>
    <s v="M2"/>
    <x v="94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Направа на външна гладка вароциментова м"/>
    <n v="18"/>
    <s v="M2"/>
    <x v="979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Шприцоване с циментов разтвор стени и та"/>
    <n v="18"/>
    <s v="M2"/>
    <x v="95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Външно боядисване с фасаген-3 пласта.и г"/>
    <n v="74.8"/>
    <s v="M2"/>
    <x v="97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Вътрешно боядисване с латекс  двукратно"/>
    <n v="333.43"/>
    <s v="M2"/>
    <x v="98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Блажна боя по метални повърхности включи"/>
    <n v="47.5"/>
    <s v="M2"/>
    <x v="99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Изкоп за подравнявяне"/>
    <n v="8"/>
    <s v="M3"/>
    <x v="344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Засипване с трамбоване на изкоп"/>
    <n v="8"/>
    <s v="M3"/>
    <x v="98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Кофраж за площадка .борд.и подп. стени"/>
    <n v="7.4"/>
    <s v="M2"/>
    <x v="345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Пясъчна възглавница с d=10см."/>
    <n v="1"/>
    <s v="M3"/>
    <x v="382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Арм. за подп. стени и покр. плоча"/>
    <n v="35"/>
    <s v="КГ"/>
    <x v="346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Бетон В15 за подп. стени и покр. плоча"/>
    <n v="1.5"/>
    <s v="M3"/>
    <x v="347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Упражняване на строителен надзор КЛ/ЕП"/>
    <n v="1"/>
    <s v="БР"/>
    <x v="117"/>
    <s v="Поръчка за доставка"/>
    <n v="4500059998"/>
    <n v="10"/>
    <s v="4500059998-10"/>
    <n v="151429200333"/>
    <s v="1514"/>
    <s v="9"/>
    <x v="6"/>
    <s v="2"/>
    <m/>
    <m/>
    <x v="0"/>
    <s v="4500059998-10"/>
  </r>
  <r>
    <x v="72"/>
    <s v="З-не изготвяне на цифров модел,чл.52"/>
    <n v="1"/>
    <s v="БР"/>
    <x v="118"/>
    <s v="Поръчка за доставка"/>
    <n v="4500059998"/>
    <n v="10"/>
    <s v="4500059998-10"/>
    <n v="151429200333"/>
    <s v="1514"/>
    <s v="9"/>
    <x v="6"/>
    <s v="2"/>
    <m/>
    <m/>
    <x v="0"/>
    <s v="4500059998-10"/>
  </r>
  <r>
    <x v="72"/>
    <s v="Предоставяне на резултатите UTM / WGS 84"/>
    <n v="1"/>
    <s v="БР"/>
    <x v="119"/>
    <s v="Поръчка за доставка"/>
    <n v="4500059998"/>
    <n v="10"/>
    <s v="4500059998-10"/>
    <n v="151429200333"/>
    <s v="1514"/>
    <s v="9"/>
    <x v="6"/>
    <s v="2"/>
    <m/>
    <m/>
    <x v="0"/>
    <s v="4500059998-10"/>
  </r>
  <r>
    <x v="232"/>
    <s v="MОНТАЖ MЕТАЛНА ТРЪБА ДО Ф160"/>
    <n v="6"/>
    <s v="М"/>
    <x v="554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99"/>
    <s v="M-Ж ТАБЛО ДО 5 ЕЛЕКТРОMЕРА ВКЛ. НА СТЕНА"/>
    <n v="1"/>
    <s v="БР"/>
    <x v="130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50"/>
    <s v="ДЕMОНТАЖ НА ТАБЛО"/>
    <n v="1"/>
    <s v="БР"/>
    <x v="50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118"/>
    <s v="ТРАНСП. НА СТАРИ M-ЛИ ДО СКЛАД НА ВЪЗЛ."/>
    <n v="4.75"/>
    <s v="TKM"/>
    <x v="174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57"/>
    <s v="НАПРАВА НА ОТВОР В ТУХЛИ"/>
    <n v="3"/>
    <s v="БР"/>
    <x v="57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83"/>
    <s v="МОНТАЖ НА ТОКОВ ИЛИ НАПРЕЖЕНОВ ИЗМ. ТР-Р"/>
    <n v="3"/>
    <s v="БР"/>
    <x v="84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78"/>
    <s v="ДЕМОНТАЖ НА ТОКОВ ИЛИ НАПРЕЖЕНОВ ТР-Р"/>
    <n v="3"/>
    <s v="БР"/>
    <x v="79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240"/>
    <s v="ОБ-КА/РАЗГЛОБ.НА СЪОР.СЪДЪРЖ.ЦЕННИ М-ЛИ"/>
    <n v="95"/>
    <s v="КГ"/>
    <x v="566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225"/>
    <s v="ДСР НА МАТЕРИАЛИ ОТ СКЛАД НА ИЗПЪЛНИТЕЛЯ"/>
    <n v="1"/>
    <s v="%"/>
    <x v="540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57"/>
    <s v="НАПРАВА НА ОТВОР В ТУХЛИ"/>
    <n v="2"/>
    <s v="БР"/>
    <x v="57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17"/>
    <s v="М-Ж НА ЗАЗЕМИТЕЛНА ШИНА ПО СТЕНА /К-Я"/>
    <n v="11"/>
    <s v="М"/>
    <x v="17"/>
    <s v="Поръчка за доставка"/>
    <n v="4500057960"/>
    <n v="10"/>
    <s v="4500057960-10"/>
    <n v="210500045042"/>
    <s v="2105"/>
    <s v="0"/>
    <x v="1"/>
    <m/>
    <s v="P-3-MN-STSTB-A0001280"/>
    <s v="3"/>
    <x v="1"/>
    <s v="4500057960-10"/>
  </r>
  <r>
    <x v="72"/>
    <s v="Съгласуване на скици А4 /вклю. такси/"/>
    <n v="1"/>
    <s v="БР"/>
    <x v="142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Геодезичен проект за линеен обект КЛ*"/>
    <n v="1"/>
    <s v="Ч"/>
    <x v="143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Наб-е на кадастрални подложки/вклю. такс"/>
    <n v="2"/>
    <s v="БР"/>
    <x v="121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Съгласуване на проект с Държавни и общин"/>
    <n v="3"/>
    <s v="БР"/>
    <x v="144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Такси"/>
    <n v="1"/>
    <s v="AU"/>
    <x v="375"/>
    <s v="Поръчка за доставка"/>
    <n v="4500060059"/>
    <n v="20"/>
    <s v="4500060059-20"/>
    <n v="151429309823"/>
    <s v="1514"/>
    <s v="9"/>
    <x v="6"/>
    <s v="2"/>
    <m/>
    <m/>
    <x v="0"/>
    <s v="4500060059-20"/>
  </r>
  <r>
    <x v="72"/>
    <s v="Пробовземане на първи СТ"/>
    <n v="1"/>
    <s v="AU"/>
    <x v="981"/>
    <s v="Поръчка за доставка"/>
    <n v="4500060087"/>
    <n v="20"/>
    <s v="4500060087-20"/>
    <n v="210500046116"/>
    <s v="2105"/>
    <s v="0"/>
    <x v="0"/>
    <m/>
    <s v="P-1-MN-STUWB-A0002235"/>
    <s v="1"/>
    <x v="1"/>
    <s v="4500060087-20"/>
  </r>
  <r>
    <x v="72"/>
    <s v="Транспортни разходи"/>
    <n v="122"/>
    <s v="KM"/>
    <x v="982"/>
    <s v="Поръчка за доставка"/>
    <n v="4500060087"/>
    <n v="20"/>
    <s v="4500060087-20"/>
    <n v="210500046116"/>
    <s v="2105"/>
    <s v="0"/>
    <x v="0"/>
    <m/>
    <s v="P-1-MN-STUWB-A0002235"/>
    <s v="1"/>
    <x v="1"/>
    <s v="4500060087-20"/>
  </r>
  <r>
    <x v="72"/>
    <s v="Киселинно число, mg KOH/g"/>
    <n v="1"/>
    <s v="AU"/>
    <x v="971"/>
    <s v="Поръчка за доставка"/>
    <n v="4500060087"/>
    <n v="30"/>
    <s v="4500060087-30"/>
    <n v="210500046112"/>
    <s v="2105"/>
    <s v="0"/>
    <x v="0"/>
    <m/>
    <s v="P-1-MN-STUWB-A0002231"/>
    <s v="1"/>
    <x v="1"/>
    <s v="4500060087-30"/>
  </r>
  <r>
    <x v="72"/>
    <s v="Пробивно напрежени, кV"/>
    <n v="1"/>
    <s v="AU"/>
    <x v="972"/>
    <s v="Поръчка за доставка"/>
    <n v="4500060087"/>
    <n v="30"/>
    <s v="4500060087-30"/>
    <n v="210500046112"/>
    <s v="2105"/>
    <s v="0"/>
    <x v="0"/>
    <m/>
    <s v="P-1-MN-STUWB-A0002231"/>
    <s v="1"/>
    <x v="1"/>
    <s v="4500060087-30"/>
  </r>
  <r>
    <x v="72"/>
    <s v="Съдържание на вода"/>
    <n v="1"/>
    <s v="AU"/>
    <x v="973"/>
    <s v="Поръчка за доставка"/>
    <n v="4500060087"/>
    <n v="30"/>
    <s v="4500060087-30"/>
    <n v="210500046112"/>
    <s v="2105"/>
    <s v="0"/>
    <x v="0"/>
    <m/>
    <s v="P-1-MN-STUWB-A0002231"/>
    <s v="1"/>
    <x v="1"/>
    <s v="4500060087-30"/>
  </r>
  <r>
    <x v="72"/>
    <s v="Съдържание на вода при 20 градуса С,"/>
    <n v="1"/>
    <s v="AU"/>
    <x v="974"/>
    <s v="Поръчка за доставка"/>
    <n v="4500060087"/>
    <n v="30"/>
    <s v="4500060087-30"/>
    <n v="210500046112"/>
    <s v="2105"/>
    <s v="0"/>
    <x v="0"/>
    <m/>
    <s v="P-1-MN-STUWB-A0002231"/>
    <s v="1"/>
    <x v="1"/>
    <s v="4500060087-30"/>
  </r>
  <r>
    <x v="72"/>
    <s v="Тангенс от ъгъла на диелектрични загуби"/>
    <n v="1"/>
    <s v="AU"/>
    <x v="975"/>
    <s v="Поръчка за доставка"/>
    <n v="4500060087"/>
    <n v="30"/>
    <s v="4500060087-30"/>
    <n v="210500046112"/>
    <s v="2105"/>
    <s v="0"/>
    <x v="0"/>
    <m/>
    <s v="P-1-MN-STUWB-A0002231"/>
    <s v="1"/>
    <x v="1"/>
    <s v="4500060087-30"/>
  </r>
  <r>
    <x v="72"/>
    <s v="Газ -хроматографски анализ"/>
    <n v="1"/>
    <s v="AU"/>
    <x v="976"/>
    <s v="Поръчка за доставка"/>
    <n v="4500060087"/>
    <n v="30"/>
    <s v="4500060087-30"/>
    <n v="210500046112"/>
    <s v="2105"/>
    <s v="0"/>
    <x v="0"/>
    <m/>
    <s v="P-1-MN-STUWB-A0002231"/>
    <s v="1"/>
    <x v="1"/>
    <s v="4500060087-30"/>
  </r>
  <r>
    <x v="72"/>
    <s v="Проб. на всеки следващ СТ"/>
    <n v="1"/>
    <s v="AU"/>
    <x v="983"/>
    <s v="Поръчка за доставка"/>
    <n v="4500060087"/>
    <n v="40"/>
    <s v="4500060087-40"/>
    <n v="210500046112"/>
    <s v="2105"/>
    <s v="0"/>
    <x v="0"/>
    <m/>
    <s v="P-1-MN-STUWB-A0002231"/>
    <s v="1"/>
    <x v="1"/>
    <s v="4500060087-40"/>
  </r>
  <r>
    <x v="72"/>
    <s v="Транспортни разходи"/>
    <n v="122"/>
    <s v="KM"/>
    <x v="982"/>
    <s v="Поръчка за доставка"/>
    <n v="4500060087"/>
    <n v="40"/>
    <s v="4500060087-40"/>
    <n v="210500046112"/>
    <s v="2105"/>
    <s v="0"/>
    <x v="0"/>
    <m/>
    <s v="P-1-MN-STUWB-A0002231"/>
    <s v="1"/>
    <x v="1"/>
    <s v="4500060087-40"/>
  </r>
  <r>
    <x v="72"/>
    <s v="Киселинно число, mg KOH/g"/>
    <n v="1"/>
    <s v="AU"/>
    <x v="971"/>
    <s v="Поръчка за доставка"/>
    <n v="4500060087"/>
    <n v="50"/>
    <s v="4500060087-50"/>
    <n v="210500046110"/>
    <s v="2105"/>
    <s v="0"/>
    <x v="0"/>
    <m/>
    <s v="P-1-MN-STUWB-A0002229"/>
    <s v="1"/>
    <x v="1"/>
    <s v="4500060087-50"/>
  </r>
  <r>
    <x v="72"/>
    <s v="Пробивно напрежени, кV"/>
    <n v="1"/>
    <s v="AU"/>
    <x v="972"/>
    <s v="Поръчка за доставка"/>
    <n v="4500060087"/>
    <n v="50"/>
    <s v="4500060087-50"/>
    <n v="210500046110"/>
    <s v="2105"/>
    <s v="0"/>
    <x v="0"/>
    <m/>
    <s v="P-1-MN-STUWB-A0002229"/>
    <s v="1"/>
    <x v="1"/>
    <s v="4500060087-50"/>
  </r>
  <r>
    <x v="72"/>
    <s v="Съдържание на вода"/>
    <n v="1"/>
    <s v="AU"/>
    <x v="973"/>
    <s v="Поръчка за доставка"/>
    <n v="4500060087"/>
    <n v="50"/>
    <s v="4500060087-50"/>
    <n v="210500046110"/>
    <s v="2105"/>
    <s v="0"/>
    <x v="0"/>
    <m/>
    <s v="P-1-MN-STUWB-A0002229"/>
    <s v="1"/>
    <x v="1"/>
    <s v="4500060087-50"/>
  </r>
  <r>
    <x v="72"/>
    <s v="Проектиране на каб.линии до35kV до 100"/>
    <n v="1"/>
    <s v="БР"/>
    <x v="189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План за временна организация на движение"/>
    <n v="3"/>
    <s v="БР"/>
    <x v="124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План за безопасност и здр. при работа КЛ"/>
    <n v="1"/>
    <s v="БР"/>
    <x v="125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Съгласуване на скици А4 /вклю. такси/"/>
    <n v="1"/>
    <s v="БР"/>
    <x v="142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Геодезичен проект за линеен обект КЛ*"/>
    <n v="4"/>
    <s v="Ч"/>
    <x v="143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Наб-е на кадастрални подложки/вклю. такс"/>
    <n v="1"/>
    <s v="БР"/>
    <x v="121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ТАКСИ"/>
    <n v="1"/>
    <s v="БР"/>
    <x v="154"/>
    <s v="Поръчка за доставка"/>
    <n v="4500060101"/>
    <n v="10"/>
    <s v="4500060101-10"/>
    <n v="151419411153"/>
    <s v="1514"/>
    <s v="9"/>
    <x v="0"/>
    <s v="1"/>
    <m/>
    <m/>
    <x v="0"/>
    <s v="4500060101-10"/>
  </r>
  <r>
    <x v="72"/>
    <s v="Проектиране на каб.линии до35kV до 100"/>
    <n v="1"/>
    <s v="БР"/>
    <x v="189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Проектиране на каб линии до35kV от100-20"/>
    <n v="1"/>
    <s v="БР"/>
    <x v="305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Пр-не към сборни шини до 1kV до 5бр."/>
    <n v="3"/>
    <s v="БР"/>
    <x v="298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244"/>
    <s v="НАПРАВА НА ПРЕВРЪЗКИ"/>
    <n v="2"/>
    <s v="БР"/>
    <x v="575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13"/>
    <s v="ИЗMЕРВАНЕ НА ЗАЗЕMЛЕНИЕ НА ТОЧКА"/>
    <n v="1"/>
    <s v="БР"/>
    <x v="13"/>
    <s v="Поръчка за доставка"/>
    <n v="4500058248"/>
    <n v="10"/>
    <s v="4500058248-10"/>
    <n v="210500044774"/>
    <s v="2105"/>
    <s v="0"/>
    <x v="5"/>
    <m/>
    <s v="P-6-MN-STONB-A0000351"/>
    <s v="6"/>
    <x v="1"/>
    <s v="4500058248-10"/>
  </r>
  <r>
    <x v="72"/>
    <s v="Направа подложка за кабел с пясък и покр"/>
    <n v="2.2000000000000002"/>
    <s v="М"/>
    <x v="72"/>
    <s v="Поръчка за доставка"/>
    <n v="4500060110"/>
    <n v="10"/>
    <s v="4500060110-10"/>
    <n v="220000126128"/>
    <s v="2200"/>
    <s v="0"/>
    <x v="0"/>
    <m/>
    <s v="P-1-AC-STONB-4416300003"/>
    <s v="1"/>
    <x v="3"/>
    <s v="4500060110-10"/>
  </r>
  <r>
    <x v="72"/>
    <s v="Превоз на материали, механизация и работ"/>
    <n v="20"/>
    <s v="KM"/>
    <x v="140"/>
    <s v="Поръчка за доставка"/>
    <n v="4500060110"/>
    <n v="10"/>
    <s v="4500060110-10"/>
    <n v="220000126128"/>
    <s v="2200"/>
    <s v="0"/>
    <x v="0"/>
    <m/>
    <s v="P-1-AC-STONB-4416300003"/>
    <s v="1"/>
    <x v="3"/>
    <s v="4500060110-10"/>
  </r>
  <r>
    <x v="72"/>
    <s v="Направа изкоп - неукрепен"/>
    <n v="2.1"/>
    <s v="M3"/>
    <x v="141"/>
    <s v="Поръчка за доставка"/>
    <n v="4500060110"/>
    <n v="10"/>
    <s v="4500060110-10"/>
    <n v="220000126128"/>
    <s v="2200"/>
    <s v="0"/>
    <x v="0"/>
    <m/>
    <s v="P-1-AC-STONB-4416300003"/>
    <s v="1"/>
    <x v="3"/>
    <s v="4500060110-10"/>
  </r>
  <r>
    <x v="72"/>
    <s v="Направа изкоп ІІІ категория 0.8/0.4 в/у"/>
    <n v="1.8"/>
    <s v="М"/>
    <x v="587"/>
    <s v="Поръчка за доставка"/>
    <n v="4500060110"/>
    <n v="20"/>
    <s v="4500060110-20"/>
    <n v="220000126233"/>
    <s v="2200"/>
    <s v="0"/>
    <x v="0"/>
    <m/>
    <s v="P-1-AC-STONB-4416300004"/>
    <s v="1"/>
    <x v="3"/>
    <s v="4500060110-20"/>
  </r>
  <r>
    <x v="72"/>
    <s v="Наб-е на кадастрални подложки/вклю. такс"/>
    <n v="1"/>
    <s v="БР"/>
    <x v="121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Съгласуване на проект с Държавни и общин"/>
    <n v="4"/>
    <s v="БР"/>
    <x v="144"/>
    <s v="Поръчка за доставка"/>
    <n v="4500059975"/>
    <n v="10"/>
    <s v="4500059975-10"/>
    <n v="151479309863"/>
    <s v="1514"/>
    <s v="9"/>
    <x v="1"/>
    <s v="7"/>
    <m/>
    <m/>
    <x v="0"/>
    <s v="4500059975-10"/>
  </r>
  <r>
    <x v="72"/>
    <s v="ТАКСИ"/>
    <n v="1"/>
    <s v="AU"/>
    <x v="375"/>
    <s v="Поръчка за доставка"/>
    <n v="4500059975"/>
    <n v="20"/>
    <s v="4500059975-20"/>
    <n v="151479309863"/>
    <s v="1514"/>
    <s v="9"/>
    <x v="1"/>
    <s v="7"/>
    <m/>
    <m/>
    <x v="0"/>
    <s v="4500059975-20"/>
  </r>
  <r>
    <x v="72"/>
    <s v="Превоз бетони и разтвори до 10км."/>
    <n v="5"/>
    <s v="M3"/>
    <x v="348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Покриване с полиетилен маш.и съоръжения"/>
    <n v="100"/>
    <s v="M2"/>
    <x v="10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Направа гипсова шпахловка с вкл. грундир"/>
    <n v="30"/>
    <s v="M2"/>
    <x v="101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Направа шпакловка с теракол"/>
    <n v="12"/>
    <s v="M2"/>
    <x v="35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Доставка и монтаж на метални конструкции"/>
    <n v="65"/>
    <s v="КГ"/>
    <x v="111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Демонтаж на ВиК тръби"/>
    <n v="8"/>
    <s v="М"/>
    <x v="984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Доставка и монтаж на колена ф120"/>
    <n v="6"/>
    <s v="БР"/>
    <x v="985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ОСНОВНО ПОЧИСТВАНЕ НА ПОМЕЩЕНИЕ"/>
    <n v="120"/>
    <s v="M2"/>
    <x v="986"/>
    <s v="Поръчка за доставка"/>
    <n v="4500059985"/>
    <n v="20"/>
    <s v="4500059985-20"/>
    <n v="210500045975"/>
    <s v="2105"/>
    <s v="0"/>
    <x v="8"/>
    <m/>
    <s v="P-7-MN-STSTB-C0000038"/>
    <s v="7"/>
    <x v="1"/>
    <s v="4500059985-20"/>
  </r>
  <r>
    <x v="72"/>
    <s v="ГРУНДИРАНЕ СТЕНИ С БЕТОНКОНТАКТ"/>
    <n v="333.43"/>
    <s v="M2"/>
    <x v="987"/>
    <s v="Поръчка за доставка"/>
    <n v="4500059985"/>
    <n v="20"/>
    <s v="4500059985-20"/>
    <n v="210500045975"/>
    <s v="2105"/>
    <s v="0"/>
    <x v="8"/>
    <m/>
    <s v="P-7-MN-STSTB-C0000038"/>
    <s v="7"/>
    <x v="1"/>
    <s v="4500059985-20"/>
  </r>
  <r>
    <x v="26"/>
    <s v="M-Ж  КЛЕMА ОТКЛ./РАЗКЛОНИТЕЛНА КЪM MРЕЖА"/>
    <n v="17"/>
    <s v="БР"/>
    <x v="26"/>
    <s v="Поръчка за доставка"/>
    <n v="4500057985"/>
    <n v="20"/>
    <s v="4500057985-20"/>
    <n v="210500044656"/>
    <s v="2105"/>
    <s v="0"/>
    <x v="1"/>
    <m/>
    <s v="P-3-MN-STONB-A0000203"/>
    <s v="3"/>
    <x v="1"/>
    <s v="4500057985-20"/>
  </r>
  <r>
    <x v="72"/>
    <s v="доставка на метална тръба"/>
    <n v="6"/>
    <s v="М"/>
    <x v="988"/>
    <s v="Поръчка за доставка"/>
    <n v="4500058210"/>
    <n v="10"/>
    <s v="4500058210-10"/>
    <n v="210500045380"/>
    <s v="2105"/>
    <s v="0"/>
    <x v="0"/>
    <m/>
    <s v="P-1-MN-STONB-A0000924"/>
    <s v="1"/>
    <x v="1"/>
    <s v="4500058210-10"/>
  </r>
  <r>
    <x v="3"/>
    <s v="НАПРАВА ИЗКОП ІІІ КАТЕГОРИЯ 0.8/0.4"/>
    <n v="114"/>
    <s v="М"/>
    <x v="3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257"/>
    <s v="НАПРАВА ИЗКОП III КАТЕГОРИЯ MАШИНЕН"/>
    <n v="50"/>
    <s v="М"/>
    <x v="861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33"/>
    <s v="Н-ВА НА СТОMАНЕНА КОНСТР. /ВКЛ. БОЯД./"/>
    <n v="30"/>
    <s v="КГ"/>
    <x v="33"/>
    <s v="Поръчка за доставка"/>
    <n v="4500054274"/>
    <n v="10"/>
    <s v="4500054274-10"/>
    <n v="151439415282"/>
    <s v="1514"/>
    <s v="9"/>
    <x v="2"/>
    <s v="3"/>
    <m/>
    <m/>
    <x v="0"/>
    <s v="4500054274-10"/>
  </r>
  <r>
    <x v="134"/>
    <s v="Н-ВА КГНН ДО3Х70+35(4Х70)MM2 ВКЛ(4 ЖИЛА)"/>
    <n v="1"/>
    <s v="БР"/>
    <x v="311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250"/>
    <s v="Д-Ж НА ИЗОЛ. С КУКА ЗА НН ЗАЕДНО С ПРЕВР"/>
    <n v="11"/>
    <s v="БР"/>
    <x v="613"/>
    <s v="Поръчка за доставка"/>
    <n v="4500058577"/>
    <n v="10"/>
    <s v="4500058577-10"/>
    <n v="151419310223"/>
    <s v="1514"/>
    <s v="9"/>
    <x v="0"/>
    <s v="1"/>
    <m/>
    <m/>
    <x v="0"/>
    <s v="4500058577-10"/>
  </r>
  <r>
    <x v="72"/>
    <s v="Проектиране на каб линии до35kV от100-20"/>
    <n v="1"/>
    <s v="БР"/>
    <x v="305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Проектиране на касета"/>
    <n v="1"/>
    <s v="БР"/>
    <x v="123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План за безопасност и здр. при работа КЛ"/>
    <n v="1"/>
    <s v="БР"/>
    <x v="125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Проект част пожарна безопасност при КЛ"/>
    <n v="1"/>
    <s v="БР"/>
    <x v="306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Съгласуване на скици А4 /вклю. такси/"/>
    <n v="1"/>
    <s v="БР"/>
    <x v="142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Геодезичен проект за линеен обект КЛ*"/>
    <n v="1"/>
    <s v="Ч"/>
    <x v="143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Наб-е на кадастрални подложки/вклю. такс"/>
    <n v="2"/>
    <s v="БР"/>
    <x v="121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Съгласуване на проект с Държавни и общин"/>
    <n v="3"/>
    <s v="БР"/>
    <x v="144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Такси"/>
    <n v="1"/>
    <s v="AU"/>
    <x v="375"/>
    <s v="Поръчка за доставка"/>
    <n v="4500060060"/>
    <n v="20"/>
    <s v="4500060060-20"/>
    <n v="151429309833"/>
    <s v="1514"/>
    <s v="9"/>
    <x v="6"/>
    <s v="2"/>
    <m/>
    <m/>
    <x v="0"/>
    <s v="4500060060-20"/>
  </r>
  <r>
    <x v="72"/>
    <s v="Изготвяне на компл. доклад за КЛ/ЕП"/>
    <n v="1"/>
    <s v="БР"/>
    <x v="115"/>
    <s v="Поръчка за доставка"/>
    <n v="4500060061"/>
    <n v="10"/>
    <s v="4500060061-10"/>
    <n v="151419506493"/>
    <s v="1514"/>
    <s v="9"/>
    <x v="0"/>
    <s v="1"/>
    <m/>
    <m/>
    <x v="0"/>
    <s v="4500060061-10"/>
  </r>
  <r>
    <x v="72"/>
    <s v="Изготвяне пл-л за трасиране и даване СЛ"/>
    <n v="5"/>
    <s v="БР"/>
    <x v="116"/>
    <s v="Поръчка за доставка"/>
    <n v="4500060061"/>
    <n v="10"/>
    <s v="4500060061-10"/>
    <n v="151419506493"/>
    <s v="1514"/>
    <s v="9"/>
    <x v="0"/>
    <s v="1"/>
    <m/>
    <m/>
    <x v="0"/>
    <s v="4500060061-10"/>
  </r>
  <r>
    <x v="72"/>
    <s v="Упражняване на строителен надзор КЛ/ЕП"/>
    <n v="1"/>
    <s v="БР"/>
    <x v="117"/>
    <s v="Поръчка за доставка"/>
    <n v="4500060061"/>
    <n v="10"/>
    <s v="4500060061-10"/>
    <n v="151419506493"/>
    <s v="1514"/>
    <s v="9"/>
    <x v="0"/>
    <s v="1"/>
    <m/>
    <m/>
    <x v="0"/>
    <s v="4500060061-10"/>
  </r>
  <r>
    <x v="72"/>
    <s v="З-не изготвяне на цифров модел,чл.52"/>
    <n v="5"/>
    <s v="БР"/>
    <x v="118"/>
    <s v="Поръчка за доставка"/>
    <n v="4500060061"/>
    <n v="10"/>
    <s v="4500060061-10"/>
    <n v="151419506493"/>
    <s v="1514"/>
    <s v="9"/>
    <x v="0"/>
    <s v="1"/>
    <m/>
    <m/>
    <x v="0"/>
    <s v="4500060061-10"/>
  </r>
  <r>
    <x v="72"/>
    <s v="Предоставяне на резултатите UTM / WGS 84"/>
    <n v="1"/>
    <s v="БР"/>
    <x v="119"/>
    <s v="Поръчка за доставка"/>
    <n v="4500060061"/>
    <n v="10"/>
    <s v="4500060061-10"/>
    <n v="151419506493"/>
    <s v="1514"/>
    <s v="9"/>
    <x v="0"/>
    <s v="1"/>
    <m/>
    <m/>
    <x v="0"/>
    <s v="4500060061-10"/>
  </r>
  <r>
    <x v="56"/>
    <s v="НАПРАВА ЗАЗЕMЛЕНИЕ С ЕДИН КОЛ"/>
    <n v="6"/>
    <s v="БР"/>
    <x v="56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72"/>
    <s v="Съдържание на вода при 20 градуса С,"/>
    <n v="1"/>
    <s v="AU"/>
    <x v="974"/>
    <s v="Поръчка за доставка"/>
    <n v="4500060087"/>
    <n v="50"/>
    <s v="4500060087-50"/>
    <n v="210500046110"/>
    <s v="2105"/>
    <s v="0"/>
    <x v="0"/>
    <m/>
    <s v="P-1-MN-STUWB-A0002229"/>
    <s v="1"/>
    <x v="1"/>
    <s v="4500060087-50"/>
  </r>
  <r>
    <x v="72"/>
    <s v="Тангенс от ъгъла на диелектрични загуби"/>
    <n v="1"/>
    <s v="AU"/>
    <x v="975"/>
    <s v="Поръчка за доставка"/>
    <n v="4500060087"/>
    <n v="50"/>
    <s v="4500060087-50"/>
    <n v="210500046110"/>
    <s v="2105"/>
    <s v="0"/>
    <x v="0"/>
    <m/>
    <s v="P-1-MN-STUWB-A0002229"/>
    <s v="1"/>
    <x v="1"/>
    <s v="4500060087-50"/>
  </r>
  <r>
    <x v="72"/>
    <s v="Газ -хроматографски анализ"/>
    <n v="1"/>
    <s v="AU"/>
    <x v="976"/>
    <s v="Поръчка за доставка"/>
    <n v="4500060087"/>
    <n v="50"/>
    <s v="4500060087-50"/>
    <n v="210500046110"/>
    <s v="2105"/>
    <s v="0"/>
    <x v="0"/>
    <m/>
    <s v="P-1-MN-STUWB-A0002229"/>
    <s v="1"/>
    <x v="1"/>
    <s v="4500060087-50"/>
  </r>
  <r>
    <x v="72"/>
    <s v="Проб. на всеки следващ СТ"/>
    <n v="1"/>
    <s v="AU"/>
    <x v="983"/>
    <s v="Поръчка за доставка"/>
    <n v="4500060087"/>
    <n v="60"/>
    <s v="4500060087-60"/>
    <n v="210500046110"/>
    <s v="2105"/>
    <s v="0"/>
    <x v="0"/>
    <m/>
    <s v="P-1-MN-STUWB-A0002229"/>
    <s v="1"/>
    <x v="1"/>
    <s v="4500060087-60"/>
  </r>
  <r>
    <x v="72"/>
    <s v="Транспортни разходи"/>
    <n v="122"/>
    <s v="KM"/>
    <x v="982"/>
    <s v="Поръчка за доставка"/>
    <n v="4500060087"/>
    <n v="60"/>
    <s v="4500060087-60"/>
    <n v="210500046110"/>
    <s v="2105"/>
    <s v="0"/>
    <x v="0"/>
    <m/>
    <s v="P-1-MN-STUWB-A0002229"/>
    <s v="1"/>
    <x v="1"/>
    <s v="4500060087-60"/>
  </r>
  <r>
    <x v="72"/>
    <s v="Киселинно число, mg KOH/g"/>
    <n v="1"/>
    <s v="AU"/>
    <x v="971"/>
    <s v="Поръчка за доставка"/>
    <n v="4500060087"/>
    <n v="70"/>
    <s v="4500060087-70"/>
    <n v="210500046115"/>
    <s v="2105"/>
    <s v="0"/>
    <x v="0"/>
    <m/>
    <s v="P-1-MN-STUWB-A0002234"/>
    <s v="1"/>
    <x v="1"/>
    <s v="4500060087-70"/>
  </r>
  <r>
    <x v="72"/>
    <s v="Пробивно напрежени, кV"/>
    <n v="1"/>
    <s v="AU"/>
    <x v="972"/>
    <s v="Поръчка за доставка"/>
    <n v="4500060087"/>
    <n v="70"/>
    <s v="4500060087-70"/>
    <n v="210500046115"/>
    <s v="2105"/>
    <s v="0"/>
    <x v="0"/>
    <m/>
    <s v="P-1-MN-STUWB-A0002234"/>
    <s v="1"/>
    <x v="1"/>
    <s v="4500060087-70"/>
  </r>
  <r>
    <x v="72"/>
    <s v="Съдържание на вода"/>
    <n v="1"/>
    <s v="AU"/>
    <x v="973"/>
    <s v="Поръчка за доставка"/>
    <n v="4500060087"/>
    <n v="70"/>
    <s v="4500060087-70"/>
    <n v="210500046115"/>
    <s v="2105"/>
    <s v="0"/>
    <x v="0"/>
    <m/>
    <s v="P-1-MN-STUWB-A0002234"/>
    <s v="1"/>
    <x v="1"/>
    <s v="4500060087-70"/>
  </r>
  <r>
    <x v="72"/>
    <s v="Съдържание на вода при 20 градуса С,"/>
    <n v="1"/>
    <s v="AU"/>
    <x v="974"/>
    <s v="Поръчка за доставка"/>
    <n v="4500060087"/>
    <n v="70"/>
    <s v="4500060087-70"/>
    <n v="210500046115"/>
    <s v="2105"/>
    <s v="0"/>
    <x v="0"/>
    <m/>
    <s v="P-1-MN-STUWB-A0002234"/>
    <s v="1"/>
    <x v="1"/>
    <s v="4500060087-70"/>
  </r>
  <r>
    <x v="72"/>
    <s v="Тангенс от ъгъла на диелектрични загуби"/>
    <n v="1"/>
    <s v="AU"/>
    <x v="975"/>
    <s v="Поръчка за доставка"/>
    <n v="4500060087"/>
    <n v="70"/>
    <s v="4500060087-70"/>
    <n v="210500046115"/>
    <s v="2105"/>
    <s v="0"/>
    <x v="0"/>
    <m/>
    <s v="P-1-MN-STUWB-A0002234"/>
    <s v="1"/>
    <x v="1"/>
    <s v="4500060087-70"/>
  </r>
  <r>
    <x v="72"/>
    <s v="Газ -хроматографски анализ"/>
    <n v="1"/>
    <s v="AU"/>
    <x v="976"/>
    <s v="Поръчка за доставка"/>
    <n v="4500060087"/>
    <n v="70"/>
    <s v="4500060087-70"/>
    <n v="210500046115"/>
    <s v="2105"/>
    <s v="0"/>
    <x v="0"/>
    <m/>
    <s v="P-1-MN-STUWB-A0002234"/>
    <s v="1"/>
    <x v="1"/>
    <s v="4500060087-70"/>
  </r>
  <r>
    <x v="72"/>
    <s v="Проб. на всеки следващ СТ"/>
    <n v="1"/>
    <s v="AU"/>
    <x v="983"/>
    <s v="Поръчка за доставка"/>
    <n v="4500060087"/>
    <n v="80"/>
    <s v="4500060087-80"/>
    <n v="210500046115"/>
    <s v="2105"/>
    <s v="0"/>
    <x v="0"/>
    <m/>
    <s v="P-1-MN-STUWB-A0002234"/>
    <s v="1"/>
    <x v="1"/>
    <s v="4500060087-80"/>
  </r>
  <r>
    <x v="72"/>
    <s v="Транспортни разходи"/>
    <n v="122"/>
    <s v="KM"/>
    <x v="982"/>
    <s v="Поръчка за доставка"/>
    <n v="4500060087"/>
    <n v="80"/>
    <s v="4500060087-80"/>
    <n v="210500046115"/>
    <s v="2105"/>
    <s v="0"/>
    <x v="0"/>
    <m/>
    <s v="P-1-MN-STUWB-A0002234"/>
    <s v="1"/>
    <x v="1"/>
    <s v="4500060087-80"/>
  </r>
  <r>
    <x v="72"/>
    <s v="Проб. на всеки следващ СТ"/>
    <n v="1"/>
    <s v="AU"/>
    <x v="983"/>
    <s v="Поръчка за доставка"/>
    <n v="4500060087"/>
    <n v="180"/>
    <s v="4500060087-180"/>
    <n v="210500046122"/>
    <s v="2105"/>
    <s v="0"/>
    <x v="5"/>
    <m/>
    <s v="P-6-MN-STUWB-A0002241"/>
    <s v="6"/>
    <x v="1"/>
    <s v="4500060087-180"/>
  </r>
  <r>
    <x v="72"/>
    <s v="Проб. на всеки следващ СТ"/>
    <n v="2"/>
    <s v="AU"/>
    <x v="983"/>
    <s v="Поръчка за доставка"/>
    <n v="4500060087"/>
    <n v="340"/>
    <s v="4500060087-340"/>
    <n v="210500046134"/>
    <s v="2105"/>
    <s v="0"/>
    <x v="1"/>
    <m/>
    <s v="P-3-MN-STUWB-A0002249"/>
    <s v="3"/>
    <x v="1"/>
    <s v="4500060087-340"/>
  </r>
  <r>
    <x v="72"/>
    <s v="Проб. на всеки следващ СТ"/>
    <n v="1"/>
    <s v="AU"/>
    <x v="983"/>
    <s v="Поръчка за доставка"/>
    <n v="4500060087"/>
    <n v="440"/>
    <s v="4500060087-440"/>
    <n v="210500046118"/>
    <s v="2105"/>
    <s v="0"/>
    <x v="6"/>
    <m/>
    <s v="P-4-MN-STUWB-A0002237"/>
    <s v="4"/>
    <x v="1"/>
    <s v="4500060087-440"/>
  </r>
  <r>
    <x v="65"/>
    <s v="M-Ж НА ТЕРMОСВИВАЕMИ ТАПИ НА ИЗОЛИРАН ПВ"/>
    <n v="4"/>
    <s v="БР"/>
    <x v="65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67"/>
    <s v="M-Ж НА КЛЕMА ОПЪВАТЕЛНА С КОНЗОЛА ЗА УИП"/>
    <n v="4"/>
    <s v="БР"/>
    <x v="67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26"/>
    <s v="M-Ж  КЛЕMА ОТКЛ./РАЗКЛОНИТЕЛНА КЪM MРЕЖА"/>
    <n v="9"/>
    <s v="БР"/>
    <x v="26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21"/>
    <s v="ПОЛАГАНЕ НА КАБЕЛ В ИЗКОП ДО 3Х95 MM ВКЛ"/>
    <n v="17"/>
    <s v="М"/>
    <x v="21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140"/>
    <s v="ПОЛАГАНЕ НА ЗАЗЕМИТЕЛНА ШИНА В ИЗКОП"/>
    <n v="6"/>
    <s v="М"/>
    <x v="317"/>
    <s v="Поръчка за доставка"/>
    <n v="4500058083"/>
    <n v="10"/>
    <s v="4500058083-10"/>
    <n v="151419407583"/>
    <s v="1514"/>
    <s v="9"/>
    <x v="0"/>
    <s v="1"/>
    <m/>
    <m/>
    <x v="0"/>
    <s v="4500058083-10"/>
  </r>
  <r>
    <x v="72"/>
    <s v="Проектиране на касета"/>
    <n v="1"/>
    <s v="БР"/>
    <x v="123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План за временна организация на движение"/>
    <n v="3"/>
    <s v="БР"/>
    <x v="124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План за безопасност и здр. при работа КЛ"/>
    <n v="1"/>
    <s v="БР"/>
    <x v="125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Съгласуване на скици А4 /вклю. такси/"/>
    <n v="1"/>
    <s v="БР"/>
    <x v="142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Геодезичен проект за линеен обект КЛ*"/>
    <n v="1"/>
    <s v="Ч"/>
    <x v="143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Наб-е на кадастрални подложки/вклю. такс"/>
    <n v="2"/>
    <s v="БР"/>
    <x v="121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Авторски надзор по време на строителство"/>
    <n v="1"/>
    <s v="БР"/>
    <x v="122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Съгласуване на проект с Държавни и общин"/>
    <n v="1"/>
    <s v="БР"/>
    <x v="144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72"/>
    <s v="ТАКСИ"/>
    <n v="1"/>
    <s v="БР"/>
    <x v="154"/>
    <s v="Поръчка за доставка"/>
    <n v="4500060106"/>
    <n v="10"/>
    <s v="4500060106-10"/>
    <n v="151419411123"/>
    <s v="1514"/>
    <s v="9"/>
    <x v="0"/>
    <s v="1"/>
    <m/>
    <m/>
    <x v="0"/>
    <s v="4500060106-10"/>
  </r>
  <r>
    <x v="179"/>
    <s v="НАПРАВА ИЗКОП ІІІ КАТЕГОРИЯ 1.1/0.4"/>
    <n v="10"/>
    <s v="М"/>
    <x v="412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33"/>
    <s v="Н-ВА НА СТОMАНЕНА КОНСТР. /ВКЛ. БОЯД./"/>
    <n v="30"/>
    <s v="КГ"/>
    <x v="33"/>
    <s v="Поръчка за доставка"/>
    <n v="4500058440"/>
    <n v="10"/>
    <s v="4500058440-10"/>
    <n v="151479324682"/>
    <s v="1514"/>
    <s v="9"/>
    <x v="1"/>
    <s v="7"/>
    <m/>
    <m/>
    <x v="0"/>
    <s v="4500058440-10"/>
  </r>
  <r>
    <x v="72"/>
    <s v="Превоз на материали, механизация и работ"/>
    <n v="22"/>
    <s v="KM"/>
    <x v="140"/>
    <s v="Поръчка за доставка"/>
    <n v="4500060110"/>
    <n v="20"/>
    <s v="4500060110-20"/>
    <n v="220000126233"/>
    <s v="2200"/>
    <s v="0"/>
    <x v="0"/>
    <m/>
    <s v="P-1-AC-STONB-4416300004"/>
    <s v="1"/>
    <x v="3"/>
    <s v="4500060110-20"/>
  </r>
  <r>
    <x v="72"/>
    <s v="Направа изкоп ІІІ категория 0.8/0.4 в/у"/>
    <n v="7.3"/>
    <s v="М"/>
    <x v="587"/>
    <s v="Поръчка за доставка"/>
    <n v="4500060110"/>
    <n v="30"/>
    <s v="4500060110-30"/>
    <n v="220000126232"/>
    <s v="2200"/>
    <s v="0"/>
    <x v="0"/>
    <m/>
    <s v="P-1-AC-STONB-4416300004"/>
    <s v="1"/>
    <x v="3"/>
    <s v="4500060110-30"/>
  </r>
  <r>
    <x v="72"/>
    <s v="Превоз на материали, механизация и работ"/>
    <n v="22"/>
    <s v="KM"/>
    <x v="140"/>
    <s v="Поръчка за доставка"/>
    <n v="4500060110"/>
    <n v="30"/>
    <s v="4500060110-30"/>
    <n v="220000126232"/>
    <s v="2200"/>
    <s v="0"/>
    <x v="0"/>
    <m/>
    <s v="P-1-AC-STONB-4416300004"/>
    <s v="1"/>
    <x v="3"/>
    <s v="4500060110-30"/>
  </r>
  <r>
    <x v="72"/>
    <s v="Очукване и почистване на плоча"/>
    <n v="30"/>
    <s v="M2"/>
    <x v="377"/>
    <s v="Поръчка за доставка"/>
    <n v="4500059985"/>
    <n v="30"/>
    <s v="4500059985-30"/>
    <n v="210500045975"/>
    <s v="2105"/>
    <s v="0"/>
    <x v="8"/>
    <m/>
    <s v="P-7-MN-STSTB-C0000038"/>
    <s v="7"/>
    <x v="1"/>
    <s v="4500059985-30"/>
  </r>
  <r>
    <x v="72"/>
    <s v="Очукване на външна мазилка"/>
    <n v="14.12"/>
    <s v="M2"/>
    <x v="76"/>
    <s v="Поръчка за доставка"/>
    <n v="4500059985"/>
    <n v="30"/>
    <s v="4500059985-30"/>
    <n v="210500045975"/>
    <s v="2105"/>
    <s v="0"/>
    <x v="8"/>
    <m/>
    <s v="P-7-MN-STSTB-C0000038"/>
    <s v="7"/>
    <x v="1"/>
    <s v="4500059985-30"/>
  </r>
  <r>
    <x v="72"/>
    <s v="Перд.цим.з-ка от 2 до 6 см.за покр.плоча"/>
    <n v="30"/>
    <s v="M2"/>
    <x v="378"/>
    <s v="Поръчка за доставка"/>
    <n v="4500059985"/>
    <n v="30"/>
    <s v="4500059985-30"/>
    <n v="210500045975"/>
    <s v="2105"/>
    <s v="0"/>
    <x v="8"/>
    <m/>
    <s v="P-7-MN-STSTB-C0000038"/>
    <s v="7"/>
    <x v="1"/>
    <s v="4500059985-30"/>
  </r>
  <r>
    <x v="72"/>
    <s v="Доставка и монтаж щорцове от поцинкована"/>
    <n v="10.87"/>
    <s v="М"/>
    <x v="989"/>
    <s v="Поръчка за доставка"/>
    <n v="4500059985"/>
    <n v="30"/>
    <s v="4500059985-30"/>
    <n v="210500045975"/>
    <s v="2105"/>
    <s v="0"/>
    <x v="8"/>
    <m/>
    <s v="P-7-MN-STSTB-C0000038"/>
    <s v="7"/>
    <x v="1"/>
    <s v="4500059985-30"/>
  </r>
  <r>
    <x v="72"/>
    <s v="Хидроизолация от 2 пласта Нанесен върху"/>
    <n v="30.45"/>
    <s v="M2"/>
    <x v="644"/>
    <s v="Поръчка за доставка"/>
    <n v="4500059985"/>
    <n v="30"/>
    <s v="4500059985-30"/>
    <n v="210500045975"/>
    <s v="2105"/>
    <s v="0"/>
    <x v="8"/>
    <m/>
    <s v="P-7-MN-STSTB-C0000038"/>
    <s v="7"/>
    <x v="1"/>
    <s v="4500059985-30"/>
  </r>
  <r>
    <x v="20"/>
    <s v="ИЗКОПАВАНЕ НА ШАХТИ ЗА MУФИ"/>
    <n v="1"/>
    <s v="БР"/>
    <x v="20"/>
    <s v="Поръчка за доставка"/>
    <n v="4500057489"/>
    <n v="10"/>
    <s v="4500057489-10"/>
    <n v="151449420901"/>
    <s v="1514"/>
    <s v="9"/>
    <x v="3"/>
    <s v="4"/>
    <m/>
    <m/>
    <x v="0"/>
    <s v="4500057489-10"/>
  </r>
  <r>
    <x v="57"/>
    <s v="НАПРАВА НА ОТВОР В ТУХЛИ"/>
    <n v="2"/>
    <s v="БР"/>
    <x v="57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7"/>
    <s v="М-Ж НА ЗАЗЕМИТЕЛНА ШИНА ПО СТЕНА /К-Я"/>
    <n v="6"/>
    <s v="М"/>
    <x v="17"/>
    <s v="Поръчка за доставка"/>
    <n v="4500057964"/>
    <n v="10"/>
    <s v="4500057964-10"/>
    <n v="210500045040"/>
    <s v="2105"/>
    <s v="0"/>
    <x v="1"/>
    <m/>
    <s v="P-3-MN-STSTB-A0001279"/>
    <s v="3"/>
    <x v="1"/>
    <s v="4500057964-10"/>
  </r>
  <r>
    <x v="13"/>
    <s v="ИЗMЕРВАНЕ НА ЗАЗЕMЛЕНИЕ НА ТОЧКА"/>
    <n v="1"/>
    <s v="БР"/>
    <x v="13"/>
    <s v="Поръчка за доставка"/>
    <n v="4500054890"/>
    <n v="70"/>
    <s v="4500054890-70"/>
    <n v="151418000142"/>
    <s v="1514"/>
    <s v="8"/>
    <x v="0"/>
    <s v="1"/>
    <m/>
    <m/>
    <x v="2"/>
    <s v="4500054890-70"/>
  </r>
  <r>
    <x v="72"/>
    <s v="Киселинно число, mg KOH/g"/>
    <n v="2"/>
    <s v="AU"/>
    <x v="971"/>
    <s v="Поръчка за доставка"/>
    <n v="4500060087"/>
    <n v="90"/>
    <s v="4500060087-90"/>
    <n v="210500046111"/>
    <s v="2105"/>
    <s v="0"/>
    <x v="0"/>
    <m/>
    <s v="P-1-MN-STUWB-A0002230"/>
    <s v="1"/>
    <x v="1"/>
    <s v="4500060087-90"/>
  </r>
  <r>
    <x v="72"/>
    <s v="Пробивно напрежени, кV"/>
    <n v="2"/>
    <s v="AU"/>
    <x v="972"/>
    <s v="Поръчка за доставка"/>
    <n v="4500060087"/>
    <n v="90"/>
    <s v="4500060087-90"/>
    <n v="210500046111"/>
    <s v="2105"/>
    <s v="0"/>
    <x v="0"/>
    <m/>
    <s v="P-1-MN-STUWB-A0002230"/>
    <s v="1"/>
    <x v="1"/>
    <s v="4500060087-90"/>
  </r>
  <r>
    <x v="72"/>
    <s v="Съдържание на вода"/>
    <n v="2"/>
    <s v="AU"/>
    <x v="973"/>
    <s v="Поръчка за доставка"/>
    <n v="4500060087"/>
    <n v="90"/>
    <s v="4500060087-90"/>
    <n v="210500046111"/>
    <s v="2105"/>
    <s v="0"/>
    <x v="0"/>
    <m/>
    <s v="P-1-MN-STUWB-A0002230"/>
    <s v="1"/>
    <x v="1"/>
    <s v="4500060087-90"/>
  </r>
  <r>
    <x v="72"/>
    <s v="Съдържание на вода при 20 градуса С,"/>
    <n v="2"/>
    <s v="AU"/>
    <x v="974"/>
    <s v="Поръчка за доставка"/>
    <n v="4500060087"/>
    <n v="90"/>
    <s v="4500060087-90"/>
    <n v="210500046111"/>
    <s v="2105"/>
    <s v="0"/>
    <x v="0"/>
    <m/>
    <s v="P-1-MN-STUWB-A0002230"/>
    <s v="1"/>
    <x v="1"/>
    <s v="4500060087-90"/>
  </r>
  <r>
    <x v="72"/>
    <s v="Тангенс от ъгъла на диелектрични загуби"/>
    <n v="2"/>
    <s v="AU"/>
    <x v="975"/>
    <s v="Поръчка за доставка"/>
    <n v="4500060087"/>
    <n v="90"/>
    <s v="4500060087-90"/>
    <n v="210500046111"/>
    <s v="2105"/>
    <s v="0"/>
    <x v="0"/>
    <m/>
    <s v="P-1-MN-STUWB-A0002230"/>
    <s v="1"/>
    <x v="1"/>
    <s v="4500060087-90"/>
  </r>
  <r>
    <x v="72"/>
    <s v="Газ -хроматографски анализ"/>
    <n v="2"/>
    <s v="AU"/>
    <x v="976"/>
    <s v="Поръчка за доставка"/>
    <n v="4500060087"/>
    <n v="90"/>
    <s v="4500060087-90"/>
    <n v="210500046111"/>
    <s v="2105"/>
    <s v="0"/>
    <x v="0"/>
    <m/>
    <s v="P-1-MN-STUWB-A0002230"/>
    <s v="1"/>
    <x v="1"/>
    <s v="4500060087-90"/>
  </r>
  <r>
    <x v="72"/>
    <s v="Проб. на всеки следващ СТ"/>
    <n v="2"/>
    <s v="AU"/>
    <x v="983"/>
    <s v="Поръчка за доставка"/>
    <n v="4500060087"/>
    <n v="100"/>
    <s v="4500060087-100"/>
    <n v="210500046111"/>
    <s v="2105"/>
    <s v="0"/>
    <x v="0"/>
    <m/>
    <s v="P-1-MN-STUWB-A0002230"/>
    <s v="1"/>
    <x v="1"/>
    <s v="4500060087-100"/>
  </r>
  <r>
    <x v="72"/>
    <s v="Транспортни разходи"/>
    <n v="122"/>
    <s v="KM"/>
    <x v="982"/>
    <s v="Поръчка за доставка"/>
    <n v="4500060087"/>
    <n v="100"/>
    <s v="4500060087-100"/>
    <n v="210500046111"/>
    <s v="2105"/>
    <s v="0"/>
    <x v="0"/>
    <m/>
    <s v="P-1-MN-STUWB-A0002230"/>
    <s v="1"/>
    <x v="1"/>
    <s v="4500060087-100"/>
  </r>
  <r>
    <x v="72"/>
    <s v="Киселинно число"/>
    <n v="1"/>
    <s v="AU"/>
    <x v="990"/>
    <s v="Поръчка за доставка"/>
    <n v="4500060087"/>
    <n v="110"/>
    <s v="4500060087-110"/>
    <n v="210500046117"/>
    <s v="2105"/>
    <s v="0"/>
    <x v="0"/>
    <m/>
    <s v="P-1-MN-STUWB-A0002236"/>
    <s v="1"/>
    <x v="1"/>
    <s v="4500060087-110"/>
  </r>
  <r>
    <x v="72"/>
    <s v="Пробивно напрежени, кV"/>
    <n v="1"/>
    <s v="AU"/>
    <x v="972"/>
    <s v="Поръчка за доставка"/>
    <n v="4500060087"/>
    <n v="110"/>
    <s v="4500060087-110"/>
    <n v="210500046117"/>
    <s v="2105"/>
    <s v="0"/>
    <x v="0"/>
    <m/>
    <s v="P-1-MN-STUWB-A0002236"/>
    <s v="1"/>
    <x v="1"/>
    <s v="4500060087-110"/>
  </r>
  <r>
    <x v="72"/>
    <s v="Съдържание на вода,"/>
    <n v="1"/>
    <s v="AU"/>
    <x v="991"/>
    <s v="Поръчка за доставка"/>
    <n v="4500060087"/>
    <n v="110"/>
    <s v="4500060087-110"/>
    <n v="210500046117"/>
    <s v="2105"/>
    <s v="0"/>
    <x v="0"/>
    <m/>
    <s v="P-1-MN-STUWB-A0002236"/>
    <s v="1"/>
    <x v="1"/>
    <s v="4500060087-110"/>
  </r>
  <r>
    <x v="72"/>
    <s v="Съдържание на вода при 20 град. С, mg/kg"/>
    <n v="1"/>
    <s v="AU"/>
    <x v="992"/>
    <s v="Поръчка за доставка"/>
    <n v="4500060087"/>
    <n v="110"/>
    <s v="4500060087-110"/>
    <n v="210500046117"/>
    <s v="2105"/>
    <s v="0"/>
    <x v="0"/>
    <m/>
    <s v="P-1-MN-STUWB-A0002236"/>
    <s v="1"/>
    <x v="1"/>
    <s v="4500060087-110"/>
  </r>
  <r>
    <x v="72"/>
    <s v="Тангенс от ъгъла на диелектрични загуби"/>
    <n v="1"/>
    <s v="AU"/>
    <x v="975"/>
    <s v="Поръчка за доставка"/>
    <n v="4500060087"/>
    <n v="110"/>
    <s v="4500060087-110"/>
    <n v="210500046117"/>
    <s v="2105"/>
    <s v="0"/>
    <x v="0"/>
    <m/>
    <s v="P-1-MN-STUWB-A0002236"/>
    <s v="1"/>
    <x v="1"/>
    <s v="4500060087-110"/>
  </r>
  <r>
    <x v="55"/>
    <s v="ТЕГЛЕНЕ НА УСУКАН ПРОВОДНИК 4Х16"/>
    <n v="6"/>
    <s v="М"/>
    <x v="55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189"/>
    <s v="ТЕГЛЕНЕ НА УСУКАН ПРОВОДНИК ДО 3Х70+54,6"/>
    <n v="57"/>
    <s v="М"/>
    <x v="468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56"/>
    <s v="НАПРАВА ЗАЗЕMЛЕНИЕ С ЕДИН КОЛ"/>
    <n v="2"/>
    <s v="БР"/>
    <x v="56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13"/>
    <s v="ИЗMЕРВАНЕ НА ЗАЗЕMЛЕНИЕ НА ТОЧКА"/>
    <n v="2"/>
    <s v="БР"/>
    <x v="13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15"/>
    <s v="ТРАНСП. НА M-ЛИ ОТ СКЛАД НА ВЪЗЛОЖИТЕЛЯ"/>
    <n v="1"/>
    <s v="%"/>
    <x v="15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69"/>
    <s v="ТРАНСПОРТИРАНЕ НА СБС ОТ СКЛАД ВЪЗЛОЖИТ"/>
    <n v="60"/>
    <s v="KM"/>
    <x v="69"/>
    <s v="Поръчка за доставка"/>
    <n v="4500058505"/>
    <n v="10"/>
    <s v="4500058505-10"/>
    <n v="151429210913"/>
    <s v="1514"/>
    <s v="9"/>
    <x v="6"/>
    <s v="2"/>
    <m/>
    <m/>
    <x v="0"/>
    <s v="4500058505-10"/>
  </r>
  <r>
    <x v="72"/>
    <s v="Изготвяне на компл. доклад за КЛ/ЕП"/>
    <n v="1"/>
    <s v="БР"/>
    <x v="115"/>
    <s v="Поръчка за доставка"/>
    <n v="4500060102"/>
    <n v="10"/>
    <s v="4500060102-10"/>
    <n v="151479508903"/>
    <s v="1514"/>
    <s v="9"/>
    <x v="1"/>
    <s v="7"/>
    <m/>
    <m/>
    <x v="0"/>
    <s v="4500060102-10"/>
  </r>
  <r>
    <x v="72"/>
    <s v="Изготвяне пл-л за трасиране и даване СЛ"/>
    <n v="1"/>
    <s v="БР"/>
    <x v="116"/>
    <s v="Поръчка за доставка"/>
    <n v="4500060102"/>
    <n v="10"/>
    <s v="4500060102-10"/>
    <n v="151479508903"/>
    <s v="1514"/>
    <s v="9"/>
    <x v="1"/>
    <s v="7"/>
    <m/>
    <m/>
    <x v="0"/>
    <s v="4500060102-10"/>
  </r>
  <r>
    <x v="72"/>
    <s v="Упражняване на строителен надзор КЛ/ЕП"/>
    <n v="1"/>
    <s v="БР"/>
    <x v="117"/>
    <s v="Поръчка за доставка"/>
    <n v="4500060102"/>
    <n v="10"/>
    <s v="4500060102-10"/>
    <n v="151479508903"/>
    <s v="1514"/>
    <s v="9"/>
    <x v="1"/>
    <s v="7"/>
    <m/>
    <m/>
    <x v="0"/>
    <s v="4500060102-10"/>
  </r>
  <r>
    <x v="72"/>
    <s v="З-не изготвяне на цифров модел,чл.52"/>
    <n v="1"/>
    <s v="БР"/>
    <x v="118"/>
    <s v="Поръчка за доставка"/>
    <n v="4500060102"/>
    <n v="10"/>
    <s v="4500060102-10"/>
    <n v="151479508903"/>
    <s v="1514"/>
    <s v="9"/>
    <x v="1"/>
    <s v="7"/>
    <m/>
    <m/>
    <x v="0"/>
    <s v="4500060102-10"/>
  </r>
  <r>
    <x v="72"/>
    <s v="КЛЕМА РАЗШИРИТЕЛНА ПРЕКЪСВАЧ 630А"/>
    <n v="1"/>
    <s v="БР"/>
    <x v="993"/>
    <s v="Поръчка за доставка"/>
    <n v="4500058154"/>
    <n v="20"/>
    <s v="4500058154-20"/>
    <n v="210500045050"/>
    <s v="2105"/>
    <s v="0"/>
    <x v="1"/>
    <m/>
    <s v="P-3-MN-STSTB-A0001290"/>
    <s v="3"/>
    <x v="1"/>
    <s v="4500058154-20"/>
  </r>
  <r>
    <x v="57"/>
    <s v="НАПРАВА НА ОТВОР В ТУХЛИ"/>
    <n v="3"/>
    <s v="БР"/>
    <x v="57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72"/>
    <s v="Проб. на всеки следващ СТ"/>
    <n v="1"/>
    <s v="AU"/>
    <x v="983"/>
    <s v="Поръчка за доставка"/>
    <n v="4500060087"/>
    <n v="120"/>
    <s v="4500060087-120"/>
    <n v="210500046117"/>
    <s v="2105"/>
    <s v="0"/>
    <x v="0"/>
    <m/>
    <s v="P-1-MN-STUWB-A0002236"/>
    <s v="1"/>
    <x v="1"/>
    <s v="4500060087-120"/>
  </r>
  <r>
    <x v="72"/>
    <s v="Транспортни разходи"/>
    <n v="122"/>
    <s v="KM"/>
    <x v="982"/>
    <s v="Поръчка за доставка"/>
    <n v="4500060087"/>
    <n v="120"/>
    <s v="4500060087-120"/>
    <n v="210500046117"/>
    <s v="2105"/>
    <s v="0"/>
    <x v="0"/>
    <m/>
    <s v="P-1-MN-STUWB-A0002236"/>
    <s v="1"/>
    <x v="1"/>
    <s v="4500060087-120"/>
  </r>
  <r>
    <x v="72"/>
    <s v="Киселинно число, mg KOH/g"/>
    <n v="1"/>
    <s v="AU"/>
    <x v="971"/>
    <s v="Поръчка за доставка"/>
    <n v="4500060087"/>
    <n v="130"/>
    <s v="4500060087-130"/>
    <n v="210500046114"/>
    <s v="2105"/>
    <s v="0"/>
    <x v="0"/>
    <m/>
    <s v="P-1-MN-STUWB-A0002233"/>
    <s v="1"/>
    <x v="1"/>
    <s v="4500060087-130"/>
  </r>
  <r>
    <x v="72"/>
    <s v="Пробивно напрежени, кV"/>
    <n v="1"/>
    <s v="AU"/>
    <x v="972"/>
    <s v="Поръчка за доставка"/>
    <n v="4500060087"/>
    <n v="130"/>
    <s v="4500060087-130"/>
    <n v="210500046114"/>
    <s v="2105"/>
    <s v="0"/>
    <x v="0"/>
    <m/>
    <s v="P-1-MN-STUWB-A0002233"/>
    <s v="1"/>
    <x v="1"/>
    <s v="4500060087-130"/>
  </r>
  <r>
    <x v="72"/>
    <s v="Съдържание на вода"/>
    <n v="1"/>
    <s v="AU"/>
    <x v="973"/>
    <s v="Поръчка за доставка"/>
    <n v="4500060087"/>
    <n v="130"/>
    <s v="4500060087-130"/>
    <n v="210500046114"/>
    <s v="2105"/>
    <s v="0"/>
    <x v="0"/>
    <m/>
    <s v="P-1-MN-STUWB-A0002233"/>
    <s v="1"/>
    <x v="1"/>
    <s v="4500060087-130"/>
  </r>
  <r>
    <x v="72"/>
    <s v="Съдържание на вода при 20 градуса С,"/>
    <n v="1"/>
    <s v="AU"/>
    <x v="974"/>
    <s v="Поръчка за доставка"/>
    <n v="4500060087"/>
    <n v="130"/>
    <s v="4500060087-130"/>
    <n v="210500046114"/>
    <s v="2105"/>
    <s v="0"/>
    <x v="0"/>
    <m/>
    <s v="P-1-MN-STUWB-A0002233"/>
    <s v="1"/>
    <x v="1"/>
    <s v="4500060087-130"/>
  </r>
  <r>
    <x v="72"/>
    <s v="Тангенс от ъгъла на диелектрични загуби"/>
    <n v="1"/>
    <s v="AU"/>
    <x v="975"/>
    <s v="Поръчка за доставка"/>
    <n v="4500060087"/>
    <n v="130"/>
    <s v="4500060087-130"/>
    <n v="210500046114"/>
    <s v="2105"/>
    <s v="0"/>
    <x v="0"/>
    <m/>
    <s v="P-1-MN-STUWB-A0002233"/>
    <s v="1"/>
    <x v="1"/>
    <s v="4500060087-130"/>
  </r>
  <r>
    <x v="72"/>
    <s v="Газ -хроматографски анализ"/>
    <n v="1"/>
    <s v="AU"/>
    <x v="976"/>
    <s v="Поръчка за доставка"/>
    <n v="4500060087"/>
    <n v="130"/>
    <s v="4500060087-130"/>
    <n v="210500046114"/>
    <s v="2105"/>
    <s v="0"/>
    <x v="0"/>
    <m/>
    <s v="P-1-MN-STUWB-A0002233"/>
    <s v="1"/>
    <x v="1"/>
    <s v="4500060087-130"/>
  </r>
  <r>
    <x v="72"/>
    <s v="Проб. на всеки следващ СТ"/>
    <n v="1"/>
    <s v="AU"/>
    <x v="983"/>
    <s v="Поръчка за доставка"/>
    <n v="4500060087"/>
    <n v="140"/>
    <s v="4500060087-140"/>
    <n v="210500046114"/>
    <s v="2105"/>
    <s v="0"/>
    <x v="0"/>
    <m/>
    <s v="P-1-MN-STUWB-A0002233"/>
    <s v="1"/>
    <x v="1"/>
    <s v="4500060087-140"/>
  </r>
  <r>
    <x v="72"/>
    <s v="Транспортни разходи"/>
    <n v="122"/>
    <s v="KM"/>
    <x v="982"/>
    <s v="Поръчка за доставка"/>
    <n v="4500060087"/>
    <n v="140"/>
    <s v="4500060087-140"/>
    <n v="210500046114"/>
    <s v="2105"/>
    <s v="0"/>
    <x v="0"/>
    <m/>
    <s v="P-1-MN-STUWB-A0002233"/>
    <s v="1"/>
    <x v="1"/>
    <s v="4500060087-140"/>
  </r>
  <r>
    <x v="72"/>
    <s v="Киселинно число, mg KOH/g"/>
    <n v="2"/>
    <s v="AU"/>
    <x v="971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72"/>
    <s v="Пробивно напрежени, кV"/>
    <n v="2"/>
    <s v="AU"/>
    <x v="972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72"/>
    <s v="Съдържание на вода"/>
    <n v="2"/>
    <s v="AU"/>
    <x v="973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136"/>
    <s v="MОНТАЖ ТАБЛО НАД 15 ЕЛЕКТРОMЕРА"/>
    <n v="1"/>
    <s v="БР"/>
    <x v="313"/>
    <s v="Поръчка за доставка"/>
    <n v="4500058069"/>
    <n v="10"/>
    <s v="4500058069-10"/>
    <n v="151429107023"/>
    <s v="1514"/>
    <s v="9"/>
    <x v="6"/>
    <s v="2"/>
    <m/>
    <m/>
    <x v="0"/>
    <s v="4500058069-10"/>
  </r>
  <r>
    <x v="100"/>
    <s v="MОНТАЖ НА КАТОДНИ ОТВОДИТЕЛИ СРН"/>
    <n v="3"/>
    <s v="БР"/>
    <x v="133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175"/>
    <s v="M-Ж НА ТРИФАЗНИ СПУСЪЧНИ ОТКЛОНЕНИЯ СРН"/>
    <n v="1"/>
    <s v="БР"/>
    <x v="404"/>
    <s v="Поръчка за доставка"/>
    <n v="4500058175"/>
    <n v="10"/>
    <s v="4500058175-10"/>
    <n v="210500044862"/>
    <s v="2105"/>
    <s v="0"/>
    <x v="6"/>
    <m/>
    <s v="P-4-MN-MSLEB-A0001908"/>
    <s v="4"/>
    <x v="1"/>
    <s v="4500058175-10"/>
  </r>
  <r>
    <x v="72"/>
    <s v="Проектиране на каб линии до35kV от100-20"/>
    <n v="1"/>
    <s v="БР"/>
    <x v="305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Проектиране на касета"/>
    <n v="1"/>
    <s v="БР"/>
    <x v="123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План за временна организация на движение"/>
    <n v="2"/>
    <s v="БР"/>
    <x v="124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План за безопасност и здр. при работа КЛ"/>
    <n v="1"/>
    <s v="БР"/>
    <x v="125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256"/>
    <s v="НАПРАВА ИЗКОП ІV КАТЕГОРИЯ 0.8/0.4"/>
    <n v="7"/>
    <s v="М"/>
    <x v="756"/>
    <s v="Поръчка за доставка"/>
    <n v="4500058420"/>
    <n v="10"/>
    <s v="4500058420-10"/>
    <n v="151479401623"/>
    <s v="1514"/>
    <s v="9"/>
    <x v="1"/>
    <s v="7"/>
    <m/>
    <m/>
    <x v="0"/>
    <s v="4500058420-10"/>
  </r>
  <r>
    <x v="72"/>
    <s v="КЛЕМА РАЗШИРИТЕЛНА ПРЕКЪСВАЧ 630А"/>
    <n v="1"/>
    <s v="БР"/>
    <x v="993"/>
    <s v="Поръчка за доставка"/>
    <n v="4500058174"/>
    <n v="20"/>
    <s v="4500058174-20"/>
    <n v="210500045049"/>
    <s v="2105"/>
    <s v="0"/>
    <x v="1"/>
    <m/>
    <s v="P-3-MN-STSTB-A0001289"/>
    <s v="3"/>
    <x v="1"/>
    <s v="4500058174-20"/>
  </r>
  <r>
    <x v="33"/>
    <s v="Н-ВА НА СТОMАНЕНА КОНСТР. /ВКЛ. БОЯД./"/>
    <n v="34.700000000000003"/>
    <s v="КГ"/>
    <x v="33"/>
    <s v="Поръчка за доставка"/>
    <n v="4500058517"/>
    <n v="10"/>
    <s v="4500058517-10"/>
    <n v="151418000142"/>
    <s v="1514"/>
    <s v="8"/>
    <x v="0"/>
    <s v="1"/>
    <m/>
    <m/>
    <x v="2"/>
    <s v="4500058517-10"/>
  </r>
  <r>
    <x v="31"/>
    <s v="ДЕMОНТАЖ НА ШИННА СИСТЕMА"/>
    <n v="9"/>
    <s v="М"/>
    <x v="31"/>
    <s v="Поръчка за доставка"/>
    <n v="4500058517"/>
    <n v="20"/>
    <s v="4500058517-20"/>
    <n v="151418000142"/>
    <s v="1514"/>
    <s v="8"/>
    <x v="0"/>
    <s v="1"/>
    <m/>
    <m/>
    <x v="2"/>
    <s v="4500058517-20"/>
  </r>
  <r>
    <x v="215"/>
    <s v="ДЕMОНТАЖ НА ИЗОЛАТОР ИППО"/>
    <n v="3"/>
    <s v="БР"/>
    <x v="524"/>
    <s v="Поръчка за доставка"/>
    <n v="4500058517"/>
    <n v="20"/>
    <s v="4500058517-20"/>
    <n v="151418000142"/>
    <s v="1514"/>
    <s v="8"/>
    <x v="0"/>
    <s v="1"/>
    <m/>
    <m/>
    <x v="2"/>
    <s v="4500058517-20"/>
  </r>
  <r>
    <x v="78"/>
    <s v="ДЕМОНТАЖ НА ТОКОВ ИЛИ НАПРЕЖЕНОВ ТР-Р"/>
    <n v="3"/>
    <s v="БР"/>
    <x v="79"/>
    <s v="Поръчка за доставка"/>
    <n v="4500058517"/>
    <n v="20"/>
    <s v="4500058517-20"/>
    <n v="151418000142"/>
    <s v="1514"/>
    <s v="8"/>
    <x v="0"/>
    <s v="1"/>
    <m/>
    <m/>
    <x v="2"/>
    <s v="4500058517-20"/>
  </r>
  <r>
    <x v="32"/>
    <s v="MОНТАЖ НА ТОКОВОДЕЩА ШИНА ДО 100/10"/>
    <n v="13.5"/>
    <s v="М"/>
    <x v="32"/>
    <s v="Поръчка за доставка"/>
    <n v="4500058517"/>
    <n v="30"/>
    <s v="4500058517-30"/>
    <n v="151418000142"/>
    <s v="1514"/>
    <s v="8"/>
    <x v="0"/>
    <s v="1"/>
    <m/>
    <m/>
    <x v="2"/>
    <s v="4500058517-30"/>
  </r>
  <r>
    <x v="100"/>
    <s v="MОНТАЖ НА КАТОДНИ ОТВОДИТЕЛИ СРН"/>
    <n v="3"/>
    <s v="БР"/>
    <x v="133"/>
    <s v="Поръчка за доставка"/>
    <n v="4500058517"/>
    <n v="30"/>
    <s v="4500058517-30"/>
    <n v="151418000142"/>
    <s v="1514"/>
    <s v="8"/>
    <x v="0"/>
    <s v="1"/>
    <m/>
    <m/>
    <x v="2"/>
    <s v="4500058517-30"/>
  </r>
  <r>
    <x v="83"/>
    <s v="МОНТАЖ НА ТОКОВ ИЛИ НАПРЕЖЕНОВ ИЗМ. ТР-Р"/>
    <n v="6"/>
    <s v="БР"/>
    <x v="84"/>
    <s v="Поръчка за доставка"/>
    <n v="4500058517"/>
    <n v="30"/>
    <s v="4500058517-30"/>
    <n v="151418000142"/>
    <s v="1514"/>
    <s v="8"/>
    <x v="0"/>
    <s v="1"/>
    <m/>
    <m/>
    <x v="2"/>
    <s v="4500058517-30"/>
  </r>
  <r>
    <x v="87"/>
    <s v="Д-КА И M-Ж НА MЕТ. ШЛАУХ С PVC-ПОКРИТИЕ"/>
    <n v="4"/>
    <s v="М"/>
    <x v="103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88"/>
    <s v="ПОЛАГАНЕ КАБЕЛ НН ПО ЖЕЛЯЗНА КОНСТРУКЦИЯ"/>
    <n v="75"/>
    <s v="М"/>
    <x v="104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89"/>
    <s v="ИЗТЕГЛЯНЕ КАБЕЛ В ТРЪБА ДО 3Х50 MM2 ВКЛ"/>
    <n v="15"/>
    <s v="М"/>
    <x v="105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10"/>
    <s v="ПОДВЪРЗВАНЕ  К-Л КЪM СЪЩ. ТАБЛО/СЪОРЖ."/>
    <n v="18"/>
    <s v="БР"/>
    <x v="10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17"/>
    <s v="М-Ж НА ЗАЗЕМИТЕЛНА ШИНА ПО СТЕНА /К-Я"/>
    <n v="13.5"/>
    <s v="М"/>
    <x v="17"/>
    <s v="Поръчка за доставка"/>
    <n v="4500057977"/>
    <n v="10"/>
    <s v="4500057977-10"/>
    <n v="210500045039"/>
    <s v="2105"/>
    <s v="0"/>
    <x v="1"/>
    <m/>
    <s v="P-3-MN-STSTB-A0001278"/>
    <s v="3"/>
    <x v="1"/>
    <s v="4500057977-10"/>
  </r>
  <r>
    <x v="72"/>
    <s v="Съдържание на вода при 20 градуса С,"/>
    <n v="2"/>
    <s v="AU"/>
    <x v="974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72"/>
    <s v="Тангенс от ъгъла на диелектрични загуби"/>
    <n v="2"/>
    <s v="AU"/>
    <x v="975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72"/>
    <s v="Газ -хроматографски анализ"/>
    <n v="2"/>
    <s v="AU"/>
    <x v="976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72"/>
    <s v="Оценка на влагата в твърдата изолация"/>
    <n v="2"/>
    <s v="AU"/>
    <x v="994"/>
    <s v="Поръчка за доставка"/>
    <n v="4500060087"/>
    <n v="150"/>
    <s v="4500060087-150"/>
    <n v="210500046113"/>
    <s v="2105"/>
    <s v="0"/>
    <x v="0"/>
    <m/>
    <s v="P-1-MN-STUWB-A0002232"/>
    <s v="1"/>
    <x v="1"/>
    <s v="4500060087-150"/>
  </r>
  <r>
    <x v="72"/>
    <s v="Проб. на всеки следващ СТ"/>
    <n v="2"/>
    <s v="AU"/>
    <x v="983"/>
    <s v="Поръчка за доставка"/>
    <n v="4500060087"/>
    <n v="160"/>
    <s v="4500060087-160"/>
    <n v="210500046113"/>
    <s v="2105"/>
    <s v="0"/>
    <x v="0"/>
    <m/>
    <s v="P-1-MN-STUWB-A0002232"/>
    <s v="1"/>
    <x v="1"/>
    <s v="4500060087-160"/>
  </r>
  <r>
    <x v="72"/>
    <s v="Транспортни разходи"/>
    <n v="122"/>
    <s v="KM"/>
    <x v="982"/>
    <s v="Поръчка за доставка"/>
    <n v="4500060087"/>
    <n v="160"/>
    <s v="4500060087-160"/>
    <n v="210500046113"/>
    <s v="2105"/>
    <s v="0"/>
    <x v="0"/>
    <m/>
    <s v="P-1-MN-STUWB-A0002232"/>
    <s v="1"/>
    <x v="1"/>
    <s v="4500060087-160"/>
  </r>
  <r>
    <x v="72"/>
    <s v="Киселинно число"/>
    <n v="2"/>
    <s v="AU"/>
    <x v="990"/>
    <s v="Поръчка за доставка"/>
    <n v="4500060087"/>
    <n v="170"/>
    <s v="4500060087-170"/>
    <n v="210500046122"/>
    <s v="2105"/>
    <s v="0"/>
    <x v="5"/>
    <m/>
    <s v="P-6-MN-STUWB-A0002241"/>
    <s v="6"/>
    <x v="1"/>
    <s v="4500060087-170"/>
  </r>
  <r>
    <x v="72"/>
    <s v="Пробивно напрежени, кV"/>
    <n v="2"/>
    <s v="AU"/>
    <x v="972"/>
    <s v="Поръчка за доставка"/>
    <n v="4500060087"/>
    <n v="170"/>
    <s v="4500060087-170"/>
    <n v="210500046122"/>
    <s v="2105"/>
    <s v="0"/>
    <x v="5"/>
    <m/>
    <s v="P-6-MN-STUWB-A0002241"/>
    <s v="6"/>
    <x v="1"/>
    <s v="4500060087-170"/>
  </r>
  <r>
    <x v="72"/>
    <s v="Съдържание на вода,"/>
    <n v="2"/>
    <s v="AU"/>
    <x v="991"/>
    <s v="Поръчка за доставка"/>
    <n v="4500060087"/>
    <n v="170"/>
    <s v="4500060087-170"/>
    <n v="210500046122"/>
    <s v="2105"/>
    <s v="0"/>
    <x v="5"/>
    <m/>
    <s v="P-6-MN-STUWB-A0002241"/>
    <s v="6"/>
    <x v="1"/>
    <s v="4500060087-170"/>
  </r>
  <r>
    <x v="72"/>
    <s v="Съдържание на вода при 20 град. С, mg/kg"/>
    <n v="2"/>
    <s v="AU"/>
    <x v="992"/>
    <s v="Поръчка за доставка"/>
    <n v="4500060087"/>
    <n v="170"/>
    <s v="4500060087-170"/>
    <n v="210500046122"/>
    <s v="2105"/>
    <s v="0"/>
    <x v="5"/>
    <m/>
    <s v="P-6-MN-STUWB-A0002241"/>
    <s v="6"/>
    <x v="1"/>
    <s v="4500060087-170"/>
  </r>
  <r>
    <x v="72"/>
    <s v="Тангенс от ъгъла на диелектрични загуби"/>
    <n v="2"/>
    <s v="AU"/>
    <x v="975"/>
    <s v="Поръчка за доставка"/>
    <n v="4500060087"/>
    <n v="170"/>
    <s v="4500060087-170"/>
    <n v="210500046122"/>
    <s v="2105"/>
    <s v="0"/>
    <x v="5"/>
    <m/>
    <s v="P-6-MN-STUWB-A0002241"/>
    <s v="6"/>
    <x v="1"/>
    <s v="4500060087-170"/>
  </r>
  <r>
    <x v="72"/>
    <s v="Пробовземане на първи СТ"/>
    <n v="1"/>
    <s v="AU"/>
    <x v="981"/>
    <s v="Поръчка за доставка"/>
    <n v="4500060087"/>
    <n v="180"/>
    <s v="4500060087-180"/>
    <n v="210500046122"/>
    <s v="2105"/>
    <s v="0"/>
    <x v="5"/>
    <m/>
    <s v="P-6-MN-STUWB-A0002241"/>
    <s v="6"/>
    <x v="1"/>
    <s v="4500060087-180"/>
  </r>
  <r>
    <x v="72"/>
    <s v="Съгласуване на проект с Държавни и общин"/>
    <n v="1"/>
    <s v="БР"/>
    <x v="144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72"/>
    <s v="ТАКСИ"/>
    <n v="1"/>
    <s v="БР"/>
    <x v="154"/>
    <s v="Поръчка за доставка"/>
    <n v="4500060103"/>
    <n v="10"/>
    <s v="4500060103-10"/>
    <n v="151419310753"/>
    <s v="1514"/>
    <s v="9"/>
    <x v="0"/>
    <s v="1"/>
    <m/>
    <m/>
    <x v="0"/>
    <s v="4500060103-10"/>
  </r>
  <r>
    <x v="100"/>
    <s v="MОНТАЖ НА КАТОДНИ ОТВОДИТЕЛИ СРН"/>
    <n v="3"/>
    <s v="БР"/>
    <x v="133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175"/>
    <s v="M-Ж НА ТРИФАЗНИ СПУСЪЧНИ ОТКЛОНЕНИЯ СРН"/>
    <n v="1"/>
    <s v="БР"/>
    <x v="404"/>
    <s v="Поръчка за доставка"/>
    <n v="4500058170"/>
    <n v="10"/>
    <s v="4500058170-10"/>
    <n v="210500044871"/>
    <s v="2105"/>
    <s v="0"/>
    <x v="6"/>
    <m/>
    <s v="P-4-MN-MSLEB-A0001910"/>
    <s v="4"/>
    <x v="1"/>
    <s v="4500058170-10"/>
  </r>
  <r>
    <x v="69"/>
    <s v="ТРАНСПОРТИРАНЕ НА СБС ОТ СКЛАД ВЪЗЛОЖИТ"/>
    <n v="58"/>
    <s v="KM"/>
    <x v="69"/>
    <s v="Поръчка за доставка"/>
    <n v="4500058072"/>
    <n v="10"/>
    <s v="4500058072-10"/>
    <n v="210500045113"/>
    <s v="2105"/>
    <s v="0"/>
    <x v="1"/>
    <m/>
    <s v="P-3-MN-STONB-A0000403"/>
    <s v="3"/>
    <x v="1"/>
    <s v="4500058072-10"/>
  </r>
  <r>
    <x v="72"/>
    <s v="Направа изкоп ІІІ категория 0.8/0.4 в/у"/>
    <n v="2.4"/>
    <s v="М"/>
    <x v="587"/>
    <s v="Поръчка за доставка"/>
    <n v="4500060013"/>
    <n v="10"/>
    <s v="4500060013-10"/>
    <n v="220000125740"/>
    <s v="2200"/>
    <s v="0"/>
    <x v="0"/>
    <m/>
    <s v="P-1-AC-MSLEB-4416200003"/>
    <s v="1"/>
    <x v="3"/>
    <s v="4500060013-10"/>
  </r>
  <r>
    <x v="72"/>
    <s v="Направа подложка за кабел с пясък и покр"/>
    <n v="2.4"/>
    <s v="М"/>
    <x v="72"/>
    <s v="Поръчка за доставка"/>
    <n v="4500060013"/>
    <n v="10"/>
    <s v="4500060013-10"/>
    <n v="220000125740"/>
    <s v="2200"/>
    <s v="0"/>
    <x v="0"/>
    <m/>
    <s v="P-1-AC-MSLEB-4416200003"/>
    <s v="1"/>
    <x v="3"/>
    <s v="4500060013-10"/>
  </r>
  <r>
    <x v="72"/>
    <s v="Превоз на материали, механизация и работ"/>
    <n v="10"/>
    <s v="KM"/>
    <x v="140"/>
    <s v="Поръчка за доставка"/>
    <n v="4500060013"/>
    <n v="10"/>
    <s v="4500060013-10"/>
    <n v="220000125740"/>
    <s v="2200"/>
    <s v="0"/>
    <x v="0"/>
    <m/>
    <s v="P-1-AC-MSLEB-4416200003"/>
    <s v="1"/>
    <x v="3"/>
    <s v="4500060013-10"/>
  </r>
  <r>
    <x v="72"/>
    <s v="Направа изкоп ІІІ категория 0.8/0.4 в/у"/>
    <n v="1.5"/>
    <s v="М"/>
    <x v="587"/>
    <s v="Поръчка за доставка"/>
    <n v="4500060013"/>
    <n v="20"/>
    <s v="4500060013-20"/>
    <n v="220000126154"/>
    <s v="2200"/>
    <s v="0"/>
    <x v="0"/>
    <m/>
    <s v="P-1-AC-STONB-4416300003"/>
    <s v="1"/>
    <x v="3"/>
    <s v="4500060013-20"/>
  </r>
  <r>
    <x v="72"/>
    <s v="Направа подложка за кабел с пясък и покр"/>
    <n v="1.5"/>
    <s v="М"/>
    <x v="72"/>
    <s v="Поръчка за доставка"/>
    <n v="4500060013"/>
    <n v="20"/>
    <s v="4500060013-20"/>
    <n v="220000126154"/>
    <s v="2200"/>
    <s v="0"/>
    <x v="0"/>
    <m/>
    <s v="P-1-AC-STONB-4416300003"/>
    <s v="1"/>
    <x v="3"/>
    <s v="4500060013-20"/>
  </r>
  <r>
    <x v="72"/>
    <s v="Превоз на материали, механизация и работ"/>
    <n v="10"/>
    <s v="KM"/>
    <x v="140"/>
    <s v="Поръчка за доставка"/>
    <n v="4500060013"/>
    <n v="20"/>
    <s v="4500060013-20"/>
    <n v="220000126154"/>
    <s v="2200"/>
    <s v="0"/>
    <x v="0"/>
    <m/>
    <s v="P-1-AC-STONB-4416300003"/>
    <s v="1"/>
    <x v="3"/>
    <s v="4500060013-20"/>
  </r>
  <r>
    <x v="72"/>
    <s v="Направа изкоп ІІІ категория 0.8/0.4 в/у"/>
    <n v="2.8"/>
    <s v="М"/>
    <x v="587"/>
    <s v="Поръчка за доставка"/>
    <n v="4500060014"/>
    <n v="10"/>
    <s v="4500060014-10"/>
    <n v="220000126028"/>
    <s v="2200"/>
    <s v="0"/>
    <x v="0"/>
    <m/>
    <s v="P-1-AC-MSLEB-4416200003"/>
    <s v="1"/>
    <x v="3"/>
    <s v="4500060014-10"/>
  </r>
  <r>
    <x v="72"/>
    <s v="Направа подложка за кабел с пясък и покр"/>
    <n v="2.8"/>
    <s v="М"/>
    <x v="72"/>
    <s v="Поръчка за доставка"/>
    <n v="4500060014"/>
    <n v="10"/>
    <s v="4500060014-10"/>
    <n v="220000126028"/>
    <s v="2200"/>
    <s v="0"/>
    <x v="0"/>
    <m/>
    <s v="P-1-AC-MSLEB-4416200003"/>
    <s v="1"/>
    <x v="3"/>
    <s v="4500060014-10"/>
  </r>
  <r>
    <x v="72"/>
    <s v="Превоз на материали, механизация и работ"/>
    <n v="15"/>
    <s v="KM"/>
    <x v="140"/>
    <s v="Поръчка за доставка"/>
    <n v="4500060014"/>
    <n v="10"/>
    <s v="4500060014-10"/>
    <n v="220000126028"/>
    <s v="2200"/>
    <s v="0"/>
    <x v="0"/>
    <m/>
    <s v="P-1-AC-MSLEB-4416200003"/>
    <s v="1"/>
    <x v="3"/>
    <s v="4500060014-10"/>
  </r>
  <r>
    <x v="72"/>
    <s v="Направа изкоп ІІІ категория 1.1/0.4 в/у"/>
    <n v="1.6"/>
    <s v="М"/>
    <x v="978"/>
    <s v="Поръчка за доставка"/>
    <n v="4500060014"/>
    <n v="20"/>
    <s v="4500060014-20"/>
    <n v="220000126171"/>
    <s v="2200"/>
    <s v="0"/>
    <x v="0"/>
    <m/>
    <s v="P-1-AC-STONB-4416300003"/>
    <s v="1"/>
    <x v="3"/>
    <s v="4500060014-20"/>
  </r>
  <r>
    <x v="72"/>
    <s v="Превоз на материали, механизация и работ"/>
    <n v="15"/>
    <s v="KM"/>
    <x v="140"/>
    <s v="Поръчка за доставка"/>
    <n v="4500060014"/>
    <n v="20"/>
    <s v="4500060014-20"/>
    <n v="220000126171"/>
    <s v="2200"/>
    <s v="0"/>
    <x v="0"/>
    <m/>
    <s v="P-1-AC-STONB-4416300003"/>
    <s v="1"/>
    <x v="3"/>
    <s v="4500060014-20"/>
  </r>
  <r>
    <x v="33"/>
    <s v="Н-ВА НА СТОMАНЕНА КОНСТР. /ВКЛ. БОЯД./"/>
    <n v="5"/>
    <s v="КГ"/>
    <x v="33"/>
    <s v="Поръчка за доставка"/>
    <n v="4500058182"/>
    <n v="10"/>
    <s v="4500058182-10"/>
    <n v="210500045005"/>
    <s v="2105"/>
    <s v="0"/>
    <x v="6"/>
    <m/>
    <s v="P-4-MN-MSLEB-A0001989"/>
    <s v="4"/>
    <x v="1"/>
    <s v="4500058182-10"/>
  </r>
  <r>
    <x v="72"/>
    <s v="НАПРАВА Р-КА НА КОНТРОЛНИ КАБЕЛИ"/>
    <n v="12"/>
    <s v="БР"/>
    <x v="995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17"/>
    <s v="М-Ж НА ЗАЗЕМИТЕЛНА ШИНА ПО СТЕНА /К-Я"/>
    <n v="4"/>
    <s v="М"/>
    <x v="17"/>
    <s v="Поръчка за доставка"/>
    <n v="4500058517"/>
    <n v="40"/>
    <s v="4500058517-40"/>
    <n v="151418000142"/>
    <s v="1514"/>
    <s v="8"/>
    <x v="0"/>
    <s v="1"/>
    <m/>
    <m/>
    <x v="2"/>
    <s v="4500058517-40"/>
  </r>
  <r>
    <x v="72"/>
    <s v="Киселинно число"/>
    <n v="2"/>
    <s v="AU"/>
    <x v="990"/>
    <s v="Поръчка за доставка"/>
    <n v="4500060087"/>
    <n v="190"/>
    <s v="4500060087-190"/>
    <n v="210500046124"/>
    <s v="2105"/>
    <s v="0"/>
    <x v="5"/>
    <m/>
    <s v="P-6-MN-STUWB-A0002243"/>
    <s v="6"/>
    <x v="1"/>
    <s v="4500060087-190"/>
  </r>
  <r>
    <x v="72"/>
    <s v="Пробивно напрежени, кV"/>
    <n v="2"/>
    <s v="AU"/>
    <x v="972"/>
    <s v="Поръчка за доставка"/>
    <n v="4500060087"/>
    <n v="190"/>
    <s v="4500060087-190"/>
    <n v="210500046124"/>
    <s v="2105"/>
    <s v="0"/>
    <x v="5"/>
    <m/>
    <s v="P-6-MN-STUWB-A0002243"/>
    <s v="6"/>
    <x v="1"/>
    <s v="4500060087-190"/>
  </r>
  <r>
    <x v="72"/>
    <s v="Съдържание на вода,"/>
    <n v="2"/>
    <s v="AU"/>
    <x v="991"/>
    <s v="Поръчка за доставка"/>
    <n v="4500060087"/>
    <n v="190"/>
    <s v="4500060087-190"/>
    <n v="210500046124"/>
    <s v="2105"/>
    <s v="0"/>
    <x v="5"/>
    <m/>
    <s v="P-6-MN-STUWB-A0002243"/>
    <s v="6"/>
    <x v="1"/>
    <s v="4500060087-190"/>
  </r>
  <r>
    <x v="72"/>
    <s v="Съдържание на вода при 20 град. С, mg/kg"/>
    <n v="2"/>
    <s v="AU"/>
    <x v="992"/>
    <s v="Поръчка за доставка"/>
    <n v="4500060087"/>
    <n v="190"/>
    <s v="4500060087-190"/>
    <n v="210500046124"/>
    <s v="2105"/>
    <s v="0"/>
    <x v="5"/>
    <m/>
    <s v="P-6-MN-STUWB-A0002243"/>
    <s v="6"/>
    <x v="1"/>
    <s v="4500060087-190"/>
  </r>
  <r>
    <x v="72"/>
    <s v="Тангенс от ъгъла на диелектрични загуби"/>
    <n v="2"/>
    <s v="AU"/>
    <x v="975"/>
    <s v="Поръчка за доставка"/>
    <n v="4500060087"/>
    <n v="190"/>
    <s v="4500060087-190"/>
    <n v="210500046124"/>
    <s v="2105"/>
    <s v="0"/>
    <x v="5"/>
    <m/>
    <s v="P-6-MN-STUWB-A0002243"/>
    <s v="6"/>
    <x v="1"/>
    <s v="4500060087-190"/>
  </r>
  <r>
    <x v="72"/>
    <s v="Проб. на всеки следващ СТ"/>
    <n v="2"/>
    <s v="AU"/>
    <x v="983"/>
    <s v="Поръчка за доставка"/>
    <n v="4500060087"/>
    <n v="200"/>
    <s v="4500060087-200"/>
    <n v="210500046124"/>
    <s v="2105"/>
    <s v="0"/>
    <x v="5"/>
    <m/>
    <s v="P-6-MN-STUWB-A0002243"/>
    <s v="6"/>
    <x v="1"/>
    <s v="4500060087-200"/>
  </r>
  <r>
    <x v="72"/>
    <s v="Киселинно число"/>
    <n v="3"/>
    <s v="AU"/>
    <x v="990"/>
    <s v="Поръчка за доставка"/>
    <n v="4500060087"/>
    <n v="210"/>
    <s v="4500060087-210"/>
    <n v="210500046120"/>
    <s v="2105"/>
    <s v="0"/>
    <x v="5"/>
    <m/>
    <s v="P-6-MN-STUWB-A0002239"/>
    <s v="6"/>
    <x v="1"/>
    <s v="4500060087-210"/>
  </r>
  <r>
    <x v="72"/>
    <s v="Пробивно напрежени, кV"/>
    <n v="3"/>
    <s v="AU"/>
    <x v="972"/>
    <s v="Поръчка за доставка"/>
    <n v="4500060087"/>
    <n v="210"/>
    <s v="4500060087-210"/>
    <n v="210500046120"/>
    <s v="2105"/>
    <s v="0"/>
    <x v="5"/>
    <m/>
    <s v="P-6-MN-STUWB-A0002239"/>
    <s v="6"/>
    <x v="1"/>
    <s v="4500060087-210"/>
  </r>
  <r>
    <x v="72"/>
    <s v="Съдържание на вода,"/>
    <n v="3"/>
    <s v="AU"/>
    <x v="991"/>
    <s v="Поръчка за доставка"/>
    <n v="4500060087"/>
    <n v="210"/>
    <s v="4500060087-210"/>
    <n v="210500046120"/>
    <s v="2105"/>
    <s v="0"/>
    <x v="5"/>
    <m/>
    <s v="P-6-MN-STUWB-A0002239"/>
    <s v="6"/>
    <x v="1"/>
    <s v="4500060087-210"/>
  </r>
  <r>
    <x v="72"/>
    <s v="Съдържание на вода при 20 град. С, mg/kg"/>
    <n v="3"/>
    <s v="AU"/>
    <x v="992"/>
    <s v="Поръчка за доставка"/>
    <n v="4500060087"/>
    <n v="210"/>
    <s v="4500060087-210"/>
    <n v="210500046120"/>
    <s v="2105"/>
    <s v="0"/>
    <x v="5"/>
    <m/>
    <s v="P-6-MN-STUWB-A0002239"/>
    <s v="6"/>
    <x v="1"/>
    <s v="4500060087-210"/>
  </r>
  <r>
    <x v="72"/>
    <s v="Тангенс от ъгъла на диелектрични загуби"/>
    <n v="3"/>
    <s v="AU"/>
    <x v="975"/>
    <s v="Поръчка за доставка"/>
    <n v="4500060087"/>
    <n v="210"/>
    <s v="4500060087-210"/>
    <n v="210500046120"/>
    <s v="2105"/>
    <s v="0"/>
    <x v="5"/>
    <m/>
    <s v="P-6-MN-STUWB-A0002239"/>
    <s v="6"/>
    <x v="1"/>
    <s v="4500060087-210"/>
  </r>
  <r>
    <x v="72"/>
    <s v="Направа външна пръскана вароциментова ма"/>
    <n v="18"/>
    <s v="M2"/>
    <x v="94"/>
    <s v="Поръчка за доставка"/>
    <n v="4500059896"/>
    <n v="10"/>
    <s v="4500059896-10"/>
    <n v="210500045974"/>
    <s v="2105"/>
    <s v="0"/>
    <x v="8"/>
    <m/>
    <s v="P-7-MN-STSTB-A0002263"/>
    <s v="7"/>
    <x v="1"/>
    <s v="4500059896-10"/>
  </r>
  <r>
    <x v="69"/>
    <s v="ТРАНСПОРТИРАНЕ НА СБС ОТ СКЛАД ВЪЗЛОЖИТ"/>
    <n v="40"/>
    <s v="KM"/>
    <x v="69"/>
    <s v="Поръчка за доставка"/>
    <n v="4500058070"/>
    <n v="10"/>
    <s v="4500058070-10"/>
    <n v="210500045111"/>
    <s v="2105"/>
    <s v="0"/>
    <x v="1"/>
    <m/>
    <s v="P-3-MN-STONB-A0000402"/>
    <s v="3"/>
    <x v="1"/>
    <s v="4500058070-10"/>
  </r>
  <r>
    <x v="30"/>
    <s v="ДЕMОНТАЖ НА АВТОMАТИЧЕН ПРЕКЪСВАЧ НН"/>
    <n v="2"/>
    <s v="БР"/>
    <x v="30"/>
    <s v="Поръчка за доставка"/>
    <n v="4500058167"/>
    <n v="10"/>
    <s v="4500058167-10"/>
    <n v="210500045044"/>
    <s v="2105"/>
    <s v="0"/>
    <x v="1"/>
    <m/>
    <s v="P-3-MN-STSTB-A0001281"/>
    <s v="3"/>
    <x v="1"/>
    <s v="4500058167-10"/>
  </r>
  <r>
    <x v="72"/>
    <s v="Изготвяне на компл. доклад за КЛ/ЕП"/>
    <n v="1"/>
    <s v="БР"/>
    <x v="115"/>
    <s v="Поръчка за доставка"/>
    <n v="4500059999"/>
    <n v="10"/>
    <s v="4500059999-10"/>
    <n v="151479405843"/>
    <s v="1514"/>
    <s v="9"/>
    <x v="1"/>
    <s v="7"/>
    <m/>
    <m/>
    <x v="0"/>
    <s v="4500059999-10"/>
  </r>
  <r>
    <x v="72"/>
    <s v="Изготвяне пл-л за трасиране и даване СЛ"/>
    <n v="1"/>
    <s v="БР"/>
    <x v="116"/>
    <s v="Поръчка за доставка"/>
    <n v="4500059999"/>
    <n v="10"/>
    <s v="4500059999-10"/>
    <n v="151479405843"/>
    <s v="1514"/>
    <s v="9"/>
    <x v="1"/>
    <s v="7"/>
    <m/>
    <m/>
    <x v="0"/>
    <s v="4500059999-10"/>
  </r>
  <r>
    <x v="72"/>
    <s v="Упражняване на строителен надзор КЛ/ЕП"/>
    <n v="1"/>
    <s v="БР"/>
    <x v="117"/>
    <s v="Поръчка за доставка"/>
    <n v="4500059999"/>
    <n v="10"/>
    <s v="4500059999-10"/>
    <n v="151479405843"/>
    <s v="1514"/>
    <s v="9"/>
    <x v="1"/>
    <s v="7"/>
    <m/>
    <m/>
    <x v="0"/>
    <s v="4500059999-10"/>
  </r>
  <r>
    <x v="72"/>
    <s v="З-не изготвяне на цифров модел,чл.52"/>
    <n v="1"/>
    <s v="БР"/>
    <x v="118"/>
    <s v="Поръчка за доставка"/>
    <n v="4500059999"/>
    <n v="10"/>
    <s v="4500059999-10"/>
    <n v="151479405843"/>
    <s v="1514"/>
    <s v="9"/>
    <x v="1"/>
    <s v="7"/>
    <m/>
    <m/>
    <x v="0"/>
    <s v="4500059999-10"/>
  </r>
  <r>
    <x v="72"/>
    <s v="Предоставяне на резултатитеDWG -UTM /WGS"/>
    <n v="1"/>
    <s v="БР"/>
    <x v="272"/>
    <s v="Поръчка за доставка"/>
    <n v="4500059999"/>
    <n v="10"/>
    <s v="4500059999-10"/>
    <n v="151479405843"/>
    <s v="1514"/>
    <s v="9"/>
    <x v="1"/>
    <s v="7"/>
    <m/>
    <m/>
    <x v="0"/>
    <s v="4500059999-10"/>
  </r>
  <r>
    <x v="72"/>
    <s v="Изготвяне на компл. доклад за КЛ/ЕП"/>
    <n v="1"/>
    <s v="БР"/>
    <x v="115"/>
    <s v="Поръчка за доставка"/>
    <n v="4500060000"/>
    <n v="10"/>
    <s v="4500060000-10"/>
    <n v="151479206253"/>
    <s v="1514"/>
    <s v="9"/>
    <x v="1"/>
    <s v="7"/>
    <m/>
    <m/>
    <x v="0"/>
    <s v="4500060000-10"/>
  </r>
  <r>
    <x v="72"/>
    <s v="Изготвяне пл-л за трасиране и даване СЛ"/>
    <n v="1"/>
    <s v="БР"/>
    <x v="116"/>
    <s v="Поръчка за доставка"/>
    <n v="4500060000"/>
    <n v="10"/>
    <s v="4500060000-10"/>
    <n v="151479206253"/>
    <s v="1514"/>
    <s v="9"/>
    <x v="1"/>
    <s v="7"/>
    <m/>
    <m/>
    <x v="0"/>
    <s v="4500060000-10"/>
  </r>
  <r>
    <x v="72"/>
    <s v="Разкъртване на тротоар-с тротоарни плочк"/>
    <n v="1.8"/>
    <s v="M2"/>
    <x v="584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72"/>
    <s v="Разкъртване на асфалтова настилка"/>
    <n v="1.8"/>
    <s v="M2"/>
    <x v="579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72"/>
    <s v="Възстановяване на тротоар с плочки-нови"/>
    <n v="0.45"/>
    <s v="M2"/>
    <x v="623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72"/>
    <s v="Възстановяване на тротоар с плочки-стари"/>
    <n v="1.35"/>
    <s v="M2"/>
    <x v="581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72"/>
    <s v="Направа изкоп ІІІ категория 1.1/0.4 в/у"/>
    <n v="1.8"/>
    <s v="М"/>
    <x v="978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72"/>
    <s v="Направа подложка за кабел с пясък и покр"/>
    <n v="1.8"/>
    <s v="М"/>
    <x v="72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72"/>
    <s v="Превоз на материали, механизация и работ"/>
    <n v="15"/>
    <s v="KM"/>
    <x v="140"/>
    <s v="Поръчка за доставка"/>
    <n v="4500060015"/>
    <n v="10"/>
    <s v="4500060015-10"/>
    <n v="220000121907"/>
    <s v="2200"/>
    <s v="0"/>
    <x v="0"/>
    <m/>
    <s v="P-1-AC-STONB-4416300004"/>
    <s v="1"/>
    <x v="3"/>
    <s v="4500060015-10"/>
  </r>
  <r>
    <x v="127"/>
    <s v="РАЗКЪРТВАНЕ НА АСФАЛТОВА НАСТИЛКА"/>
    <n v="69.75"/>
    <s v="M2"/>
    <x v="291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33"/>
    <s v="ВЪЗСТАНОВЯВАНЕ НА АСФАЛТОВА НАСТИЛКА-ПЪТ"/>
    <n v="1.5"/>
    <s v="M2"/>
    <x v="310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156"/>
    <s v="НАПРАВА И MОНТАЖ РЕПЕРИ ЗА КАБЕЛНИ ЛИНИИ"/>
    <n v="8"/>
    <s v="БР"/>
    <x v="356"/>
    <s v="Поръчка за доставка"/>
    <n v="4500058651"/>
    <n v="10"/>
    <s v="4500058651-10"/>
    <n v="151460000193"/>
    <s v="1514"/>
    <s v="0"/>
    <x v="5"/>
    <s v="6"/>
    <m/>
    <m/>
    <x v="2"/>
    <s v="4500058651-10"/>
  </r>
  <r>
    <x v="72"/>
    <s v="Проектиране на каб.линии до35kV до 100"/>
    <n v="17"/>
    <s v="БР"/>
    <x v="189"/>
    <s v="Поръчка за доставка"/>
    <n v="4500060037"/>
    <n v="20"/>
    <s v="4500060037-20"/>
    <n v="151410000303"/>
    <s v="1514"/>
    <s v="0"/>
    <x v="0"/>
    <s v="1"/>
    <m/>
    <m/>
    <x v="2"/>
    <s v="4500060037-20"/>
  </r>
  <r>
    <x v="72"/>
    <s v="П.не на пр.ка 20КV от храсти с ф до15см."/>
    <n v="1"/>
    <s v="AU"/>
    <x v="297"/>
    <s v="Поръчка за доставка"/>
    <n v="4500059497"/>
    <n v="10"/>
    <s v="4500059497-10"/>
    <n v="210500045163"/>
    <s v="2105"/>
    <s v="0"/>
    <x v="5"/>
    <m/>
    <s v="P-6-MN-MSLEB-A0002100"/>
    <s v="6"/>
    <x v="1"/>
    <s v="4500059497-10"/>
  </r>
  <r>
    <x v="72"/>
    <s v="П.не на пр.ка 20КV от храсти до 20бр."/>
    <n v="1.59"/>
    <s v="AU"/>
    <x v="193"/>
    <s v="Поръчка за доставка"/>
    <n v="4500059499"/>
    <n v="10"/>
    <s v="4500059499-10"/>
    <n v="210500045159"/>
    <s v="2105"/>
    <s v="0"/>
    <x v="5"/>
    <m/>
    <s v="P-6-MN-MSLEB-A0002099"/>
    <s v="6"/>
    <x v="1"/>
    <s v="4500059499-10"/>
  </r>
  <r>
    <x v="72"/>
    <s v="П.не на пр.ка 20КV от храсти от21до50бр."/>
    <n v="5.6"/>
    <s v="AU"/>
    <x v="295"/>
    <s v="Поръчка за доставка"/>
    <n v="4500059499"/>
    <n v="10"/>
    <s v="4500059499-10"/>
    <n v="210500045159"/>
    <s v="2105"/>
    <s v="0"/>
    <x v="5"/>
    <m/>
    <s v="P-6-MN-MSLEB-A0002099"/>
    <s v="6"/>
    <x v="1"/>
    <s v="4500059499-10"/>
  </r>
  <r>
    <x v="72"/>
    <s v="О.не на един. дърв. ф над30см.мр ННи ВЕЛ"/>
    <n v="9"/>
    <s v="БР"/>
    <x v="296"/>
    <s v="Поръчка за доставка"/>
    <n v="4500059499"/>
    <n v="10"/>
    <s v="4500059499-10"/>
    <n v="210500045159"/>
    <s v="2105"/>
    <s v="0"/>
    <x v="5"/>
    <m/>
    <s v="P-6-MN-MSLEB-A0002099"/>
    <s v="6"/>
    <x v="1"/>
    <s v="4500059499-10"/>
  </r>
  <r>
    <x v="72"/>
    <s v="Проб. на всеки следващ СТ"/>
    <n v="3"/>
    <s v="AU"/>
    <x v="983"/>
    <s v="Поръчка за доставка"/>
    <n v="4500060087"/>
    <n v="220"/>
    <s v="4500060087-220"/>
    <n v="210500046120"/>
    <s v="2105"/>
    <s v="0"/>
    <x v="5"/>
    <m/>
    <s v="P-6-MN-STUWB-A0002239"/>
    <s v="6"/>
    <x v="1"/>
    <s v="4500060087-220"/>
  </r>
  <r>
    <x v="72"/>
    <s v="Киселинно число"/>
    <n v="2"/>
    <s v="AU"/>
    <x v="990"/>
    <s v="Поръчка за доставка"/>
    <n v="4500060087"/>
    <n v="230"/>
    <s v="4500060087-230"/>
    <n v="210500046121"/>
    <s v="2105"/>
    <s v="0"/>
    <x v="5"/>
    <m/>
    <s v="P-6-MN-STUWB-A0002240"/>
    <s v="6"/>
    <x v="1"/>
    <s v="4500060087-230"/>
  </r>
  <r>
    <x v="72"/>
    <s v="Пробивно напрежени, кV"/>
    <n v="2"/>
    <s v="AU"/>
    <x v="972"/>
    <s v="Поръчка за доставка"/>
    <n v="4500060087"/>
    <n v="230"/>
    <s v="4500060087-230"/>
    <n v="210500046121"/>
    <s v="2105"/>
    <s v="0"/>
    <x v="5"/>
    <m/>
    <s v="P-6-MN-STUWB-A0002240"/>
    <s v="6"/>
    <x v="1"/>
    <s v="4500060087-230"/>
  </r>
  <r>
    <x v="72"/>
    <s v="Съдържание на вода,"/>
    <n v="2"/>
    <s v="AU"/>
    <x v="991"/>
    <s v="Поръчка за доставка"/>
    <n v="4500060087"/>
    <n v="230"/>
    <s v="4500060087-230"/>
    <n v="210500046121"/>
    <s v="2105"/>
    <s v="0"/>
    <x v="5"/>
    <m/>
    <s v="P-6-MN-STUWB-A0002240"/>
    <s v="6"/>
    <x v="1"/>
    <s v="4500060087-230"/>
  </r>
  <r>
    <x v="72"/>
    <s v="Съдържание на вода при 20 град. С, mg/kg"/>
    <n v="2"/>
    <s v="AU"/>
    <x v="992"/>
    <s v="Поръчка за доставка"/>
    <n v="4500060087"/>
    <n v="230"/>
    <s v="4500060087-230"/>
    <n v="210500046121"/>
    <s v="2105"/>
    <s v="0"/>
    <x v="5"/>
    <m/>
    <s v="P-6-MN-STUWB-A0002240"/>
    <s v="6"/>
    <x v="1"/>
    <s v="4500060087-230"/>
  </r>
  <r>
    <x v="72"/>
    <s v="Тангенс от ъгъла на диелектрични загуби"/>
    <n v="2"/>
    <s v="AU"/>
    <x v="975"/>
    <s v="Поръчка за доставка"/>
    <n v="4500060087"/>
    <n v="230"/>
    <s v="4500060087-230"/>
    <n v="210500046121"/>
    <s v="2105"/>
    <s v="0"/>
    <x v="5"/>
    <m/>
    <s v="P-6-MN-STUWB-A0002240"/>
    <s v="6"/>
    <x v="1"/>
    <s v="4500060087-230"/>
  </r>
  <r>
    <x v="72"/>
    <s v="Проб. на всеки следващ СТ"/>
    <n v="2"/>
    <s v="AU"/>
    <x v="983"/>
    <s v="Поръчка за доставка"/>
    <n v="4500060087"/>
    <n v="240"/>
    <s v="4500060087-240"/>
    <n v="210500046121"/>
    <s v="2105"/>
    <s v="0"/>
    <x v="5"/>
    <m/>
    <s v="P-6-MN-STUWB-A0002240"/>
    <s v="6"/>
    <x v="1"/>
    <s v="4500060087-240"/>
  </r>
  <r>
    <x v="72"/>
    <s v="Киселинно число, mg KOH/g"/>
    <n v="2"/>
    <s v="AU"/>
    <x v="971"/>
    <s v="Поръчка за доставка"/>
    <n v="4500060087"/>
    <n v="250"/>
    <s v="4500060087-250"/>
    <n v="210500046123"/>
    <s v="2105"/>
    <s v="0"/>
    <x v="5"/>
    <m/>
    <s v="P-6-MN-STUWB-A0002242"/>
    <s v="6"/>
    <x v="1"/>
    <s v="4500060087-250"/>
  </r>
  <r>
    <x v="72"/>
    <s v="Пробивно напрежени, кV"/>
    <n v="2"/>
    <s v="AU"/>
    <x v="972"/>
    <s v="Поръчка за доставка"/>
    <n v="4500060087"/>
    <n v="250"/>
    <s v="4500060087-250"/>
    <n v="210500046123"/>
    <s v="2105"/>
    <s v="0"/>
    <x v="5"/>
    <m/>
    <s v="P-6-MN-STUWB-A0002242"/>
    <s v="6"/>
    <x v="1"/>
    <s v="4500060087-250"/>
  </r>
  <r>
    <x v="72"/>
    <s v="Съдържание на вода"/>
    <n v="2"/>
    <s v="AU"/>
    <x v="973"/>
    <s v="Поръчка за доставка"/>
    <n v="4500060087"/>
    <n v="250"/>
    <s v="4500060087-250"/>
    <n v="210500046123"/>
    <s v="2105"/>
    <s v="0"/>
    <x v="5"/>
    <m/>
    <s v="P-6-MN-STUWB-A0002242"/>
    <s v="6"/>
    <x v="1"/>
    <s v="4500060087-250"/>
  </r>
  <r>
    <x v="72"/>
    <s v="Съдържание на вода при 20 градуса С,"/>
    <n v="2"/>
    <s v="AU"/>
    <x v="974"/>
    <s v="Поръчка за доставка"/>
    <n v="4500060087"/>
    <n v="250"/>
    <s v="4500060087-250"/>
    <n v="210500046123"/>
    <s v="2105"/>
    <s v="0"/>
    <x v="5"/>
    <m/>
    <s v="P-6-MN-STUWB-A0002242"/>
    <s v="6"/>
    <x v="1"/>
    <s v="4500060087-250"/>
  </r>
  <r>
    <x v="10"/>
    <s v="ПОДВЪРЗВАНЕ  К-Л КЪM СЪЩ. ТАБЛО/СЪОРЖ."/>
    <n v="2"/>
    <s v="БР"/>
    <x v="10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36"/>
    <s v="MОНТАЖ ТАБЛО НАД 15 ЕЛЕКТРОMЕРА"/>
    <n v="1"/>
    <s v="БР"/>
    <x v="313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56"/>
    <s v="НАПРАВА ЗАЗЕMЛЕНИЕ С ЕДИН КОЛ"/>
    <n v="1"/>
    <s v="БР"/>
    <x v="56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3"/>
    <s v="ИЗMЕРВАНЕ НА ЗАЗЕMЛЕНИЕ НА ТОЧКА"/>
    <n v="1"/>
    <s v="БР"/>
    <x v="13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4"/>
    <s v="ИЗMЕРВАНЕ ИЗОЛАЦИЯ НА К-Л НН-(4 ЖИЛА)"/>
    <n v="1"/>
    <s v="БР"/>
    <x v="14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27"/>
    <s v="НАТОВАРВАНЕ И ИЗВОЗВАНЕ НА СТРОИТ. ОТП-И"/>
    <n v="0.5"/>
    <s v="M3"/>
    <x v="27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15"/>
    <s v="ТРАНСП. НА M-ЛИ ОТ СКЛАД НА ВЪЗЛОЖИТЕЛЯ"/>
    <n v="1"/>
    <s v="%"/>
    <x v="15"/>
    <s v="Поръчка за доставка"/>
    <n v="4500057885"/>
    <n v="10"/>
    <s v="4500057885-10"/>
    <n v="151419523872"/>
    <s v="1514"/>
    <s v="9"/>
    <x v="0"/>
    <s v="1"/>
    <m/>
    <m/>
    <x v="0"/>
    <s v="4500057885-10"/>
  </r>
  <r>
    <x v="2"/>
    <s v="РАЗКЪРТВАНЕ ТРОТОАР С ТРОТОАРНИ ПЛОЧКИ"/>
    <n v="1.75"/>
    <s v="M2"/>
    <x v="2"/>
    <s v="Поръчка за доставка"/>
    <n v="4500058660"/>
    <n v="10"/>
    <s v="4500058660-10"/>
    <n v="210500045687"/>
    <s v="2105"/>
    <s v="0"/>
    <x v="7"/>
    <m/>
    <s v="P-5-AE-MSLEB-4414200003"/>
    <s v="5"/>
    <x v="1"/>
    <s v="4500058660-10"/>
  </r>
  <r>
    <x v="1"/>
    <s v="ВЪЗСТАНОВЯВАНЕ  ТРОТОАР С ПЛОЧКИ-СТРАРИ"/>
    <n v="1.75"/>
    <s v="M2"/>
    <x v="1"/>
    <s v="Поръчка за доставка"/>
    <n v="4500058660"/>
    <n v="10"/>
    <s v="4500058660-10"/>
    <n v="210500045687"/>
    <s v="2105"/>
    <s v="0"/>
    <x v="7"/>
    <m/>
    <s v="P-5-AE-MSLEB-4414200003"/>
    <s v="5"/>
    <x v="1"/>
    <s v="4500058660-10"/>
  </r>
  <r>
    <x v="20"/>
    <s v="ИЗКОПАВАНЕ НА ШАХТИ ЗА MУФИ"/>
    <n v="1"/>
    <s v="БР"/>
    <x v="20"/>
    <s v="Поръчка за доставка"/>
    <n v="4500058660"/>
    <n v="10"/>
    <s v="4500058660-10"/>
    <n v="210500045687"/>
    <s v="2105"/>
    <s v="0"/>
    <x v="7"/>
    <m/>
    <s v="P-5-AE-MSLEB-4414200003"/>
    <s v="5"/>
    <x v="1"/>
    <s v="4500058660-10"/>
  </r>
  <r>
    <x v="27"/>
    <s v="НАТОВАРВАНЕ И ИЗВОЗВАНЕ НА СТРОИТ. ОТП-И"/>
    <n v="0.4"/>
    <s v="M3"/>
    <x v="27"/>
    <s v="Поръчка за доставка"/>
    <n v="4500058660"/>
    <n v="10"/>
    <s v="4500058660-10"/>
    <n v="210500045687"/>
    <s v="2105"/>
    <s v="0"/>
    <x v="7"/>
    <m/>
    <s v="P-5-AE-MSLEB-4414200003"/>
    <s v="5"/>
    <x v="1"/>
    <s v="4500058660-10"/>
  </r>
  <r>
    <x v="126"/>
    <s v="РАЗКЪРТВАНЕ НА ТРОТОАР-БЕТОНЕН"/>
    <n v="1.2"/>
    <s v="M2"/>
    <x v="290"/>
    <s v="Поръчка за доставка"/>
    <n v="4500058660"/>
    <n v="20"/>
    <s v="4500058660-20"/>
    <n v="210500045714"/>
    <s v="2105"/>
    <s v="0"/>
    <x v="7"/>
    <m/>
    <s v="P-5-AE-MSLEB-4414200003"/>
    <s v="5"/>
    <x v="1"/>
    <s v="4500058660-20"/>
  </r>
  <r>
    <x v="128"/>
    <s v="РЯЗАНЕ НА АСФАЛТОВА НАСТИЛКА"/>
    <n v="5"/>
    <s v="М"/>
    <x v="292"/>
    <s v="Поръчка за доставка"/>
    <n v="4500058660"/>
    <n v="20"/>
    <s v="4500058660-20"/>
    <n v="210500045714"/>
    <s v="2105"/>
    <s v="0"/>
    <x v="7"/>
    <m/>
    <s v="P-5-AE-MSLEB-4414200003"/>
    <s v="5"/>
    <x v="1"/>
    <s v="4500058660-20"/>
  </r>
  <r>
    <x v="129"/>
    <s v="ВЪЗСТАНОВЯВАНЕ НА ТРОТОАР-БЕТОНЕН"/>
    <n v="1.2"/>
    <s v="M2"/>
    <x v="293"/>
    <s v="Поръчка за доставка"/>
    <n v="4500058660"/>
    <n v="20"/>
    <s v="4500058660-20"/>
    <n v="210500045714"/>
    <s v="2105"/>
    <s v="0"/>
    <x v="7"/>
    <m/>
    <s v="P-5-AE-MSLEB-4414200003"/>
    <s v="5"/>
    <x v="1"/>
    <s v="4500058660-20"/>
  </r>
  <r>
    <x v="20"/>
    <s v="ИЗКОПАВАНЕ НА ШАХТИ ЗА MУФИ"/>
    <n v="1"/>
    <s v="БР"/>
    <x v="20"/>
    <s v="Поръчка за доставка"/>
    <n v="4500058660"/>
    <n v="20"/>
    <s v="4500058660-20"/>
    <n v="210500045714"/>
    <s v="2105"/>
    <s v="0"/>
    <x v="7"/>
    <m/>
    <s v="P-5-AE-MSLEB-4414200003"/>
    <s v="5"/>
    <x v="1"/>
    <s v="4500058660-20"/>
  </r>
  <r>
    <x v="27"/>
    <s v="НАТОВАРВАНЕ И ИЗВОЗВАНЕ НА СТРОИТ. ОТП-И"/>
    <n v="0.3"/>
    <s v="M3"/>
    <x v="27"/>
    <s v="Поръчка за доставка"/>
    <n v="4500058660"/>
    <n v="20"/>
    <s v="4500058660-20"/>
    <n v="210500045714"/>
    <s v="2105"/>
    <s v="0"/>
    <x v="7"/>
    <m/>
    <s v="P-5-AE-MSLEB-4414200003"/>
    <s v="5"/>
    <x v="1"/>
    <s v="4500058660-20"/>
  </r>
  <r>
    <x v="15"/>
    <s v="ТРАНСП. НА M-ЛИ ОТ СКЛАД НА ВЪЗЛОЖИТЕЛЯ"/>
    <n v="1"/>
    <s v="%"/>
    <x v="15"/>
    <s v="Поръчка за доставка"/>
    <n v="4500058443"/>
    <n v="10"/>
    <s v="4500058443-10"/>
    <n v="210500044940"/>
    <s v="2105"/>
    <s v="0"/>
    <x v="0"/>
    <m/>
    <s v="P-1-MN-STSTB-A0001209"/>
    <s v="1"/>
    <x v="1"/>
    <s v="4500058443-10"/>
  </r>
  <r>
    <x v="33"/>
    <s v="Н-ВА НА СТОMАНЕНА КОНСТР. /ВКЛ. БОЯД./"/>
    <n v="15"/>
    <s v="КГ"/>
    <x v="33"/>
    <s v="Поръчка за доставка"/>
    <n v="4500058443"/>
    <n v="10"/>
    <s v="4500058443-10"/>
    <n v="210500044940"/>
    <s v="2105"/>
    <s v="0"/>
    <x v="0"/>
    <m/>
    <s v="P-1-MN-STSTB-A0001209"/>
    <s v="1"/>
    <x v="1"/>
    <s v="4500058443-10"/>
  </r>
  <r>
    <x v="69"/>
    <s v="ТРАНСПОРТИРАНЕ НА СБС ОТ СКЛАД ВЪЗЛОЖИТ"/>
    <n v="26"/>
    <s v="KM"/>
    <x v="69"/>
    <s v="Поръчка за доставка"/>
    <n v="4500058068"/>
    <n v="10"/>
    <s v="4500058068-10"/>
    <n v="210500045117"/>
    <s v="2105"/>
    <s v="0"/>
    <x v="1"/>
    <m/>
    <s v="P-3-MN-STONB-A0000404"/>
    <s v="3"/>
    <x v="1"/>
    <s v="4500058068-10"/>
  </r>
  <r>
    <x v="95"/>
    <s v="НАПРАВА НА ШУРФОВЕ 1/0.8/0.6"/>
    <n v="3"/>
    <s v="БР"/>
    <x v="126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26"/>
    <s v="РАЗКЪРТВАНЕ НА ТРОТОАР-БЕТОНЕН"/>
    <n v="21"/>
    <s v="M2"/>
    <x v="290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2"/>
    <s v="РАЗКЪРТВАНЕ ТРОТОАР С ТРОТОАРНИ ПЛОЧКИ"/>
    <n v="50.46"/>
    <s v="M2"/>
    <x v="2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28"/>
    <s v="РЯЗАНЕ НА АСФАЛТОВА НАСТИЛКА"/>
    <n v="110"/>
    <s v="М"/>
    <x v="292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29"/>
    <s v="ВЪЗСТАНОВЯВАНЕ НА ТРОТОАР-БЕТОНЕН"/>
    <n v="21"/>
    <s v="M2"/>
    <x v="293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6"/>
    <s v="ВЪЗСТАНОВЯВАНЕ НА ТРОТОАР С ПЛОЧКИ-НОВИ"/>
    <n v="31.24"/>
    <s v="M2"/>
    <x v="6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8"/>
    <s v="Н-ВА ИЗКОП ІІІ К-Я 0.8/0.4 В/У КАБЕЛ"/>
    <n v="108"/>
    <s v="М"/>
    <x v="18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72"/>
    <s v="Упражняване на строителен надзор КЛ/ЕП"/>
    <n v="1"/>
    <s v="БР"/>
    <x v="117"/>
    <s v="Поръчка за доставка"/>
    <n v="4500060000"/>
    <n v="10"/>
    <s v="4500060000-10"/>
    <n v="151479206253"/>
    <s v="1514"/>
    <s v="9"/>
    <x v="1"/>
    <s v="7"/>
    <m/>
    <m/>
    <x v="0"/>
    <s v="4500060000-10"/>
  </r>
  <r>
    <x v="72"/>
    <s v="З-не изготвяне на цифров модел,чл.52"/>
    <n v="1"/>
    <s v="БР"/>
    <x v="118"/>
    <s v="Поръчка за доставка"/>
    <n v="4500060000"/>
    <n v="10"/>
    <s v="4500060000-10"/>
    <n v="151479206253"/>
    <s v="1514"/>
    <s v="9"/>
    <x v="1"/>
    <s v="7"/>
    <m/>
    <m/>
    <x v="0"/>
    <s v="4500060000-10"/>
  </r>
  <r>
    <x v="72"/>
    <s v="Предоставяне на резултатитеDWG -UTM /WGS"/>
    <n v="1"/>
    <s v="БР"/>
    <x v="272"/>
    <s v="Поръчка за доставка"/>
    <n v="4500060000"/>
    <n v="10"/>
    <s v="4500060000-10"/>
    <n v="151479206253"/>
    <s v="1514"/>
    <s v="9"/>
    <x v="1"/>
    <s v="7"/>
    <m/>
    <m/>
    <x v="0"/>
    <s v="4500060000-10"/>
  </r>
  <r>
    <x v="1"/>
    <s v="ВЪЗСТАНОВЯВАНЕ  ТРОТОАР С ПЛОЧКИ-СТРАРИ"/>
    <n v="4.4000000000000004"/>
    <s v="M2"/>
    <x v="1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33"/>
    <s v="ВЪЗСТАНОВЯВАНЕ НА АСФАЛТОВА НАСТИЛКА-ПЪТ"/>
    <n v="8"/>
    <s v="M2"/>
    <x v="310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95"/>
    <s v="ДЕMОНТАЖ БЕТОННИ БОРДЮРИ"/>
    <n v="4"/>
    <s v="М"/>
    <x v="474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79"/>
    <s v="НАПРАВА ИЗКОП ІІІ КАТЕГОРИЯ 1.1/0.4"/>
    <n v="11"/>
    <s v="М"/>
    <x v="412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123"/>
    <s v="MОНТАЖ РVС ТРЪБИ Ф110 В БЕТОНОВ КОЖУХ"/>
    <n v="33"/>
    <s v="М"/>
    <x v="287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243"/>
    <s v="MОНТАЖ БЕТОННИ БОРДЮРИ-СТАРИ"/>
    <n v="4"/>
    <s v="БР"/>
    <x v="573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72"/>
    <s v="Изготвяне на компл. доклад за КЛ/ЕП"/>
    <n v="1"/>
    <s v="БР"/>
    <x v="115"/>
    <s v="Поръчка за доставка"/>
    <n v="4500060041"/>
    <n v="20"/>
    <s v="4500060041-20"/>
    <n v="151410000303"/>
    <s v="1514"/>
    <s v="0"/>
    <x v="0"/>
    <s v="1"/>
    <m/>
    <m/>
    <x v="2"/>
    <s v="4500060041-20"/>
  </r>
  <r>
    <x v="72"/>
    <s v="Изготвяне пл-л за трасиране и даване СЛ"/>
    <n v="1"/>
    <s v="БР"/>
    <x v="116"/>
    <s v="Поръчка за доставка"/>
    <n v="4500060041"/>
    <n v="20"/>
    <s v="4500060041-20"/>
    <n v="151410000303"/>
    <s v="1514"/>
    <s v="0"/>
    <x v="0"/>
    <s v="1"/>
    <m/>
    <m/>
    <x v="2"/>
    <s v="4500060041-20"/>
  </r>
  <r>
    <x v="72"/>
    <s v="План за безопасност и здр. при работа КЛ"/>
    <n v="15"/>
    <s v="БР"/>
    <x v="125"/>
    <s v="Поръчка за доставка"/>
    <n v="4500060037"/>
    <n v="20"/>
    <s v="4500060037-20"/>
    <n v="151410000303"/>
    <s v="1514"/>
    <s v="0"/>
    <x v="0"/>
    <s v="1"/>
    <m/>
    <m/>
    <x v="2"/>
    <s v="4500060037-20"/>
  </r>
  <r>
    <x v="72"/>
    <s v="Упражняване на строителен надзор КЛ/ЕП"/>
    <n v="1"/>
    <s v="БР"/>
    <x v="117"/>
    <s v="Поръчка за доставка"/>
    <n v="4500060041"/>
    <n v="20"/>
    <s v="4500060041-20"/>
    <n v="151410000303"/>
    <s v="1514"/>
    <s v="0"/>
    <x v="0"/>
    <s v="1"/>
    <m/>
    <m/>
    <x v="2"/>
    <s v="4500060041-20"/>
  </r>
  <r>
    <x v="72"/>
    <s v="Проект част пожарна безопасност при КЛ"/>
    <n v="10"/>
    <s v="БР"/>
    <x v="306"/>
    <s v="Поръчка за доставка"/>
    <n v="4500060037"/>
    <n v="20"/>
    <s v="4500060037-20"/>
    <n v="151410000303"/>
    <s v="1514"/>
    <s v="0"/>
    <x v="0"/>
    <s v="1"/>
    <m/>
    <m/>
    <x v="2"/>
    <s v="4500060037-20"/>
  </r>
  <r>
    <x v="72"/>
    <s v="З-не изготвяне на цифров модел,чл.52"/>
    <n v="1"/>
    <s v="БР"/>
    <x v="118"/>
    <s v="Поръчка за доставка"/>
    <n v="4500060041"/>
    <n v="20"/>
    <s v="4500060041-20"/>
    <n v="151410000303"/>
    <s v="1514"/>
    <s v="0"/>
    <x v="0"/>
    <s v="1"/>
    <m/>
    <m/>
    <x v="2"/>
    <s v="4500060041-20"/>
  </r>
  <r>
    <x v="72"/>
    <s v="Геодезичен проект за линеен обект КЛ*"/>
    <n v="10"/>
    <s v="Ч"/>
    <x v="143"/>
    <s v="Поръчка за доставка"/>
    <n v="4500060037"/>
    <n v="20"/>
    <s v="4500060037-20"/>
    <n v="151410000303"/>
    <s v="1514"/>
    <s v="0"/>
    <x v="0"/>
    <s v="1"/>
    <m/>
    <m/>
    <x v="2"/>
    <s v="4500060037-20"/>
  </r>
  <r>
    <x v="72"/>
    <s v="Тангенс от ъгъла на диелектрични загуби"/>
    <n v="2"/>
    <s v="AU"/>
    <x v="975"/>
    <s v="Поръчка за доставка"/>
    <n v="4500060087"/>
    <n v="250"/>
    <s v="4500060087-250"/>
    <n v="210500046123"/>
    <s v="2105"/>
    <s v="0"/>
    <x v="5"/>
    <m/>
    <s v="P-6-MN-STUWB-A0002242"/>
    <s v="6"/>
    <x v="1"/>
    <s v="4500060087-250"/>
  </r>
  <r>
    <x v="72"/>
    <s v="Газ -хроматографски анализ"/>
    <n v="2"/>
    <s v="AU"/>
    <x v="976"/>
    <s v="Поръчка за доставка"/>
    <n v="4500060087"/>
    <n v="250"/>
    <s v="4500060087-250"/>
    <n v="210500046123"/>
    <s v="2105"/>
    <s v="0"/>
    <x v="5"/>
    <m/>
    <s v="P-6-MN-STUWB-A0002242"/>
    <s v="6"/>
    <x v="1"/>
    <s v="4500060087-250"/>
  </r>
  <r>
    <x v="72"/>
    <s v="Проб. на всеки следващ СТ"/>
    <n v="2"/>
    <s v="AU"/>
    <x v="983"/>
    <s v="Поръчка за доставка"/>
    <n v="4500060087"/>
    <n v="260"/>
    <s v="4500060087-260"/>
    <n v="210500046123"/>
    <s v="2105"/>
    <s v="0"/>
    <x v="5"/>
    <m/>
    <s v="P-6-MN-STUWB-A0002242"/>
    <s v="6"/>
    <x v="1"/>
    <s v="4500060087-260"/>
  </r>
  <r>
    <x v="72"/>
    <s v="Киселинно число"/>
    <n v="1"/>
    <s v="AU"/>
    <x v="990"/>
    <s v="Поръчка за доставка"/>
    <n v="4500060087"/>
    <n v="270"/>
    <s v="4500060087-270"/>
    <n v="210500046125"/>
    <s v="2105"/>
    <s v="0"/>
    <x v="7"/>
    <m/>
    <s v="P-5-MN-STUWB-A0002244"/>
    <s v="5"/>
    <x v="1"/>
    <s v="4500060087-270"/>
  </r>
  <r>
    <x v="72"/>
    <s v="Пробивно напрежени, кV"/>
    <n v="1"/>
    <s v="AU"/>
    <x v="972"/>
    <s v="Поръчка за доставка"/>
    <n v="4500060087"/>
    <n v="270"/>
    <s v="4500060087-270"/>
    <n v="210500046125"/>
    <s v="2105"/>
    <s v="0"/>
    <x v="7"/>
    <m/>
    <s v="P-5-MN-STUWB-A0002244"/>
    <s v="5"/>
    <x v="1"/>
    <s v="4500060087-270"/>
  </r>
  <r>
    <x v="72"/>
    <s v="Съдържание на вода,"/>
    <n v="1"/>
    <s v="AU"/>
    <x v="991"/>
    <s v="Поръчка за доставка"/>
    <n v="4500060087"/>
    <n v="270"/>
    <s v="4500060087-270"/>
    <n v="210500046125"/>
    <s v="2105"/>
    <s v="0"/>
    <x v="7"/>
    <m/>
    <s v="P-5-MN-STUWB-A0002244"/>
    <s v="5"/>
    <x v="1"/>
    <s v="4500060087-270"/>
  </r>
  <r>
    <x v="72"/>
    <s v="Съдържание на вода при 20 град. С, mg/kg"/>
    <n v="1"/>
    <s v="AU"/>
    <x v="992"/>
    <s v="Поръчка за доставка"/>
    <n v="4500060087"/>
    <n v="270"/>
    <s v="4500060087-270"/>
    <n v="210500046125"/>
    <s v="2105"/>
    <s v="0"/>
    <x v="7"/>
    <m/>
    <s v="P-5-MN-STUWB-A0002244"/>
    <s v="5"/>
    <x v="1"/>
    <s v="4500060087-270"/>
  </r>
  <r>
    <x v="72"/>
    <s v="Тангенс от ъгъла на диелектрични загуби"/>
    <n v="1"/>
    <s v="AU"/>
    <x v="975"/>
    <s v="Поръчка за доставка"/>
    <n v="4500060087"/>
    <n v="270"/>
    <s v="4500060087-270"/>
    <n v="210500046125"/>
    <s v="2105"/>
    <s v="0"/>
    <x v="7"/>
    <m/>
    <s v="P-5-MN-STUWB-A0002244"/>
    <s v="5"/>
    <x v="1"/>
    <s v="4500060087-270"/>
  </r>
  <r>
    <x v="72"/>
    <s v="Пробовземане на първи СТ"/>
    <n v="1"/>
    <s v="AU"/>
    <x v="981"/>
    <s v="Поръчка за доставка"/>
    <n v="4500060087"/>
    <n v="280"/>
    <s v="4500060087-280"/>
    <n v="210500046125"/>
    <s v="2105"/>
    <s v="0"/>
    <x v="7"/>
    <m/>
    <s v="P-5-MN-STUWB-A0002244"/>
    <s v="5"/>
    <x v="1"/>
    <s v="4500060087-280"/>
  </r>
  <r>
    <x v="72"/>
    <s v="Транспортни разходи"/>
    <n v="353.33"/>
    <s v="KM"/>
    <x v="982"/>
    <s v="Поръчка за доставка"/>
    <n v="4500060087"/>
    <n v="280"/>
    <s v="4500060087-280"/>
    <n v="210500046125"/>
    <s v="2105"/>
    <s v="0"/>
    <x v="7"/>
    <m/>
    <s v="P-5-MN-STUWB-A0002244"/>
    <s v="5"/>
    <x v="1"/>
    <s v="4500060087-280"/>
  </r>
  <r>
    <x v="72"/>
    <s v="Киселинно число"/>
    <n v="2"/>
    <s v="AU"/>
    <x v="990"/>
    <s v="Поръчка за доставка"/>
    <n v="4500060087"/>
    <n v="290"/>
    <s v="4500060087-290"/>
    <n v="210500046127"/>
    <s v="2105"/>
    <s v="0"/>
    <x v="7"/>
    <m/>
    <s v="P-5-MN-STUWB-A0002246"/>
    <s v="5"/>
    <x v="1"/>
    <s v="4500060087-290"/>
  </r>
  <r>
    <x v="72"/>
    <s v="Пробивно напрежени, кV"/>
    <n v="2"/>
    <s v="AU"/>
    <x v="972"/>
    <s v="Поръчка за доставка"/>
    <n v="4500060087"/>
    <n v="290"/>
    <s v="4500060087-290"/>
    <n v="210500046127"/>
    <s v="2105"/>
    <s v="0"/>
    <x v="7"/>
    <m/>
    <s v="P-5-MN-STUWB-A0002246"/>
    <s v="5"/>
    <x v="1"/>
    <s v="4500060087-290"/>
  </r>
  <r>
    <x v="72"/>
    <s v="Изготвяне на компл. доклад за КЛ/ЕП"/>
    <n v="1"/>
    <s v="БР"/>
    <x v="115"/>
    <s v="Поръчка за доставка"/>
    <n v="4500060097"/>
    <n v="10"/>
    <s v="4500060097-10"/>
    <n v="151419504613"/>
    <s v="1514"/>
    <s v="9"/>
    <x v="0"/>
    <s v="1"/>
    <m/>
    <m/>
    <x v="0"/>
    <s v="4500060097-10"/>
  </r>
  <r>
    <x v="72"/>
    <s v="Изготвяне пл-л за трасиране и даване СЛ"/>
    <n v="1"/>
    <s v="БР"/>
    <x v="116"/>
    <s v="Поръчка за доставка"/>
    <n v="4500060097"/>
    <n v="10"/>
    <s v="4500060097-10"/>
    <n v="151419504613"/>
    <s v="1514"/>
    <s v="9"/>
    <x v="0"/>
    <s v="1"/>
    <m/>
    <m/>
    <x v="0"/>
    <s v="4500060097-10"/>
  </r>
  <r>
    <x v="72"/>
    <s v="Упражняване на строителен надзор КЛ/ЕП"/>
    <n v="1"/>
    <s v="БР"/>
    <x v="117"/>
    <s v="Поръчка за доставка"/>
    <n v="4500060097"/>
    <n v="10"/>
    <s v="4500060097-10"/>
    <n v="151419504613"/>
    <s v="1514"/>
    <s v="9"/>
    <x v="0"/>
    <s v="1"/>
    <m/>
    <m/>
    <x v="0"/>
    <s v="4500060097-10"/>
  </r>
  <r>
    <x v="72"/>
    <s v="З-не изготвяне на цифров модел,чл.52"/>
    <n v="1"/>
    <s v="БР"/>
    <x v="118"/>
    <s v="Поръчка за доставка"/>
    <n v="4500060097"/>
    <n v="10"/>
    <s v="4500060097-10"/>
    <n v="151419504613"/>
    <s v="1514"/>
    <s v="9"/>
    <x v="0"/>
    <s v="1"/>
    <m/>
    <m/>
    <x v="0"/>
    <s v="4500060097-10"/>
  </r>
  <r>
    <x v="72"/>
    <s v="Предоставяне на резултатите UTM / WGS 84"/>
    <n v="1"/>
    <s v="БР"/>
    <x v="119"/>
    <s v="Поръчка за доставка"/>
    <n v="4500060097"/>
    <n v="10"/>
    <s v="4500060097-10"/>
    <n v="151419504613"/>
    <s v="1514"/>
    <s v="9"/>
    <x v="0"/>
    <s v="1"/>
    <m/>
    <m/>
    <x v="0"/>
    <s v="4500060097-10"/>
  </r>
  <r>
    <x v="4"/>
    <s v="ПОЛАГАНЕ НА КАБЕЛ В ИЗКОП ДО 3Х50 MM ВКЛ"/>
    <n v="16"/>
    <s v="М"/>
    <x v="4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73"/>
    <s v="Н-ВА KM ДО3Х70+35 MM24Х70 MM2ВКЛ ЗА4ЖИЛА"/>
    <n v="2"/>
    <s v="БР"/>
    <x v="401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0"/>
    <s v="ПОДВЪРЗВАНЕ  К-Л КЪM СЪЩ. ТАБЛО/СЪОРЖ."/>
    <n v="15"/>
    <s v="БР"/>
    <x v="10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2"/>
    <s v="M-Ж ТАБЛО ДО 15 ЕЛЕКТРОMЕРА ВКЛ"/>
    <n v="2"/>
    <s v="БР"/>
    <x v="12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28"/>
    <s v="MОНТАЖ НА АВТОMАТИЧЕН ПРЕКЪСВАЧ НН"/>
    <n v="1"/>
    <s v="БР"/>
    <x v="28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66"/>
    <s v="MОНТАЖ НА КЛЕMА НОСЕЩА С КОНЗОЛА ЗА УИП"/>
    <n v="1"/>
    <s v="БР"/>
    <x v="66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67"/>
    <s v="M-Ж НА КЛЕMА ОПЪВАТЕЛНА С КОНЗОЛА ЗА УИП"/>
    <n v="2"/>
    <s v="БР"/>
    <x v="67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68"/>
    <s v="ТЕГЛЕНЕ НА УСУКАН ПРОВОДНИК ДО 3Х35+54,6"/>
    <n v="60"/>
    <s v="М"/>
    <x v="68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89"/>
    <s v="ТЕГЛЕНЕ НА УСУКАН ПРОВОДНИК ДО 3Х70+54,6"/>
    <n v="60"/>
    <s v="М"/>
    <x v="468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3"/>
    <s v="ИЗMЕРВАНЕ НА ЗАЗЕMЛЕНИЕ НА ТОЧКА"/>
    <n v="4"/>
    <s v="БР"/>
    <x v="13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5"/>
    <s v="ТРАНСП. НА M-ЛИ ОТ СКЛАД НА ВЪЗЛОЖИТЕЛЯ"/>
    <n v="1"/>
    <s v="%"/>
    <x v="15"/>
    <s v="Поръчка за доставка"/>
    <n v="4500057868"/>
    <n v="10"/>
    <s v="4500057868-10"/>
    <n v="151410000283"/>
    <s v="1514"/>
    <s v="0"/>
    <x v="0"/>
    <s v="1"/>
    <m/>
    <m/>
    <x v="2"/>
    <s v="4500057868-10"/>
  </r>
  <r>
    <x v="111"/>
    <s v="ПОЛАГАНЕ PVC ТРЪБИ Ф110 В ИЗКОП"/>
    <n v="32"/>
    <s v="М"/>
    <x v="165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9"/>
    <s v="Н-ВА ПОДЛ С ПЯСЪК И ТУХЛИ ЗА&gt;1К-Л"/>
    <n v="108"/>
    <s v="М"/>
    <x v="19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22"/>
    <s v="ПОЛАГАНЕ КАБЕЛ В ИЗКОП&gt;3Х120 MM?? ВКЛ"/>
    <n v="76"/>
    <s v="М"/>
    <x v="22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23"/>
    <s v="ИЗТЕГЛЯНЕ КАБЕЛ В ТРЪБИ НАД 3Х120 MM ВКЛ"/>
    <n v="234"/>
    <s v="М"/>
    <x v="23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8"/>
    <s v="ДОСТАВКА И MОНТАЖ НА КАБЕЛНИ MАРКИ"/>
    <n v="3"/>
    <s v="БР"/>
    <x v="8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9"/>
    <s v="Н-ВА КГНН&gt;3Х95+50(4Х95)MM2 ВКЛ (4ЖИЛА)"/>
    <n v="2"/>
    <s v="БР"/>
    <x v="9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0"/>
    <s v="ПОДВЪРЗВАНЕ  К-Л КЪM СЪЩ. ТАБЛО/СЪОРЖ."/>
    <n v="2"/>
    <s v="БР"/>
    <x v="10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1"/>
    <s v="СФАЗИРОВКА НА КЛ НН (ЗА 3-ТЕ ЖИЛА)"/>
    <n v="2"/>
    <s v="БР"/>
    <x v="11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25"/>
    <s v="MОНТАЖ ШК"/>
    <n v="1"/>
    <s v="БР"/>
    <x v="25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56"/>
    <s v="НАПРАВА ЗАЗЕMЛЕНИЕ С ЕДИН КОЛ"/>
    <n v="1"/>
    <s v="БР"/>
    <x v="56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3"/>
    <s v="ИЗMЕРВАНЕ НА ЗАЗЕMЛЕНИЕ НА ТОЧКА"/>
    <n v="1"/>
    <s v="БР"/>
    <x v="13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4"/>
    <s v="ИЗMЕРВАНЕ ИЗОЛАЦИЯ НА К-Л НН-(4 ЖИЛА)"/>
    <n v="2"/>
    <s v="БР"/>
    <x v="14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5"/>
    <s v="ТРАНСП. НА M-ЛИ ОТ СКЛАД НА ВЪЗЛОЖИТЕЛЯ"/>
    <n v="1"/>
    <s v="%"/>
    <x v="15"/>
    <s v="Поръчка за доставка"/>
    <n v="4500057819"/>
    <n v="10"/>
    <s v="4500057819-10"/>
    <n v="151429308072"/>
    <s v="1514"/>
    <s v="9"/>
    <x v="6"/>
    <s v="2"/>
    <m/>
    <m/>
    <x v="0"/>
    <s v="4500057819-10"/>
  </r>
  <r>
    <x v="72"/>
    <s v="Други"/>
    <n v="1"/>
    <s v="БР"/>
    <x v="996"/>
    <s v="Поръчка за доставка"/>
    <n v="4530003026"/>
    <n v="20"/>
    <s v="4530003026-20"/>
    <n v="153410000043"/>
    <s v="1534"/>
    <s v="0"/>
    <x v="0"/>
    <s v="1"/>
    <m/>
    <m/>
    <x v="2"/>
    <s v="4530003026-20"/>
  </r>
  <r>
    <x v="15"/>
    <s v="ТРАНСП. НА M-ЛИ ОТ СКЛАД НА ВЪЗЛОЖИТЕЛЯ"/>
    <n v="1"/>
    <s v="%"/>
    <x v="15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118"/>
    <s v="ТРАНСП. НА СТАРИ M-ЛИ ДО СКЛАД НА ВЪЗЛ."/>
    <n v="2.8"/>
    <s v="TKM"/>
    <x v="174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33"/>
    <s v="Н-ВА НА СТОMАНЕНА КОНСТР. /ВКЛ. БОЯД./"/>
    <n v="70"/>
    <s v="КГ"/>
    <x v="33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168"/>
    <s v="У-НЕ НА УИП/КАБЕЛ ПО СТЪЛБ/ФАСАДА"/>
    <n v="1281"/>
    <s v="М"/>
    <x v="372"/>
    <s v="Поръчка за доставка"/>
    <n v="4500050595"/>
    <n v="10"/>
    <s v="4500050595-10"/>
    <n v="151430000602"/>
    <s v="1514"/>
    <s v="0"/>
    <x v="2"/>
    <s v="3"/>
    <m/>
    <m/>
    <x v="2"/>
    <s v="4500050595-10"/>
  </r>
  <r>
    <x v="72"/>
    <s v="ДОСТАВКА НА РТ СОБСТВЕНИ МУЖДИ"/>
    <n v="8"/>
    <s v="БР"/>
    <x v="997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72"/>
    <s v="ДОСТАВКА НА РТ СОБСТВЕНИ ВХ-ИЗХ."/>
    <n v="1"/>
    <s v="БР"/>
    <x v="998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72"/>
    <s v="ДОСТАВКА НА РТ СЕКЦИОНИРАНЕ"/>
    <n v="1"/>
    <s v="БР"/>
    <x v="999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72"/>
    <s v="ДОСТАВКА НА РТ МЕРЕНЕ"/>
    <n v="2"/>
    <s v="БР"/>
    <x v="1000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33"/>
    <s v="Н-ВА НА СТОMАНЕНА КОНСТР. /ВКЛ. БОЯД./"/>
    <n v="415.06099999999998"/>
    <s v="КГ"/>
    <x v="33"/>
    <s v="Поръчка за доставка"/>
    <n v="4500054856"/>
    <n v="20"/>
    <s v="4500054856-20"/>
    <n v="151438000012"/>
    <s v="1514"/>
    <s v="8"/>
    <x v="2"/>
    <s v="3"/>
    <m/>
    <m/>
    <x v="2"/>
    <s v="4500054856-20"/>
  </r>
  <r>
    <x v="1"/>
    <s v="ВЪЗСТАНОВЯВАНЕ  ТРОТОАР С ПЛОЧКИ-СТРАРИ"/>
    <n v="16"/>
    <s v="M2"/>
    <x v="1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111"/>
    <s v="ПОЛАГАНЕ PVC ТРЪБИ Ф110 В ИЗКОП"/>
    <n v="10"/>
    <s v="М"/>
    <x v="165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4"/>
    <s v="ПОЛАГАНЕ НА КАБЕЛ В ИЗКОП ДО 3Х50 MM ВКЛ"/>
    <n v="52"/>
    <s v="М"/>
    <x v="4"/>
    <s v="Поръчка за доставка"/>
    <n v="4500058331"/>
    <n v="10"/>
    <s v="4500058331-10"/>
    <n v="210500045396"/>
    <s v="2105"/>
    <s v="0"/>
    <x v="3"/>
    <m/>
    <s v="P-8-MN-STONB-A0000948"/>
    <s v="8"/>
    <x v="1"/>
    <s v="4500058331-10"/>
  </r>
  <r>
    <x v="72"/>
    <s v="Съдържание на вода,"/>
    <n v="2"/>
    <s v="AU"/>
    <x v="991"/>
    <s v="Поръчка за доставка"/>
    <n v="4500060087"/>
    <n v="290"/>
    <s v="4500060087-290"/>
    <n v="210500046127"/>
    <s v="2105"/>
    <s v="0"/>
    <x v="7"/>
    <m/>
    <s v="P-5-MN-STUWB-A0002246"/>
    <s v="5"/>
    <x v="1"/>
    <s v="4500060087-290"/>
  </r>
  <r>
    <x v="72"/>
    <s v="Съдържание на вода при 20 град. С, mg/kg"/>
    <n v="2"/>
    <s v="AU"/>
    <x v="992"/>
    <s v="Поръчка за доставка"/>
    <n v="4500060087"/>
    <n v="290"/>
    <s v="4500060087-290"/>
    <n v="210500046127"/>
    <s v="2105"/>
    <s v="0"/>
    <x v="7"/>
    <m/>
    <s v="P-5-MN-STUWB-A0002246"/>
    <s v="5"/>
    <x v="1"/>
    <s v="4500060087-290"/>
  </r>
  <r>
    <x v="72"/>
    <s v="Тангенс от ъгъла на диелектрични загуби"/>
    <n v="2"/>
    <s v="AU"/>
    <x v="975"/>
    <s v="Поръчка за доставка"/>
    <n v="4500060087"/>
    <n v="290"/>
    <s v="4500060087-290"/>
    <n v="210500046127"/>
    <s v="2105"/>
    <s v="0"/>
    <x v="7"/>
    <m/>
    <s v="P-5-MN-STUWB-A0002246"/>
    <s v="5"/>
    <x v="1"/>
    <s v="4500060087-290"/>
  </r>
  <r>
    <x v="72"/>
    <s v="Проб. на всеки следващ СТ"/>
    <n v="2"/>
    <s v="AU"/>
    <x v="983"/>
    <s v="Поръчка за доставка"/>
    <n v="4500060087"/>
    <n v="300"/>
    <s v="4500060087-300"/>
    <n v="210500046127"/>
    <s v="2105"/>
    <s v="0"/>
    <x v="7"/>
    <m/>
    <s v="P-5-MN-STUWB-A0002246"/>
    <s v="5"/>
    <x v="1"/>
    <s v="4500060087-300"/>
  </r>
  <r>
    <x v="72"/>
    <s v="Транспортни разходи"/>
    <n v="353.33"/>
    <s v="KM"/>
    <x v="982"/>
    <s v="Поръчка за доставка"/>
    <n v="4500060087"/>
    <n v="300"/>
    <s v="4500060087-300"/>
    <n v="210500046127"/>
    <s v="2105"/>
    <s v="0"/>
    <x v="7"/>
    <m/>
    <s v="P-5-MN-STUWB-A0002246"/>
    <s v="5"/>
    <x v="1"/>
    <s v="4500060087-300"/>
  </r>
  <r>
    <x v="72"/>
    <s v="Киселинно число, mg KOH/g"/>
    <n v="2"/>
    <s v="AU"/>
    <x v="971"/>
    <s v="Поръчка за доставка"/>
    <n v="4500060087"/>
    <n v="310"/>
    <s v="4500060087-310"/>
    <n v="210500046126"/>
    <s v="2105"/>
    <s v="0"/>
    <x v="7"/>
    <m/>
    <s v="P-5-MN-STUWB-A0002245"/>
    <s v="5"/>
    <x v="1"/>
    <s v="4500060087-310"/>
  </r>
  <r>
    <x v="72"/>
    <s v="Пробивно напрежени, кV"/>
    <n v="2"/>
    <s v="AU"/>
    <x v="972"/>
    <s v="Поръчка за доставка"/>
    <n v="4500060087"/>
    <n v="310"/>
    <s v="4500060087-310"/>
    <n v="210500046126"/>
    <s v="2105"/>
    <s v="0"/>
    <x v="7"/>
    <m/>
    <s v="P-5-MN-STUWB-A0002245"/>
    <s v="5"/>
    <x v="1"/>
    <s v="4500060087-310"/>
  </r>
  <r>
    <x v="72"/>
    <s v="Съдържание на вода"/>
    <n v="2"/>
    <s v="AU"/>
    <x v="973"/>
    <s v="Поръчка за доставка"/>
    <n v="4500060087"/>
    <n v="310"/>
    <s v="4500060087-310"/>
    <n v="210500046126"/>
    <s v="2105"/>
    <s v="0"/>
    <x v="7"/>
    <m/>
    <s v="P-5-MN-STUWB-A0002245"/>
    <s v="5"/>
    <x v="1"/>
    <s v="4500060087-310"/>
  </r>
  <r>
    <x v="72"/>
    <s v="Съдържание на вода при 20 градуса С,"/>
    <n v="2"/>
    <s v="AU"/>
    <x v="974"/>
    <s v="Поръчка за доставка"/>
    <n v="4500060087"/>
    <n v="310"/>
    <s v="4500060087-310"/>
    <n v="210500046126"/>
    <s v="2105"/>
    <s v="0"/>
    <x v="7"/>
    <m/>
    <s v="P-5-MN-STUWB-A0002245"/>
    <s v="5"/>
    <x v="1"/>
    <s v="4500060087-310"/>
  </r>
  <r>
    <x v="72"/>
    <s v="Тангенс от ъгъла на диелектрични загуби"/>
    <n v="2"/>
    <s v="AU"/>
    <x v="975"/>
    <s v="Поръчка за доставка"/>
    <n v="4500060087"/>
    <n v="310"/>
    <s v="4500060087-310"/>
    <n v="210500046126"/>
    <s v="2105"/>
    <s v="0"/>
    <x v="7"/>
    <m/>
    <s v="P-5-MN-STUWB-A0002245"/>
    <s v="5"/>
    <x v="1"/>
    <s v="4500060087-310"/>
  </r>
  <r>
    <x v="72"/>
    <s v="Газ -хроматографски анализ"/>
    <n v="2"/>
    <s v="AU"/>
    <x v="976"/>
    <s v="Поръчка за доставка"/>
    <n v="4500060087"/>
    <n v="310"/>
    <s v="4500060087-310"/>
    <n v="210500046126"/>
    <s v="2105"/>
    <s v="0"/>
    <x v="7"/>
    <m/>
    <s v="P-5-MN-STUWB-A0002245"/>
    <s v="5"/>
    <x v="1"/>
    <s v="4500060087-310"/>
  </r>
  <r>
    <x v="72"/>
    <s v="Проб. на всеки следващ СТ"/>
    <n v="2"/>
    <s v="AU"/>
    <x v="983"/>
    <s v="Поръчка за доставка"/>
    <n v="4500060087"/>
    <n v="320"/>
    <s v="4500060087-320"/>
    <n v="210500046126"/>
    <s v="2105"/>
    <s v="0"/>
    <x v="7"/>
    <m/>
    <s v="P-5-MN-STUWB-A0002245"/>
    <s v="5"/>
    <x v="1"/>
    <s v="4500060087-320"/>
  </r>
  <r>
    <x v="72"/>
    <s v="Транспортни разходи"/>
    <n v="353.33"/>
    <s v="KM"/>
    <x v="982"/>
    <s v="Поръчка за доставка"/>
    <n v="4500060087"/>
    <n v="320"/>
    <s v="4500060087-320"/>
    <n v="210500046126"/>
    <s v="2105"/>
    <s v="0"/>
    <x v="7"/>
    <m/>
    <s v="P-5-MN-STUWB-A0002245"/>
    <s v="5"/>
    <x v="1"/>
    <s v="4500060087-320"/>
  </r>
  <r>
    <x v="27"/>
    <s v="НАТОВАРВАНЕ И ИЗВОЗВАНЕ НА СТРОИТ. ОТП-И"/>
    <n v="14.12"/>
    <s v="M3"/>
    <x v="27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5"/>
    <s v="ТРАНСП. НА M-ЛИ ОТ СКЛАД НА ВЪЗЛОЖИТЕЛЯ"/>
    <n v="1"/>
    <s v="%"/>
    <x v="15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47"/>
    <s v="ДОСТАВКА НА ПЯСЪК"/>
    <n v="1"/>
    <s v="M3"/>
    <x v="329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18"/>
    <s v="Н-ВА ИЗКОП ІІІ К-Я 0.8/0.4 В/У КАБЕЛ"/>
    <n v="1"/>
    <s v="М"/>
    <x v="18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22"/>
    <s v="ПОЛАГАНЕ КАБЕЛ В ИЗКОП&gt;3Х120 MM?? ВКЛ"/>
    <n v="1"/>
    <s v="М"/>
    <x v="22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8"/>
    <s v="ДОСТАВКА И MОНТАЖ НА КАБЕЛНИ MАРКИ"/>
    <n v="2"/>
    <s v="БР"/>
    <x v="8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9"/>
    <s v="Н-ВА КГНН&gt;3Х95+50(4Х95)MM2 ВКЛ (4ЖИЛА)"/>
    <n v="1"/>
    <s v="БР"/>
    <x v="9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10"/>
    <s v="ПОДВЪРЗВАНЕ  К-Л КЪM СЪЩ. ТАБЛО/СЪОРЖ."/>
    <n v="1"/>
    <s v="БР"/>
    <x v="10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136"/>
    <s v="MОНТАЖ ТАБЛО НАД 15 ЕЛЕКТРОMЕРА"/>
    <n v="1"/>
    <s v="БР"/>
    <x v="313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33"/>
    <s v="Н-ВА НА СТОMАНЕНА КОНСТР. /ВКЛ. БОЯД./"/>
    <n v="37"/>
    <s v="КГ"/>
    <x v="33"/>
    <s v="Поръчка за доставка"/>
    <n v="4500058445"/>
    <n v="10"/>
    <s v="4500058445-10"/>
    <n v="151479322782"/>
    <s v="1514"/>
    <s v="9"/>
    <x v="1"/>
    <s v="7"/>
    <m/>
    <m/>
    <x v="0"/>
    <s v="4500058445-10"/>
  </r>
  <r>
    <x v="72"/>
    <s v="Проектиране на каб линии до35kV над 500"/>
    <n v="12"/>
    <s v="KM"/>
    <x v="410"/>
    <s v="Поръчка за доставка"/>
    <n v="4500060037"/>
    <n v="20"/>
    <s v="4500060037-20"/>
    <n v="151410000303"/>
    <s v="1514"/>
    <s v="0"/>
    <x v="0"/>
    <s v="1"/>
    <m/>
    <m/>
    <x v="2"/>
    <s v="4500060037-20"/>
  </r>
  <r>
    <x v="72"/>
    <s v="Проектиране на канална мрежа над 500 м*"/>
    <n v="12"/>
    <s v="KM"/>
    <x v="1001"/>
    <s v="Поръчка за доставка"/>
    <n v="4500060037"/>
    <n v="20"/>
    <s v="4500060037-20"/>
    <n v="151410000303"/>
    <s v="1514"/>
    <s v="0"/>
    <x v="0"/>
    <s v="1"/>
    <m/>
    <m/>
    <x v="2"/>
    <s v="4500060037-20"/>
  </r>
  <r>
    <x v="72"/>
    <s v="Предоставяне на резултатите UTM / WGS 84"/>
    <n v="1"/>
    <s v="БР"/>
    <x v="119"/>
    <s v="Поръчка за доставка"/>
    <n v="4500060041"/>
    <n v="20"/>
    <s v="4500060041-20"/>
    <n v="151410000303"/>
    <s v="1514"/>
    <s v="0"/>
    <x v="0"/>
    <s v="1"/>
    <m/>
    <m/>
    <x v="2"/>
    <s v="4500060041-20"/>
  </r>
  <r>
    <x v="72"/>
    <s v="Киселинно число"/>
    <n v="3"/>
    <s v="AU"/>
    <x v="990"/>
    <s v="Поръчка за доставка"/>
    <n v="4500060087"/>
    <n v="330"/>
    <s v="4500060087-330"/>
    <n v="210500046134"/>
    <s v="2105"/>
    <s v="0"/>
    <x v="1"/>
    <m/>
    <s v="P-3-MN-STUWB-A0002249"/>
    <s v="3"/>
    <x v="1"/>
    <s v="4500060087-330"/>
  </r>
  <r>
    <x v="72"/>
    <s v="Пробивно напрежени, кV"/>
    <n v="3"/>
    <s v="AU"/>
    <x v="972"/>
    <s v="Поръчка за доставка"/>
    <n v="4500060087"/>
    <n v="330"/>
    <s v="4500060087-330"/>
    <n v="210500046134"/>
    <s v="2105"/>
    <s v="0"/>
    <x v="1"/>
    <m/>
    <s v="P-3-MN-STUWB-A0002249"/>
    <s v="3"/>
    <x v="1"/>
    <s v="4500060087-330"/>
  </r>
  <r>
    <x v="72"/>
    <s v="Съдържание на вода,"/>
    <n v="3"/>
    <s v="AU"/>
    <x v="991"/>
    <s v="Поръчка за доставка"/>
    <n v="4500060087"/>
    <n v="330"/>
    <s v="4500060087-330"/>
    <n v="210500046134"/>
    <s v="2105"/>
    <s v="0"/>
    <x v="1"/>
    <m/>
    <s v="P-3-MN-STUWB-A0002249"/>
    <s v="3"/>
    <x v="1"/>
    <s v="4500060087-330"/>
  </r>
  <r>
    <x v="72"/>
    <s v="Съдържание на вода при 20 град. С, mg/kg"/>
    <n v="3"/>
    <s v="AU"/>
    <x v="992"/>
    <s v="Поръчка за доставка"/>
    <n v="4500060087"/>
    <n v="330"/>
    <s v="4500060087-330"/>
    <n v="210500046134"/>
    <s v="2105"/>
    <s v="0"/>
    <x v="1"/>
    <m/>
    <s v="P-3-MN-STUWB-A0002249"/>
    <s v="3"/>
    <x v="1"/>
    <s v="4500060087-330"/>
  </r>
  <r>
    <x v="72"/>
    <s v="Тангенс от ъгъла на диелектрични загуби"/>
    <n v="3"/>
    <s v="AU"/>
    <x v="975"/>
    <s v="Поръчка за доставка"/>
    <n v="4500060087"/>
    <n v="330"/>
    <s v="4500060087-330"/>
    <n v="210500046134"/>
    <s v="2105"/>
    <s v="0"/>
    <x v="1"/>
    <m/>
    <s v="P-3-MN-STUWB-A0002249"/>
    <s v="3"/>
    <x v="1"/>
    <s v="4500060087-330"/>
  </r>
  <r>
    <x v="72"/>
    <s v="Пробовземане на първи СТ"/>
    <n v="1"/>
    <s v="AU"/>
    <x v="981"/>
    <s v="Поръчка за доставка"/>
    <n v="4500060087"/>
    <n v="340"/>
    <s v="4500060087-340"/>
    <n v="210500046134"/>
    <s v="2105"/>
    <s v="0"/>
    <x v="1"/>
    <m/>
    <s v="P-3-MN-STUWB-A0002249"/>
    <s v="3"/>
    <x v="1"/>
    <s v="4500060087-340"/>
  </r>
  <r>
    <x v="72"/>
    <s v="Транспортни разходи"/>
    <n v="181"/>
    <s v="KM"/>
    <x v="982"/>
    <s v="Поръчка за доставка"/>
    <n v="4500060087"/>
    <n v="340"/>
    <s v="4500060087-340"/>
    <n v="210500046134"/>
    <s v="2105"/>
    <s v="0"/>
    <x v="1"/>
    <m/>
    <s v="P-3-MN-STUWB-A0002249"/>
    <s v="3"/>
    <x v="1"/>
    <s v="4500060087-340"/>
  </r>
  <r>
    <x v="72"/>
    <s v="Киселинно число"/>
    <n v="2"/>
    <s v="AU"/>
    <x v="990"/>
    <s v="Поръчка за доставка"/>
    <n v="4500060087"/>
    <n v="350"/>
    <s v="4500060087-350"/>
    <n v="210500046130"/>
    <s v="2105"/>
    <s v="0"/>
    <x v="1"/>
    <m/>
    <s v="P-3-MN-STUWB-A0002250"/>
    <s v="3"/>
    <x v="1"/>
    <s v="4500060087-350"/>
  </r>
  <r>
    <x v="72"/>
    <s v="Пробивно напрежени, кV"/>
    <n v="2"/>
    <s v="AU"/>
    <x v="972"/>
    <s v="Поръчка за доставка"/>
    <n v="4500060087"/>
    <n v="350"/>
    <s v="4500060087-350"/>
    <n v="210500046130"/>
    <s v="2105"/>
    <s v="0"/>
    <x v="1"/>
    <m/>
    <s v="P-3-MN-STUWB-A0002250"/>
    <s v="3"/>
    <x v="1"/>
    <s v="4500060087-350"/>
  </r>
  <r>
    <x v="72"/>
    <s v="Съдържание на вода,"/>
    <n v="2"/>
    <s v="AU"/>
    <x v="991"/>
    <s v="Поръчка за доставка"/>
    <n v="4500060087"/>
    <n v="350"/>
    <s v="4500060087-350"/>
    <n v="210500046130"/>
    <s v="2105"/>
    <s v="0"/>
    <x v="1"/>
    <m/>
    <s v="P-3-MN-STUWB-A0002250"/>
    <s v="3"/>
    <x v="1"/>
    <s v="4500060087-350"/>
  </r>
  <r>
    <x v="72"/>
    <s v="Съдържание на вода при 20 град. С, mg/kg"/>
    <n v="2"/>
    <s v="AU"/>
    <x v="992"/>
    <s v="Поръчка за доставка"/>
    <n v="4500060087"/>
    <n v="350"/>
    <s v="4500060087-350"/>
    <n v="210500046130"/>
    <s v="2105"/>
    <s v="0"/>
    <x v="1"/>
    <m/>
    <s v="P-3-MN-STUWB-A0002250"/>
    <s v="3"/>
    <x v="1"/>
    <s v="4500060087-350"/>
  </r>
  <r>
    <x v="72"/>
    <s v="Тангенс от ъгъла на диелектрични загуби"/>
    <n v="2"/>
    <s v="AU"/>
    <x v="975"/>
    <s v="Поръчка за доставка"/>
    <n v="4500060087"/>
    <n v="350"/>
    <s v="4500060087-350"/>
    <n v="210500046130"/>
    <s v="2105"/>
    <s v="0"/>
    <x v="1"/>
    <m/>
    <s v="P-3-MN-STUWB-A0002250"/>
    <s v="3"/>
    <x v="1"/>
    <s v="4500060087-350"/>
  </r>
  <r>
    <x v="173"/>
    <s v="Н-ВА KM ДО3Х70+35 MM24Х70 MM2ВКЛ ЗА4ЖИЛА"/>
    <n v="1"/>
    <s v="БР"/>
    <x v="401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56"/>
    <s v="НАПРАВА ЗАЗЕMЛЕНИЕ С ЕДИН КОЛ"/>
    <n v="1"/>
    <s v="БР"/>
    <x v="56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13"/>
    <s v="ИЗMЕРВАНЕ НА ЗАЗЕMЛЕНИЕ НА ТОЧКА"/>
    <n v="1"/>
    <s v="БР"/>
    <x v="13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14"/>
    <s v="ИЗMЕРВАНЕ ИЗОЛАЦИЯ НА К-Л НН-(4 ЖИЛА)"/>
    <n v="1"/>
    <s v="БР"/>
    <x v="14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15"/>
    <s v="ТРАНСП. НА M-ЛИ ОТ СКЛАД НА ВЪЗЛОЖИТЕЛЯ"/>
    <n v="1"/>
    <s v="%"/>
    <x v="15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95"/>
    <s v="НАПРАВА НА ШУРФОВЕ 1/0.8/0.6"/>
    <n v="1"/>
    <s v="БР"/>
    <x v="126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2"/>
    <s v="РАЗКЪРТВАНЕ ТРОТОАР С ТРОТОАРНИ ПЛОЧКИ"/>
    <n v="9.6"/>
    <s v="M2"/>
    <x v="2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"/>
    <s v="ВЪЗСТАНОВЯВАНЕ  ТРОТОАР С ПЛОЧКИ-СТРАРИ"/>
    <n v="1"/>
    <s v="M2"/>
    <x v="1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79"/>
    <s v="НАПРАВА ИЗКОП ІІІ КАТЕГОРИЯ 1.1/0.4"/>
    <n v="24"/>
    <s v="М"/>
    <x v="412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257"/>
    <s v="НАПРАВА ИЗКОП III КАТЕГОРИЯ MАШИНЕН"/>
    <n v="362"/>
    <s v="М"/>
    <x v="861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11"/>
    <s v="ПОЛАГАНЕ PVC ТРЪБИ Ф110 В ИЗКОП"/>
    <n v="6"/>
    <s v="М"/>
    <x v="165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33"/>
    <s v="Н-ВА НА СТОMАНЕНА КОНСТР. /ВКЛ. БОЯД./"/>
    <n v="10"/>
    <s v="КГ"/>
    <x v="33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145"/>
    <s v="ВЪЗСТАНОВЯВАНЕ АСФАЛТ. НАСТИЛКА-ТРОТОАР"/>
    <n v="3.6"/>
    <s v="M2"/>
    <x v="325"/>
    <s v="Поръчка за доставка"/>
    <n v="4500053628"/>
    <n v="10"/>
    <s v="4500053628-10"/>
    <n v="151439308932"/>
    <s v="1514"/>
    <s v="9"/>
    <x v="2"/>
    <s v="3"/>
    <m/>
    <m/>
    <x v="0"/>
    <s v="4500053628-10"/>
  </r>
  <r>
    <x v="61"/>
    <s v="ИЗПРАВЯНЕ НА СБС НН В ПЛАНИНСКИ ТЕРЕН"/>
    <n v="1"/>
    <s v="БР"/>
    <x v="61"/>
    <s v="Поръчка за доставка"/>
    <n v="4500058593"/>
    <n v="10"/>
    <s v="4500058593-10"/>
    <n v="210500044863"/>
    <s v="2105"/>
    <s v="0"/>
    <x v="3"/>
    <m/>
    <s v="P-8-MN-STONB-A0000398"/>
    <s v="8"/>
    <x v="1"/>
    <s v="4500058593-10"/>
  </r>
  <r>
    <x v="69"/>
    <s v="ТРАНСПОРТИРАНЕ НА СБС ОТ СКЛАД ВЪЗЛОЖИТ"/>
    <n v="14"/>
    <s v="KM"/>
    <x v="69"/>
    <s v="Поръчка за доставка"/>
    <n v="4500058593"/>
    <n v="10"/>
    <s v="4500058593-10"/>
    <n v="210500044863"/>
    <s v="2105"/>
    <s v="0"/>
    <x v="3"/>
    <m/>
    <s v="P-8-MN-STONB-A0000398"/>
    <s v="8"/>
    <x v="1"/>
    <s v="4500058593-10"/>
  </r>
  <r>
    <x v="70"/>
    <s v="ТРАНСПОРТИРАНЕ НА СБС ОТ ПРОИЗВОДИТЕЛ"/>
    <n v="22.46"/>
    <s v="KM"/>
    <x v="70"/>
    <s v="Поръчка за доставка"/>
    <n v="4500058593"/>
    <n v="10"/>
    <s v="4500058593-10"/>
    <n v="210500044863"/>
    <s v="2105"/>
    <s v="0"/>
    <x v="3"/>
    <m/>
    <s v="P-8-MN-STONB-A0000398"/>
    <s v="8"/>
    <x v="1"/>
    <s v="4500058593-10"/>
  </r>
  <r>
    <x v="69"/>
    <s v="ТРАНСПОРТИРАНЕ НА СБС ОТ СКЛАД ВЪЗЛОЖИТ"/>
    <n v="9"/>
    <s v="KM"/>
    <x v="69"/>
    <s v="Поръчка за доставка"/>
    <n v="4500058402"/>
    <n v="10"/>
    <s v="4500058402-10"/>
    <n v="210500044843"/>
    <s v="2105"/>
    <s v="0"/>
    <x v="3"/>
    <m/>
    <s v="P-8-MN-STONB-A0000391"/>
    <s v="8"/>
    <x v="1"/>
    <s v="4500058402-10"/>
  </r>
  <r>
    <x v="70"/>
    <s v="ТРАНСПОРТИРАНЕ НА СБС ОТ ПРОИЗВОДИТЕЛ"/>
    <n v="45"/>
    <s v="KM"/>
    <x v="70"/>
    <s v="Поръчка за доставка"/>
    <n v="4500058402"/>
    <n v="10"/>
    <s v="4500058402-10"/>
    <n v="210500044843"/>
    <s v="2105"/>
    <s v="0"/>
    <x v="3"/>
    <m/>
    <s v="P-8-MN-STONB-A0000391"/>
    <s v="8"/>
    <x v="1"/>
    <s v="4500058402-10"/>
  </r>
  <r>
    <x v="72"/>
    <s v="Проб. на всеки следващ СТ"/>
    <n v="2"/>
    <s v="AU"/>
    <x v="983"/>
    <s v="Поръчка за доставка"/>
    <n v="4500060087"/>
    <n v="360"/>
    <s v="4500060087-360"/>
    <n v="210500046130"/>
    <s v="2105"/>
    <s v="0"/>
    <x v="1"/>
    <m/>
    <s v="P-3-MN-STUWB-A0002250"/>
    <s v="3"/>
    <x v="1"/>
    <s v="4500060087-360"/>
  </r>
  <r>
    <x v="72"/>
    <s v="Транспортни разходи"/>
    <n v="181"/>
    <s v="KM"/>
    <x v="982"/>
    <s v="Поръчка за доставка"/>
    <n v="4500060087"/>
    <n v="360"/>
    <s v="4500060087-360"/>
    <n v="210500046130"/>
    <s v="2105"/>
    <s v="0"/>
    <x v="1"/>
    <m/>
    <s v="P-3-MN-STUWB-A0002250"/>
    <s v="3"/>
    <x v="1"/>
    <s v="4500060087-360"/>
  </r>
  <r>
    <x v="72"/>
    <s v="Киселинно число"/>
    <n v="2"/>
    <s v="AU"/>
    <x v="990"/>
    <s v="Поръчка за доставка"/>
    <n v="4500060087"/>
    <n v="370"/>
    <s v="4500060087-370"/>
    <n v="210500046129"/>
    <s v="2105"/>
    <s v="0"/>
    <x v="1"/>
    <m/>
    <s v="P-3-MN-STUWB-A0002248"/>
    <s v="3"/>
    <x v="1"/>
    <s v="4500060087-370"/>
  </r>
  <r>
    <x v="72"/>
    <s v="Пробивно напрежени, кV"/>
    <n v="2"/>
    <s v="AU"/>
    <x v="972"/>
    <s v="Поръчка за доставка"/>
    <n v="4500060087"/>
    <n v="370"/>
    <s v="4500060087-370"/>
    <n v="210500046129"/>
    <s v="2105"/>
    <s v="0"/>
    <x v="1"/>
    <m/>
    <s v="P-3-MN-STUWB-A0002248"/>
    <s v="3"/>
    <x v="1"/>
    <s v="4500060087-370"/>
  </r>
  <r>
    <x v="72"/>
    <s v="Съдържание на вода,"/>
    <n v="2"/>
    <s v="AU"/>
    <x v="991"/>
    <s v="Поръчка за доставка"/>
    <n v="4500060087"/>
    <n v="370"/>
    <s v="4500060087-370"/>
    <n v="210500046129"/>
    <s v="2105"/>
    <s v="0"/>
    <x v="1"/>
    <m/>
    <s v="P-3-MN-STUWB-A0002248"/>
    <s v="3"/>
    <x v="1"/>
    <s v="4500060087-370"/>
  </r>
  <r>
    <x v="72"/>
    <s v="Съдържание на вода при 20 град. С, mg/kg"/>
    <n v="2"/>
    <s v="AU"/>
    <x v="992"/>
    <s v="Поръчка за доставка"/>
    <n v="4500060087"/>
    <n v="370"/>
    <s v="4500060087-370"/>
    <n v="210500046129"/>
    <s v="2105"/>
    <s v="0"/>
    <x v="1"/>
    <m/>
    <s v="P-3-MN-STUWB-A0002248"/>
    <s v="3"/>
    <x v="1"/>
    <s v="4500060087-370"/>
  </r>
  <r>
    <x v="72"/>
    <s v="Тангенс от ъгъла на диелектрични загуби"/>
    <n v="2"/>
    <s v="AU"/>
    <x v="975"/>
    <s v="Поръчка за доставка"/>
    <n v="4500060087"/>
    <n v="370"/>
    <s v="4500060087-370"/>
    <n v="210500046129"/>
    <s v="2105"/>
    <s v="0"/>
    <x v="1"/>
    <m/>
    <s v="P-3-MN-STUWB-A0002248"/>
    <s v="3"/>
    <x v="1"/>
    <s v="4500060087-370"/>
  </r>
  <r>
    <x v="72"/>
    <s v="Проб. на всеки следващ СТ"/>
    <n v="2"/>
    <s v="AU"/>
    <x v="983"/>
    <s v="Поръчка за доставка"/>
    <n v="4500060087"/>
    <n v="380"/>
    <s v="4500060087-380"/>
    <n v="210500046129"/>
    <s v="2105"/>
    <s v="0"/>
    <x v="1"/>
    <m/>
    <s v="P-3-MN-STUWB-A0002248"/>
    <s v="3"/>
    <x v="1"/>
    <s v="4500060087-380"/>
  </r>
  <r>
    <x v="72"/>
    <s v="Транспортни разходи"/>
    <n v="181"/>
    <s v="KM"/>
    <x v="982"/>
    <s v="Поръчка за доставка"/>
    <n v="4500060087"/>
    <n v="380"/>
    <s v="4500060087-380"/>
    <n v="210500046129"/>
    <s v="2105"/>
    <s v="0"/>
    <x v="1"/>
    <m/>
    <s v="P-3-MN-STUWB-A0002248"/>
    <s v="3"/>
    <x v="1"/>
    <s v="4500060087-380"/>
  </r>
  <r>
    <x v="72"/>
    <s v="Киселинно число"/>
    <n v="1"/>
    <s v="AU"/>
    <x v="990"/>
    <s v="Поръчка за доставка"/>
    <n v="4500060087"/>
    <n v="390"/>
    <s v="4500060087-390"/>
    <n v="210500046128"/>
    <s v="2105"/>
    <s v="0"/>
    <x v="1"/>
    <m/>
    <s v="P-3-MN-STUWB-A0002247"/>
    <s v="3"/>
    <x v="1"/>
    <s v="4500060087-390"/>
  </r>
  <r>
    <x v="72"/>
    <s v="Пробивно напрежени, кV"/>
    <n v="1"/>
    <s v="AU"/>
    <x v="972"/>
    <s v="Поръчка за доставка"/>
    <n v="4500060087"/>
    <n v="390"/>
    <s v="4500060087-390"/>
    <n v="210500046128"/>
    <s v="2105"/>
    <s v="0"/>
    <x v="1"/>
    <m/>
    <s v="P-3-MN-STUWB-A0002247"/>
    <s v="3"/>
    <x v="1"/>
    <s v="4500060087-390"/>
  </r>
  <r>
    <x v="72"/>
    <s v="Съдържание на вода,"/>
    <n v="1"/>
    <s v="AU"/>
    <x v="991"/>
    <s v="Поръчка за доставка"/>
    <n v="4500060087"/>
    <n v="390"/>
    <s v="4500060087-390"/>
    <n v="210500046128"/>
    <s v="2105"/>
    <s v="0"/>
    <x v="1"/>
    <m/>
    <s v="P-3-MN-STUWB-A0002247"/>
    <s v="3"/>
    <x v="1"/>
    <s v="4500060087-390"/>
  </r>
  <r>
    <x v="72"/>
    <s v="Съдържание на вода при 20 град. С, mg/kg"/>
    <n v="1"/>
    <s v="AU"/>
    <x v="992"/>
    <s v="Поръчка за доставка"/>
    <n v="4500060087"/>
    <n v="390"/>
    <s v="4500060087-390"/>
    <n v="210500046128"/>
    <s v="2105"/>
    <s v="0"/>
    <x v="1"/>
    <m/>
    <s v="P-3-MN-STUWB-A0002247"/>
    <s v="3"/>
    <x v="1"/>
    <s v="4500060087-390"/>
  </r>
  <r>
    <x v="147"/>
    <s v="ДОСТАВКА НА ПЯСЪК"/>
    <n v="0.5"/>
    <s v="M3"/>
    <x v="329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72"/>
    <s v="ДОСТАВКА ГОФР.ТРЪБА"/>
    <n v="2"/>
    <s v="М"/>
    <x v="1002"/>
    <s v="Поръчка за доставка"/>
    <n v="4500058046"/>
    <n v="10"/>
    <s v="4500058046-10"/>
    <n v="151419320932"/>
    <s v="1514"/>
    <s v="9"/>
    <x v="0"/>
    <s v="1"/>
    <m/>
    <m/>
    <x v="0"/>
    <s v="4500058046-10"/>
  </r>
  <r>
    <x v="72"/>
    <s v="План за безопасност и здр. при работа КЛ"/>
    <n v="1"/>
    <s v="БР"/>
    <x v="125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72"/>
    <s v="Съгласуване на скици А4 /вклю. такси/"/>
    <n v="1"/>
    <s v="БР"/>
    <x v="142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72"/>
    <s v="Геодезичен проект за линеен обект КЛ*"/>
    <n v="1"/>
    <s v="Ч"/>
    <x v="143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72"/>
    <s v="Наб-е на кадастрални подложки/вклю. такс"/>
    <n v="1"/>
    <s v="БР"/>
    <x v="121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72"/>
    <s v="Авторски надзор по време на строителство"/>
    <n v="1"/>
    <s v="БР"/>
    <x v="122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72"/>
    <s v="ТАКСИ"/>
    <n v="1"/>
    <s v="БР"/>
    <x v="154"/>
    <s v="Поръчка за доставка"/>
    <n v="4500060104"/>
    <n v="10"/>
    <s v="4500060104-10"/>
    <n v="151419511113"/>
    <s v="1514"/>
    <s v="9"/>
    <x v="0"/>
    <s v="1"/>
    <m/>
    <m/>
    <x v="0"/>
    <s v="4500060104-10"/>
  </r>
  <r>
    <x v="212"/>
    <s v="НАПРАВА НА СОНДАЖ ПОД ПЪТ С КЪРТИЦА Ф110"/>
    <n v="27"/>
    <s v="М"/>
    <x v="511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112"/>
    <s v="ПОЛАГАНЕ PVC ТРЪБИ Ф140 В ИЗКОП"/>
    <n v="56"/>
    <s v="М"/>
    <x v="166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241"/>
    <s v="НАПРАВА ШАХТА ЗА КАБ. КОЛЕКТОР 1.7M/1.2M"/>
    <n v="1"/>
    <s v="БР"/>
    <x v="567"/>
    <s v="Поръчка за доставка"/>
    <n v="4500057882"/>
    <n v="10"/>
    <s v="4500057882-10"/>
    <n v="151419521832"/>
    <s v="1514"/>
    <s v="9"/>
    <x v="0"/>
    <s v="1"/>
    <m/>
    <m/>
    <x v="0"/>
    <s v="4500057882-10"/>
  </r>
  <r>
    <x v="26"/>
    <s v="M-Ж  КЛЕMА ОТКЛ./РАЗКЛОНИТЕЛНА КЪM MРЕЖА"/>
    <n v="11"/>
    <s v="БР"/>
    <x v="26"/>
    <s v="Поръчка за доставка"/>
    <n v="4500057987"/>
    <n v="20"/>
    <s v="4500057987-20"/>
    <n v="210500044657"/>
    <s v="2105"/>
    <s v="0"/>
    <x v="1"/>
    <m/>
    <s v="P-3-MN-STONB-A0000204"/>
    <s v="3"/>
    <x v="1"/>
    <s v="4500057987-20"/>
  </r>
  <r>
    <x v="3"/>
    <s v="НАПРАВА ИЗКОП ІІІ КАТЕГОРИЯ 0.8/0.4"/>
    <n v="64"/>
    <s v="М"/>
    <x v="3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8"/>
    <s v="Н-ВА ИЗКОП ІІІ К-Я 0.8/0.4 В/У КАБЕЛ"/>
    <n v="2"/>
    <s v="М"/>
    <x v="18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97"/>
    <s v="Н-ВА ПОДЛ С ПЯСЪК И PVC ЛЕНТА ЗА 1 К-Л"/>
    <n v="66"/>
    <s v="М"/>
    <x v="128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56"/>
    <s v="НАПРАВА И MОНТАЖ РЕПЕРИ ЗА КАБЕЛНИ ЛИНИИ"/>
    <n v="5"/>
    <s v="БР"/>
    <x v="356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21"/>
    <s v="ПОЛАГАНЕ НА КАБЕЛ В ИЗКОП ДО 3Х95 MM ВКЛ"/>
    <n v="50"/>
    <s v="М"/>
    <x v="21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7"/>
    <s v="ИЗТЕГЛЯНЕ КАБЕЛ В ТРЪБА ДО 3Х95 MM2 ВКЛ"/>
    <n v="24"/>
    <s v="М"/>
    <x v="7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8"/>
    <s v="ДОСТАВКА И MОНТАЖ НА КАБЕЛНИ MАРКИ"/>
    <n v="1"/>
    <s v="БР"/>
    <x v="8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0"/>
    <s v="ПОДВЪРЗВАНЕ  К-Л КЪM СЪЩ. ТАБЛО/СЪОРЖ."/>
    <n v="2"/>
    <s v="БР"/>
    <x v="10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72"/>
    <s v="Изготвяне на компл. доклад за КЛ/ЕПО"/>
    <n v="1"/>
    <s v="БР"/>
    <x v="180"/>
    <s v="Поръчка за доставка"/>
    <n v="4500060001"/>
    <n v="10"/>
    <s v="4500060001-10"/>
    <n v="151469204333"/>
    <s v="1514"/>
    <s v="9"/>
    <x v="5"/>
    <s v="6"/>
    <m/>
    <m/>
    <x v="0"/>
    <s v="4500060001-10"/>
  </r>
  <r>
    <x v="126"/>
    <s v="РАЗКЪРТВАНЕ НА ТРОТОАР-БЕТОНЕН"/>
    <n v="1.35"/>
    <s v="M2"/>
    <x v="290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28"/>
    <s v="РЯЗАНЕ НА АСФАЛТОВА НАСТИЛКА"/>
    <n v="2.7"/>
    <s v="М"/>
    <x v="292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29"/>
    <s v="ВЪЗСТАНОВЯВАНЕ НА ТРОТОАР-БЕТОНЕН"/>
    <n v="1.35"/>
    <s v="M2"/>
    <x v="293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57"/>
    <s v="MОНТАЖ MЕТАЛНА ТРЪБА ПО СТЪЛБ/СТЕНА"/>
    <n v="1"/>
    <s v="БР"/>
    <x v="357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0"/>
    <s v="MОНТАЖ НА ГОФРИРАНА ТРЪБА"/>
    <n v="64"/>
    <s v="М"/>
    <x v="0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89"/>
    <s v="ИЗТЕГЛЯНЕ КАБЕЛ В ТРЪБА ДО 3Х50 MM2 ВКЛ"/>
    <n v="47"/>
    <s v="М"/>
    <x v="105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0"/>
    <s v="ПОДВЪРЗВАНЕ  К-Л КЪM СЪЩ. ТАБЛО/СЪОРЖ."/>
    <n v="20"/>
    <s v="БР"/>
    <x v="10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7"/>
    <s v="М-Ж НА ЗАЗЕМИТЕЛНА ШИНА ПО СТЕНА /К-Я"/>
    <n v="2.1"/>
    <s v="М"/>
    <x v="17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47"/>
    <s v="Н-ВА ИЗКОП ІІІ К-Я 0.8/0.8 В/У КАБЕЛ"/>
    <n v="16.5"/>
    <s v="М"/>
    <x v="588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96"/>
    <s v="Н-ВА ИЗКОП ІІІ К-Я 1.1/0.8 В/У КАБЕЛ"/>
    <n v="1"/>
    <s v="М"/>
    <x v="127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32"/>
    <s v="НАПРАВА НА ШУРФОВЕ 1.1/1/0.6"/>
    <n v="2"/>
    <s v="БР"/>
    <x v="309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97"/>
    <s v="Н-ВА ПОДЛ С ПЯСЪК И PVC ЛЕНТА ЗА 1 К-Л"/>
    <n v="10"/>
    <s v="М"/>
    <x v="128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21"/>
    <s v="ПОЛАГАНЕ НА КАБЕЛ В ИЗКОП ДО 3Х95 MM ВКЛ"/>
    <n v="5"/>
    <s v="М"/>
    <x v="21"/>
    <s v="Поръчка за доставка"/>
    <n v="4500058345"/>
    <n v="10"/>
    <s v="4500058345-10"/>
    <n v="151499307273"/>
    <s v="1514"/>
    <s v="9"/>
    <x v="4"/>
    <s v="9"/>
    <m/>
    <m/>
    <x v="0"/>
    <s v="4500058345-10"/>
  </r>
  <r>
    <x v="61"/>
    <s v="ИЗПРАВЯНЕ НА СБС НН В ПЛАНИНСКИ ТЕРЕН"/>
    <n v="2"/>
    <s v="БР"/>
    <x v="61"/>
    <s v="Поръчка за доставка"/>
    <n v="4500058368"/>
    <n v="10"/>
    <s v="4500058368-10"/>
    <n v="210500044846"/>
    <s v="2105"/>
    <s v="0"/>
    <x v="3"/>
    <m/>
    <s v="P-8-MN-STONB-A0000392"/>
    <s v="8"/>
    <x v="1"/>
    <s v="4500058368-10"/>
  </r>
  <r>
    <x v="69"/>
    <s v="ТРАНСПОРТИРАНЕ НА СБС ОТ СКЛАД ВЪЗЛОЖИТ"/>
    <n v="14"/>
    <s v="KM"/>
    <x v="69"/>
    <s v="Поръчка за доставка"/>
    <n v="4500058368"/>
    <n v="10"/>
    <s v="4500058368-10"/>
    <n v="210500044846"/>
    <s v="2105"/>
    <s v="0"/>
    <x v="3"/>
    <m/>
    <s v="P-8-MN-STONB-A0000392"/>
    <s v="8"/>
    <x v="1"/>
    <s v="4500058368-10"/>
  </r>
  <r>
    <x v="70"/>
    <s v="ТРАНСПОРТИРАНЕ НА СБС ОТ ПРОИЗВОДИТЕЛ"/>
    <n v="44.92"/>
    <s v="KM"/>
    <x v="70"/>
    <s v="Поръчка за доставка"/>
    <n v="4500058368"/>
    <n v="10"/>
    <s v="4500058368-10"/>
    <n v="210500044846"/>
    <s v="2105"/>
    <s v="0"/>
    <x v="3"/>
    <m/>
    <s v="P-8-MN-STONB-A0000392"/>
    <s v="8"/>
    <x v="1"/>
    <s v="4500058368-10"/>
  </r>
  <r>
    <x v="73"/>
    <s v="РЕ-НЕ НА 3-НА Л-Я ПРИ П-НА НА ИЗОЛ. И ДР"/>
    <n v="0.28000000000000003"/>
    <s v="KM"/>
    <x v="73"/>
    <s v="Поръчка за доставка"/>
    <n v="4500057810"/>
    <n v="10"/>
    <s v="4500057810-10"/>
    <n v="220000119981"/>
    <s v="2200"/>
    <s v="0"/>
    <x v="4"/>
    <m/>
    <s v="P-2-AC-MSLEB-4415200004"/>
    <s v="2"/>
    <x v="3"/>
    <s v="4500057810-10"/>
  </r>
  <r>
    <x v="72"/>
    <s v="Изготвяне на компл. доклад за КЛ/ЕП"/>
    <n v="1"/>
    <s v="БР"/>
    <x v="115"/>
    <s v="Поръчка за доставка"/>
    <n v="4500060074"/>
    <n v="10"/>
    <s v="4500060074-10"/>
    <n v="151419503903"/>
    <s v="1514"/>
    <s v="9"/>
    <x v="0"/>
    <s v="1"/>
    <m/>
    <m/>
    <x v="0"/>
    <s v="4500060074-10"/>
  </r>
  <r>
    <x v="72"/>
    <s v="Изготвяне пл-л за трасиране и даване СЛ"/>
    <n v="1"/>
    <s v="БР"/>
    <x v="116"/>
    <s v="Поръчка за доставка"/>
    <n v="4500060074"/>
    <n v="10"/>
    <s v="4500060074-10"/>
    <n v="151419503903"/>
    <s v="1514"/>
    <s v="9"/>
    <x v="0"/>
    <s v="1"/>
    <m/>
    <m/>
    <x v="0"/>
    <s v="4500060074-10"/>
  </r>
  <r>
    <x v="72"/>
    <s v="Упражняване на строителен надзор КЛ/ЕП"/>
    <n v="1"/>
    <s v="БР"/>
    <x v="117"/>
    <s v="Поръчка за доставка"/>
    <n v="4500060074"/>
    <n v="10"/>
    <s v="4500060074-10"/>
    <n v="151419503903"/>
    <s v="1514"/>
    <s v="9"/>
    <x v="0"/>
    <s v="1"/>
    <m/>
    <m/>
    <x v="0"/>
    <s v="4500060074-10"/>
  </r>
  <r>
    <x v="72"/>
    <s v="З-не изготвяне на цифров модел,чл.52"/>
    <n v="1"/>
    <s v="БР"/>
    <x v="118"/>
    <s v="Поръчка за доставка"/>
    <n v="4500060074"/>
    <n v="10"/>
    <s v="4500060074-10"/>
    <n v="151419503903"/>
    <s v="1514"/>
    <s v="9"/>
    <x v="0"/>
    <s v="1"/>
    <m/>
    <m/>
    <x v="0"/>
    <s v="4500060074-10"/>
  </r>
  <r>
    <x v="72"/>
    <s v="Предоставяне на резултатите UTM / WGS 84"/>
    <n v="1"/>
    <s v="БР"/>
    <x v="119"/>
    <s v="Поръчка за доставка"/>
    <n v="4500060074"/>
    <n v="10"/>
    <s v="4500060074-10"/>
    <n v="151419503903"/>
    <s v="1514"/>
    <s v="9"/>
    <x v="0"/>
    <s v="1"/>
    <m/>
    <m/>
    <x v="0"/>
    <s v="4500060074-10"/>
  </r>
  <r>
    <x v="72"/>
    <s v="Тангенс от ъгъла на диелектрични загуби"/>
    <n v="1"/>
    <s v="AU"/>
    <x v="975"/>
    <s v="Поръчка за доставка"/>
    <n v="4500060087"/>
    <n v="390"/>
    <s v="4500060087-390"/>
    <n v="210500046128"/>
    <s v="2105"/>
    <s v="0"/>
    <x v="1"/>
    <m/>
    <s v="P-3-MN-STUWB-A0002247"/>
    <s v="3"/>
    <x v="1"/>
    <s v="4500060087-390"/>
  </r>
  <r>
    <x v="72"/>
    <s v="Проб. на всеки следващ СТ"/>
    <n v="1"/>
    <s v="AU"/>
    <x v="983"/>
    <s v="Поръчка за доставка"/>
    <n v="4500060087"/>
    <n v="400"/>
    <s v="4500060087-400"/>
    <n v="210500046128"/>
    <s v="2105"/>
    <s v="0"/>
    <x v="1"/>
    <m/>
    <s v="P-3-MN-STUWB-A0002247"/>
    <s v="3"/>
    <x v="1"/>
    <s v="4500060087-400"/>
  </r>
  <r>
    <x v="72"/>
    <s v="Транспортни разходи"/>
    <n v="181"/>
    <s v="KM"/>
    <x v="982"/>
    <s v="Поръчка за доставка"/>
    <n v="4500060087"/>
    <n v="400"/>
    <s v="4500060087-400"/>
    <n v="210500046128"/>
    <s v="2105"/>
    <s v="0"/>
    <x v="1"/>
    <m/>
    <s v="P-3-MN-STUWB-A0002247"/>
    <s v="3"/>
    <x v="1"/>
    <s v="4500060087-400"/>
  </r>
  <r>
    <x v="72"/>
    <s v="Киселинно число"/>
    <n v="2"/>
    <s v="AU"/>
    <x v="990"/>
    <s v="Поръчка за доставка"/>
    <n v="4500060087"/>
    <n v="410"/>
    <s v="4500060087-410"/>
    <n v="210500046131"/>
    <s v="2105"/>
    <s v="0"/>
    <x v="4"/>
    <m/>
    <s v="P-2-MN-STUWB-A0002265"/>
    <s v="2"/>
    <x v="1"/>
    <s v="4500060087-410"/>
  </r>
  <r>
    <x v="72"/>
    <s v="Пробивно напрежени, кV"/>
    <n v="2"/>
    <s v="AU"/>
    <x v="972"/>
    <s v="Поръчка за доставка"/>
    <n v="4500060087"/>
    <n v="410"/>
    <s v="4500060087-410"/>
    <n v="210500046131"/>
    <s v="2105"/>
    <s v="0"/>
    <x v="4"/>
    <m/>
    <s v="P-2-MN-STUWB-A0002265"/>
    <s v="2"/>
    <x v="1"/>
    <s v="4500060087-410"/>
  </r>
  <r>
    <x v="72"/>
    <s v="Съдържание на вода,"/>
    <n v="2"/>
    <s v="AU"/>
    <x v="991"/>
    <s v="Поръчка за доставка"/>
    <n v="4500060087"/>
    <n v="410"/>
    <s v="4500060087-410"/>
    <n v="210500046131"/>
    <s v="2105"/>
    <s v="0"/>
    <x v="4"/>
    <m/>
    <s v="P-2-MN-STUWB-A0002265"/>
    <s v="2"/>
    <x v="1"/>
    <s v="4500060087-410"/>
  </r>
  <r>
    <x v="72"/>
    <s v="Съдържание на вода при 20 град. С, mg/kg"/>
    <n v="2"/>
    <s v="AU"/>
    <x v="992"/>
    <s v="Поръчка за доставка"/>
    <n v="4500060087"/>
    <n v="410"/>
    <s v="4500060087-410"/>
    <n v="210500046131"/>
    <s v="2105"/>
    <s v="0"/>
    <x v="4"/>
    <m/>
    <s v="P-2-MN-STUWB-A0002265"/>
    <s v="2"/>
    <x v="1"/>
    <s v="4500060087-410"/>
  </r>
  <r>
    <x v="72"/>
    <s v="Тангенс от ъгъла на диелектрични загуби"/>
    <n v="2"/>
    <s v="AU"/>
    <x v="975"/>
    <s v="Поръчка за доставка"/>
    <n v="4500060087"/>
    <n v="410"/>
    <s v="4500060087-410"/>
    <n v="210500046131"/>
    <s v="2105"/>
    <s v="0"/>
    <x v="4"/>
    <m/>
    <s v="P-2-MN-STUWB-A0002265"/>
    <s v="2"/>
    <x v="1"/>
    <s v="4500060087-410"/>
  </r>
  <r>
    <x v="72"/>
    <s v="Проб. на всеки следващ СТ"/>
    <n v="2"/>
    <s v="AU"/>
    <x v="983"/>
    <s v="Поръчка за доставка"/>
    <n v="4500060087"/>
    <n v="420"/>
    <s v="4500060087-420"/>
    <n v="210500046131"/>
    <s v="2105"/>
    <s v="0"/>
    <x v="4"/>
    <m/>
    <s v="P-2-MN-STUWB-A0002265"/>
    <s v="2"/>
    <x v="1"/>
    <s v="4500060087-420"/>
  </r>
  <r>
    <x v="72"/>
    <s v="Транспортни разходи"/>
    <n v="181"/>
    <s v="KM"/>
    <x v="982"/>
    <s v="Поръчка за доставка"/>
    <n v="4500060087"/>
    <n v="420"/>
    <s v="4500060087-420"/>
    <n v="210500046131"/>
    <s v="2105"/>
    <s v="0"/>
    <x v="4"/>
    <m/>
    <s v="P-2-MN-STUWB-A0002265"/>
    <s v="2"/>
    <x v="1"/>
    <s v="4500060087-420"/>
  </r>
  <r>
    <x v="72"/>
    <s v="Киселинно число, mg KOH/g"/>
    <n v="2"/>
    <s v="AU"/>
    <x v="971"/>
    <s v="Поръчка за доставка"/>
    <n v="4500060087"/>
    <n v="430"/>
    <s v="4500060087-430"/>
    <n v="210500046118"/>
    <s v="2105"/>
    <s v="0"/>
    <x v="6"/>
    <m/>
    <s v="P-4-MN-STUWB-A0002237"/>
    <s v="4"/>
    <x v="1"/>
    <s v="4500060087-430"/>
  </r>
  <r>
    <x v="72"/>
    <s v="Пробивно напрежени, кV"/>
    <n v="2"/>
    <s v="AU"/>
    <x v="972"/>
    <s v="Поръчка за доставка"/>
    <n v="4500060087"/>
    <n v="430"/>
    <s v="4500060087-430"/>
    <n v="210500046118"/>
    <s v="2105"/>
    <s v="0"/>
    <x v="6"/>
    <m/>
    <s v="P-4-MN-STUWB-A0002237"/>
    <s v="4"/>
    <x v="1"/>
    <s v="4500060087-430"/>
  </r>
  <r>
    <x v="72"/>
    <s v="Съдържание на вода"/>
    <n v="2"/>
    <s v="AU"/>
    <x v="973"/>
    <s v="Поръчка за доставка"/>
    <n v="4500060087"/>
    <n v="430"/>
    <s v="4500060087-430"/>
    <n v="210500046118"/>
    <s v="2105"/>
    <s v="0"/>
    <x v="6"/>
    <m/>
    <s v="P-4-MN-STUWB-A0002237"/>
    <s v="4"/>
    <x v="1"/>
    <s v="4500060087-430"/>
  </r>
  <r>
    <x v="17"/>
    <s v="М-Ж НА ЗАЗЕМИТЕЛНА ШИНА ПО СТЕНА /К-Я"/>
    <n v="12"/>
    <s v="М"/>
    <x v="17"/>
    <s v="Поръчка за доставка"/>
    <n v="4500057882"/>
    <n v="20"/>
    <s v="4500057882-20"/>
    <n v="151419521832"/>
    <s v="1514"/>
    <s v="9"/>
    <x v="0"/>
    <s v="1"/>
    <m/>
    <m/>
    <x v="0"/>
    <s v="4500057882-20"/>
  </r>
  <r>
    <x v="101"/>
    <s v="MОНТАЖ РК"/>
    <n v="1"/>
    <s v="БР"/>
    <x v="134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51"/>
    <s v="MОНТАЖ НА АВТОMАТИЧЕН ПРЕДПАЗИТЕЛ НН"/>
    <n v="1"/>
    <s v="БР"/>
    <x v="51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61"/>
    <s v="MОНТАЖ НА ТЕРMОСВИВАЕMА ГЛАВА"/>
    <n v="2"/>
    <s v="БР"/>
    <x v="365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56"/>
    <s v="НАПРАВА ЗАЗЕMЛЕНИЕ С ЕДИН КОЛ"/>
    <n v="1"/>
    <s v="БР"/>
    <x v="56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3"/>
    <s v="ИЗMЕРВАНЕ НА ЗАЗЕMЛЕНИЕ НА ТОЧКА"/>
    <n v="1"/>
    <s v="БР"/>
    <x v="13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4"/>
    <s v="ИЗMЕРВАНЕ ИЗОЛАЦИЯ НА К-Л НН-(4 ЖИЛА)"/>
    <n v="2"/>
    <s v="БР"/>
    <x v="14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27"/>
    <s v="НАТОВАРВАНЕ И ИЗВОЗВАНЕ НА СТРОИТ. ОТП-И"/>
    <n v="8"/>
    <s v="M3"/>
    <x v="27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5"/>
    <s v="ТРАНСП. НА M-ЛИ ОТ СКЛАД НА ВЪЗЛОЖИТЕЛЯ"/>
    <n v="1"/>
    <s v="%"/>
    <x v="15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33"/>
    <s v="Н-ВА НА СТОMАНЕНА КОНСТР. /ВКЛ. БОЯД./"/>
    <n v="10"/>
    <s v="КГ"/>
    <x v="33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95"/>
    <s v="НАПРАВА НА ШУРФОВЕ 1/0.8/0.6"/>
    <n v="2"/>
    <s v="БР"/>
    <x v="126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26"/>
    <s v="РАЗКЪРТВАНЕ НА ТРОТОАР-БЕТОНЕН"/>
    <n v="2"/>
    <s v="M2"/>
    <x v="290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"/>
    <s v="ВЪЗСТАНОВЯВАНЕ  ТРОТОАР С ПЛОЧКИ-СТРАРИ"/>
    <n v="28"/>
    <s v="M2"/>
    <x v="1"/>
    <s v="Поръчка за доставка"/>
    <n v="4500058213"/>
    <n v="10"/>
    <s v="4500058213-10"/>
    <n v="210500045381"/>
    <s v="2105"/>
    <s v="0"/>
    <x v="0"/>
    <m/>
    <s v="P-1-MN-STONB-A0000925"/>
    <s v="1"/>
    <x v="1"/>
    <s v="4500058213-10"/>
  </r>
  <r>
    <x v="51"/>
    <s v="MОНТАЖ НА АВТОMАТИЧЕН ПРЕДПАЗИТЕЛ НН"/>
    <n v="13"/>
    <s v="БР"/>
    <x v="51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3"/>
    <s v="ИЗMЕРВАНЕ НА ЗАЗЕMЛЕНИЕ НА ТОЧКА"/>
    <n v="1"/>
    <s v="БР"/>
    <x v="13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5"/>
    <s v="ТРАНСП. НА M-ЛИ ОТ СКЛАД НА ВЪЗЛОЖИТЕЛЯ"/>
    <n v="1"/>
    <s v="%"/>
    <x v="15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6"/>
    <s v="НАПРАВА НА ОТВОР В БЕТОН"/>
    <n v="13"/>
    <s v="БР"/>
    <x v="16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26"/>
    <s v="РАЗКЪРТВАНЕ НА ТРОТОАР-БЕТОНЕН"/>
    <n v="0.5"/>
    <s v="M2"/>
    <x v="290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28"/>
    <s v="РЯЗАНЕ НА АСФАЛТОВА НАСТИЛКА"/>
    <n v="1"/>
    <s v="М"/>
    <x v="292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29"/>
    <s v="ВЪЗСТАНОВЯВАНЕ НА ТРОТОАР-БЕТОНЕН"/>
    <n v="0.5"/>
    <s v="M2"/>
    <x v="293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57"/>
    <s v="MОНТАЖ MЕТАЛНА ТРЪБА ПО СТЪЛБ/СТЕНА"/>
    <n v="1"/>
    <s v="БР"/>
    <x v="357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0"/>
    <s v="MОНТАЖ НА ГОФРИРАНА ТРЪБА"/>
    <n v="22"/>
    <s v="М"/>
    <x v="0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89"/>
    <s v="ИЗТЕГЛЯНЕ КАБЕЛ В ТРЪБА ДО 3Х50 MM2 ВКЛ"/>
    <n v="33.4"/>
    <s v="М"/>
    <x v="105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01"/>
    <s v="MОНТАЖ РК"/>
    <n v="1"/>
    <s v="БР"/>
    <x v="134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99"/>
    <s v="M-Ж ТАБЛО ДО 5 ЕЛЕКТРОMЕРА ВКЛ. НА СТЕНА"/>
    <n v="2"/>
    <s v="БР"/>
    <x v="130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56"/>
    <s v="НАПРАВА ЗАЗЕMЛЕНИЕ С ЕДИН КОЛ"/>
    <n v="1"/>
    <s v="БР"/>
    <x v="56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152"/>
    <s v="НАПРАВА УЛЕЙ В БЕТОН ДО 10/20"/>
    <n v="1"/>
    <s v="М"/>
    <x v="337"/>
    <s v="Поръчка за доставка"/>
    <n v="4500058658"/>
    <n v="20"/>
    <s v="4500058658-20"/>
    <n v="210500045028"/>
    <s v="2105"/>
    <s v="0"/>
    <x v="5"/>
    <m/>
    <s v="P-6-MN-STSTB-A0001268"/>
    <s v="6"/>
    <x v="1"/>
    <s v="4500058658-20"/>
  </r>
  <r>
    <x v="2"/>
    <s v="РАЗКЪРТВАНЕ ТРОТОАР С ТРОТОАРНИ ПЛОЧКИ"/>
    <n v="6"/>
    <s v="M2"/>
    <x v="2"/>
    <s v="Поръчка за доставка"/>
    <n v="4530003090"/>
    <n v="20"/>
    <s v="4530003090-20"/>
    <n v="151499510303"/>
    <s v="1514"/>
    <s v="9"/>
    <x v="4"/>
    <s v="9"/>
    <m/>
    <m/>
    <x v="0"/>
    <s v="4530003090-20"/>
  </r>
  <r>
    <x v="57"/>
    <s v="НАПРАВА НА ОТВОР В ТУХЛИ"/>
    <n v="1"/>
    <s v="БР"/>
    <x v="57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17"/>
    <s v="М-Ж НА ЗАЗЕМИТЕЛНА ШИНА ПО СТЕНА /К-Я"/>
    <n v="8.1999999999999993"/>
    <s v="М"/>
    <x v="17"/>
    <s v="Поръчка за доставка"/>
    <n v="4500057968"/>
    <n v="10"/>
    <s v="4500057968-10"/>
    <n v="210500045036"/>
    <s v="2105"/>
    <s v="0"/>
    <x v="1"/>
    <m/>
    <s v="P-3-MN-STSTB-A0001276"/>
    <s v="3"/>
    <x v="1"/>
    <s v="4500057968-10"/>
  </r>
  <r>
    <x v="72"/>
    <s v="Съдържание на вода при 20 градуса С,"/>
    <n v="2"/>
    <s v="AU"/>
    <x v="974"/>
    <s v="Поръчка за доставка"/>
    <n v="4500060087"/>
    <n v="430"/>
    <s v="4500060087-430"/>
    <n v="210500046118"/>
    <s v="2105"/>
    <s v="0"/>
    <x v="6"/>
    <m/>
    <s v="P-4-MN-STUWB-A0002237"/>
    <s v="4"/>
    <x v="1"/>
    <s v="4500060087-430"/>
  </r>
  <r>
    <x v="72"/>
    <s v="Тангенс от ъгъла на диелектрични загуби"/>
    <n v="2"/>
    <s v="AU"/>
    <x v="975"/>
    <s v="Поръчка за доставка"/>
    <n v="4500060087"/>
    <n v="430"/>
    <s v="4500060087-430"/>
    <n v="210500046118"/>
    <s v="2105"/>
    <s v="0"/>
    <x v="6"/>
    <m/>
    <s v="P-4-MN-STUWB-A0002237"/>
    <s v="4"/>
    <x v="1"/>
    <s v="4500060087-430"/>
  </r>
  <r>
    <x v="72"/>
    <s v="Газ -хроматографски анализ"/>
    <n v="2"/>
    <s v="AU"/>
    <x v="976"/>
    <s v="Поръчка за доставка"/>
    <n v="4500060087"/>
    <n v="430"/>
    <s v="4500060087-430"/>
    <n v="210500046118"/>
    <s v="2105"/>
    <s v="0"/>
    <x v="6"/>
    <m/>
    <s v="P-4-MN-STUWB-A0002237"/>
    <s v="4"/>
    <x v="1"/>
    <s v="4500060087-430"/>
  </r>
  <r>
    <x v="72"/>
    <s v="Пробовземане на първи СТ"/>
    <n v="1"/>
    <s v="AU"/>
    <x v="981"/>
    <s v="Поръчка за доставка"/>
    <n v="4500060087"/>
    <n v="440"/>
    <s v="4500060087-440"/>
    <n v="210500046118"/>
    <s v="2105"/>
    <s v="0"/>
    <x v="6"/>
    <m/>
    <s v="P-4-MN-STUWB-A0002237"/>
    <s v="4"/>
    <x v="1"/>
    <s v="4500060087-440"/>
  </r>
  <r>
    <x v="72"/>
    <s v="Транспортни разходи"/>
    <n v="546"/>
    <s v="KM"/>
    <x v="982"/>
    <s v="Поръчка за доставка"/>
    <n v="4500060087"/>
    <n v="440"/>
    <s v="4500060087-440"/>
    <n v="210500046118"/>
    <s v="2105"/>
    <s v="0"/>
    <x v="6"/>
    <m/>
    <s v="P-4-MN-STUWB-A0002237"/>
    <s v="4"/>
    <x v="1"/>
    <s v="4500060087-440"/>
  </r>
  <r>
    <x v="72"/>
    <s v="Киселинно число, mg KOH/g"/>
    <n v="1"/>
    <s v="AU"/>
    <x v="971"/>
    <s v="Поръчка за доставка"/>
    <n v="4500060087"/>
    <n v="450"/>
    <s v="4500060087-450"/>
    <n v="210500046119"/>
    <s v="2105"/>
    <s v="0"/>
    <x v="6"/>
    <m/>
    <s v="P-4-MN-STUWB-A0002238"/>
    <s v="4"/>
    <x v="1"/>
    <s v="4500060087-450"/>
  </r>
  <r>
    <x v="72"/>
    <s v="Пробивно напрежени, кV"/>
    <n v="1"/>
    <s v="AU"/>
    <x v="972"/>
    <s v="Поръчка за доставка"/>
    <n v="4500060087"/>
    <n v="450"/>
    <s v="4500060087-450"/>
    <n v="210500046119"/>
    <s v="2105"/>
    <s v="0"/>
    <x v="6"/>
    <m/>
    <s v="P-4-MN-STUWB-A0002238"/>
    <s v="4"/>
    <x v="1"/>
    <s v="4500060087-450"/>
  </r>
  <r>
    <x v="72"/>
    <s v="Съдържание на вода"/>
    <n v="1"/>
    <s v="AU"/>
    <x v="973"/>
    <s v="Поръчка за доставка"/>
    <n v="4500060087"/>
    <n v="450"/>
    <s v="4500060087-450"/>
    <n v="210500046119"/>
    <s v="2105"/>
    <s v="0"/>
    <x v="6"/>
    <m/>
    <s v="P-4-MN-STUWB-A0002238"/>
    <s v="4"/>
    <x v="1"/>
    <s v="4500060087-450"/>
  </r>
  <r>
    <x v="72"/>
    <s v="Съдържание на вода при 20 градуса С,"/>
    <n v="1"/>
    <s v="AU"/>
    <x v="974"/>
    <s v="Поръчка за доставка"/>
    <n v="4500060087"/>
    <n v="450"/>
    <s v="4500060087-450"/>
    <n v="210500046119"/>
    <s v="2105"/>
    <s v="0"/>
    <x v="6"/>
    <m/>
    <s v="P-4-MN-STUWB-A0002238"/>
    <s v="4"/>
    <x v="1"/>
    <s v="4500060087-450"/>
  </r>
  <r>
    <x v="72"/>
    <s v="Тангенс от ъгъла на диелектрични загуби"/>
    <n v="1"/>
    <s v="AU"/>
    <x v="975"/>
    <s v="Поръчка за доставка"/>
    <n v="4500060087"/>
    <n v="450"/>
    <s v="4500060087-450"/>
    <n v="210500046119"/>
    <s v="2105"/>
    <s v="0"/>
    <x v="6"/>
    <m/>
    <s v="P-4-MN-STUWB-A0002238"/>
    <s v="4"/>
    <x v="1"/>
    <s v="4500060087-450"/>
  </r>
  <r>
    <x v="72"/>
    <s v="Газ -хроматографски анализ"/>
    <n v="1"/>
    <s v="AU"/>
    <x v="976"/>
    <s v="Поръчка за доставка"/>
    <n v="4500060087"/>
    <n v="450"/>
    <s v="4500060087-450"/>
    <n v="210500046119"/>
    <s v="2105"/>
    <s v="0"/>
    <x v="6"/>
    <m/>
    <s v="P-4-MN-STUWB-A0002238"/>
    <s v="4"/>
    <x v="1"/>
    <s v="4500060087-450"/>
  </r>
  <r>
    <x v="72"/>
    <s v="Проб. на всеки следващ СТ"/>
    <n v="1"/>
    <s v="AU"/>
    <x v="983"/>
    <s v="Поръчка за доставка"/>
    <n v="4500060087"/>
    <n v="460"/>
    <s v="4500060087-460"/>
    <n v="210500046119"/>
    <s v="2105"/>
    <s v="0"/>
    <x v="6"/>
    <m/>
    <s v="P-4-MN-STUWB-A0002238"/>
    <s v="4"/>
    <x v="1"/>
    <s v="4500060087-460"/>
  </r>
  <r>
    <x v="72"/>
    <s v="Транспортни разходи"/>
    <n v="546"/>
    <s v="KM"/>
    <x v="982"/>
    <s v="Поръчка за доставка"/>
    <n v="4500060087"/>
    <n v="460"/>
    <s v="4500060087-460"/>
    <n v="210500046119"/>
    <s v="2105"/>
    <s v="0"/>
    <x v="6"/>
    <m/>
    <s v="P-4-MN-STUWB-A0002238"/>
    <s v="4"/>
    <x v="1"/>
    <s v="4500060087-460"/>
  </r>
  <r>
    <x v="95"/>
    <s v="НАПРАВА НА ШУРФОВЕ 1/0.8/0.6"/>
    <n v="2"/>
    <s v="БР"/>
    <x v="126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2"/>
    <s v="РАЗКЪРТВАНЕ ТРОТОАР С ТРОТОАРНИ ПЛОЧКИ"/>
    <n v="24"/>
    <s v="M2"/>
    <x v="2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6"/>
    <s v="ВЪЗСТАНОВЯВАНЕ НА ТРОТОАР С ПЛОЧКИ-НОВИ"/>
    <n v="2.2000000000000002"/>
    <s v="M2"/>
    <x v="6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"/>
    <s v="ВЪЗСТАНОВЯВАНЕ  ТРОТОАР С ПЛОЧКИ-СТРАРИ"/>
    <n v="21.8"/>
    <s v="M2"/>
    <x v="1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8"/>
    <s v="Н-ВА ИЗКОП ІІІ К-Я 0.8/0.4 В/У КАБЕЛ"/>
    <n v="61"/>
    <s v="М"/>
    <x v="18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97"/>
    <s v="Н-ВА ПОДЛ С ПЯСЪК И PVC ЛЕНТА ЗА 1 К-Л"/>
    <n v="25"/>
    <s v="М"/>
    <x v="128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56"/>
    <s v="НАПРАВА И MОНТАЖ РЕПЕРИ ЗА КАБЕЛНИ ЛИНИИ"/>
    <n v="5"/>
    <s v="БР"/>
    <x v="356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21"/>
    <s v="ПОЛАГАНЕ НА КАБЕЛ В ИЗКОП ДО 3Х95 MM ВКЛ"/>
    <n v="4"/>
    <s v="М"/>
    <x v="21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22"/>
    <s v="ПОЛАГАНЕ КАБЕЛ В ИЗКОП&gt;3Х120 MM?? ВКЛ"/>
    <n v="25"/>
    <s v="М"/>
    <x v="22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8"/>
    <s v="ДОСТАВКА И MОНТАЖ НА КАБЕЛНИ MАРКИ"/>
    <n v="2"/>
    <s v="БР"/>
    <x v="8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0"/>
    <s v="ПОДВЪРЗВАНЕ  К-Л КЪM СЪЩ. ТАБЛО/СЪОРЖ."/>
    <n v="4"/>
    <s v="БР"/>
    <x v="10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1"/>
    <s v="СФАЗИРОВКА НА КЛ НН (ЗА 3-ТЕ ЖИЛА)"/>
    <n v="2"/>
    <s v="БР"/>
    <x v="11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25"/>
    <s v="MОНТАЖ ШК"/>
    <n v="1"/>
    <s v="БР"/>
    <x v="25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36"/>
    <s v="MОНТАЖ ТАБЛО НАД 15 ЕЛЕКТРОMЕРА"/>
    <n v="1"/>
    <s v="БР"/>
    <x v="313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56"/>
    <s v="НАПРАВА ЗАЗЕMЛЕНИЕ С ЕДИН КОЛ"/>
    <n v="1"/>
    <s v="БР"/>
    <x v="56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3"/>
    <s v="ИЗMЕРВАНЕ НА ЗАЗЕMЛЕНИЕ НА ТОЧКА"/>
    <n v="2"/>
    <s v="БР"/>
    <x v="13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4"/>
    <s v="ИЗMЕРВАНЕ ИЗОЛАЦИЯ НА К-Л НН-(4 ЖИЛА)"/>
    <n v="3"/>
    <s v="БР"/>
    <x v="14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27"/>
    <s v="НАТОВАРВАНЕ И ИЗВОЗВАНЕ НА СТРОИТ. ОТП-И"/>
    <n v="0.5"/>
    <s v="M3"/>
    <x v="27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5"/>
    <s v="ТРАНСП. НА M-ЛИ ОТ СКЛАД НА ВЪЗЛОЖИТЕЛЯ"/>
    <n v="1"/>
    <s v="%"/>
    <x v="15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8"/>
    <s v="Н-ВА ИЗКОП ІІІ К-Я 0.8/0.4 В/У КАБЕЛ"/>
    <n v="90"/>
    <s v="М"/>
    <x v="18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72"/>
    <s v="Изготвяне на компл. доклад за КЛ/ЕП"/>
    <n v="1"/>
    <s v="БР"/>
    <x v="115"/>
    <s v="Поръчка за доставка"/>
    <n v="4500060128"/>
    <n v="10"/>
    <s v="4500060128-10"/>
    <n v="151499304013"/>
    <s v="1514"/>
    <s v="9"/>
    <x v="4"/>
    <s v="9"/>
    <m/>
    <m/>
    <x v="0"/>
    <s v="4500060128-10"/>
  </r>
  <r>
    <x v="72"/>
    <s v="Изготвяне пл-л за трасиране и даване СЛ"/>
    <n v="1"/>
    <s v="БР"/>
    <x v="116"/>
    <s v="Поръчка за доставка"/>
    <n v="4500060128"/>
    <n v="10"/>
    <s v="4500060128-10"/>
    <n v="151499304013"/>
    <s v="1514"/>
    <s v="9"/>
    <x v="4"/>
    <s v="9"/>
    <m/>
    <m/>
    <x v="0"/>
    <s v="4500060128-10"/>
  </r>
  <r>
    <x v="80"/>
    <s v="MОНТАЖ НА ПРЕКЪСВАЧ СРН В ТРАФОПОСТ"/>
    <n v="2"/>
    <s v="БР"/>
    <x v="81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47"/>
    <s v="ПОДВЪР. НА КЛ ИЛИ ВЪЗ. ОТКЛ.  КЪM ВM СРН"/>
    <n v="1"/>
    <s v="БР"/>
    <x v="47"/>
    <s v="Поръчка за доставка"/>
    <n v="4500058199"/>
    <n v="10"/>
    <s v="4500058199-10"/>
    <n v="210500044810"/>
    <s v="2105"/>
    <s v="0"/>
    <x v="1"/>
    <m/>
    <s v="P-3-MN-STSTB-A0002207"/>
    <s v="3"/>
    <x v="1"/>
    <s v="4500058199-10"/>
  </r>
  <r>
    <x v="126"/>
    <s v="РАЗКЪРТВАНЕ НА ТРОТОАР-БЕТОНЕН"/>
    <n v="3.5"/>
    <s v="M2"/>
    <x v="290"/>
    <s v="Поръчка за доставка"/>
    <n v="4500058534"/>
    <n v="80"/>
    <s v="4500058534-80"/>
    <n v="220000127201"/>
    <s v="2200"/>
    <s v="0"/>
    <x v="2"/>
    <m/>
    <s v="P-9-AC-MSLEB-4418200003"/>
    <s v="9"/>
    <x v="3"/>
    <s v="4500058534-80"/>
  </r>
  <r>
    <x v="119"/>
    <s v="Н-ВА ПОДЛ С ПЯСЪК И PVC ЛЕНТА ЗА&gt;1К-Л"/>
    <n v="2"/>
    <s v="М"/>
    <x v="191"/>
    <s v="Поръчка за доставка"/>
    <n v="4500058534"/>
    <n v="80"/>
    <s v="4500058534-80"/>
    <n v="220000127201"/>
    <s v="2200"/>
    <s v="0"/>
    <x v="2"/>
    <m/>
    <s v="P-9-AC-MSLEB-4418200003"/>
    <s v="9"/>
    <x v="3"/>
    <s v="4500058534-80"/>
  </r>
  <r>
    <x v="27"/>
    <s v="НАТОВАРВАНЕ И ИЗВОЗВАНЕ НА СТРОИТ. ОТП-И"/>
    <n v="0.69"/>
    <s v="M3"/>
    <x v="27"/>
    <s v="Поръчка за доставка"/>
    <n v="4500058534"/>
    <n v="80"/>
    <s v="4500058534-80"/>
    <n v="220000127201"/>
    <s v="2200"/>
    <s v="0"/>
    <x v="2"/>
    <m/>
    <s v="P-9-AC-MSLEB-4418200003"/>
    <s v="9"/>
    <x v="3"/>
    <s v="4500058534-80"/>
  </r>
  <r>
    <x v="135"/>
    <s v="НАПРАВА НА ИЗКОП НЕСТАНДАРТЕН"/>
    <n v="1.9"/>
    <s v="M3"/>
    <x v="312"/>
    <s v="Поръчка за доставка"/>
    <n v="4500058534"/>
    <n v="80"/>
    <s v="4500058534-80"/>
    <n v="220000127201"/>
    <s v="2200"/>
    <s v="0"/>
    <x v="2"/>
    <m/>
    <s v="P-9-AC-MSLEB-4418200003"/>
    <s v="9"/>
    <x v="3"/>
    <s v="4500058534-80"/>
  </r>
  <r>
    <x v="3"/>
    <s v="НАПРАВА ИЗКОП ІІІ КАТЕГОРИЯ 0.8/0.4"/>
    <n v="15"/>
    <s v="М"/>
    <x v="3"/>
    <s v="Поръчка за доставка"/>
    <n v="4500058534"/>
    <n v="90"/>
    <s v="4500058534-90"/>
    <n v="210500046068"/>
    <s v="2105"/>
    <s v="0"/>
    <x v="2"/>
    <m/>
    <s v="P-9-AE-STONB-4418300003"/>
    <s v="9"/>
    <x v="1"/>
    <s v="4500058534-90"/>
  </r>
  <r>
    <x v="119"/>
    <s v="Н-ВА ПОДЛ С ПЯСЪК И PVC ЛЕНТА ЗА&gt;1К-Л"/>
    <n v="15"/>
    <s v="М"/>
    <x v="191"/>
    <s v="Поръчка за доставка"/>
    <n v="4500058534"/>
    <n v="90"/>
    <s v="4500058534-90"/>
    <n v="210500046068"/>
    <s v="2105"/>
    <s v="0"/>
    <x v="2"/>
    <m/>
    <s v="P-9-AE-STONB-4418300003"/>
    <s v="9"/>
    <x v="1"/>
    <s v="4500058534-90"/>
  </r>
  <r>
    <x v="72"/>
    <s v="Проектиране на канална мрежа до 200 м"/>
    <n v="1"/>
    <s v="БР"/>
    <x v="612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72"/>
    <s v="Проектиране на шахта за канална мрежа"/>
    <n v="1"/>
    <s v="БР"/>
    <x v="528"/>
    <s v="Поръчка за доставка"/>
    <n v="4500059893"/>
    <n v="10"/>
    <s v="4500059893-10"/>
    <n v="151419409913"/>
    <s v="1514"/>
    <s v="9"/>
    <x v="0"/>
    <s v="1"/>
    <m/>
    <m/>
    <x v="0"/>
    <s v="4500059893-10"/>
  </r>
  <r>
    <x v="122"/>
    <s v="Н-ВА ПОДЛ С ПЯСЪК И ТУХЛИ ЗА 1К-Л"/>
    <n v="90"/>
    <s v="М"/>
    <x v="286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21"/>
    <s v="ПОЛАГАНЕ НА КАБЕЛ В ИЗКОП ДО 3Х95 MM ВКЛ"/>
    <n v="90"/>
    <s v="М"/>
    <x v="21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7"/>
    <s v="ИЗТЕГЛЯНЕ КАБЕЛ В ТРЪБА ДО 3Х95 MM2 ВКЛ"/>
    <n v="12"/>
    <s v="М"/>
    <x v="7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8"/>
    <s v="ДОСТАВКА И MОНТАЖ НА КАБЕЛНИ MАРКИ"/>
    <n v="2"/>
    <s v="БР"/>
    <x v="8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99"/>
    <s v="M-Ж ТАБЛО ДО 5 ЕЛЕКТРОMЕРА ВКЛ. НА СТЕНА"/>
    <n v="1"/>
    <s v="БР"/>
    <x v="130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56"/>
    <s v="НАПРАВА ЗАЗЕMЛЕНИЕ С ЕДИН КОЛ"/>
    <n v="1"/>
    <s v="БР"/>
    <x v="56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13"/>
    <s v="ИЗMЕРВАНЕ НА ЗАЗЕMЛЕНИЕ НА ТОЧКА"/>
    <n v="1"/>
    <s v="БР"/>
    <x v="13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14"/>
    <s v="ИЗMЕРВАНЕ ИЗОЛАЦИЯ НА К-Л НН-(4 ЖИЛА)"/>
    <n v="1"/>
    <s v="БР"/>
    <x v="14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27"/>
    <s v="НАТОВАРВАНЕ И ИЗВОЗВАНЕ НА СТРОИТ. ОТП-И"/>
    <n v="7"/>
    <s v="M3"/>
    <x v="27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15"/>
    <s v="ТРАНСП. НА M-ЛИ ОТ СКЛАД НА ВЪЗЛОЖИТЕЛЯ"/>
    <n v="1"/>
    <s v="%"/>
    <x v="15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72"/>
    <s v="Упражняване на строителен надзор КЛ/ЕП"/>
    <n v="1"/>
    <s v="БР"/>
    <x v="117"/>
    <s v="Поръчка за доставка"/>
    <n v="4500060128"/>
    <n v="10"/>
    <s v="4500060128-10"/>
    <n v="151499304013"/>
    <s v="1514"/>
    <s v="9"/>
    <x v="4"/>
    <s v="9"/>
    <m/>
    <m/>
    <x v="0"/>
    <s v="4500060128-10"/>
  </r>
  <r>
    <x v="72"/>
    <s v="З-не изготвяне на цифров модел,чл.52"/>
    <n v="1"/>
    <s v="БР"/>
    <x v="118"/>
    <s v="Поръчка за доставка"/>
    <n v="4500060128"/>
    <n v="10"/>
    <s v="4500060128-10"/>
    <n v="151499304013"/>
    <s v="1514"/>
    <s v="9"/>
    <x v="4"/>
    <s v="9"/>
    <m/>
    <m/>
    <x v="0"/>
    <s v="4500060128-10"/>
  </r>
  <r>
    <x v="72"/>
    <s v="Предоставяне на резултатите UTM / WGS 84"/>
    <n v="1"/>
    <s v="БР"/>
    <x v="119"/>
    <s v="Поръчка за доставка"/>
    <n v="4500060128"/>
    <n v="10"/>
    <s v="4500060128-10"/>
    <n v="151499304013"/>
    <s v="1514"/>
    <s v="9"/>
    <x v="4"/>
    <s v="9"/>
    <m/>
    <m/>
    <x v="0"/>
    <s v="4500060128-10"/>
  </r>
  <r>
    <x v="72"/>
    <s v="Предоставяне на резултатитеDWG -UTM /WGS"/>
    <n v="1"/>
    <s v="БР"/>
    <x v="272"/>
    <s v="Поръчка за доставка"/>
    <n v="4500060128"/>
    <n v="10"/>
    <s v="4500060128-10"/>
    <n v="151499304013"/>
    <s v="1514"/>
    <s v="9"/>
    <x v="4"/>
    <s v="9"/>
    <m/>
    <m/>
    <x v="0"/>
    <s v="4500060128-10"/>
  </r>
  <r>
    <x v="10"/>
    <s v="ПОДВЪРЗВАНЕ  К-Л КЪM СЪЩ. ТАБЛО/СЪОРЖ."/>
    <n v="3"/>
    <s v="БР"/>
    <x v="10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250"/>
    <s v="Д-Ж НА ИЗОЛ. С КУКА ЗА НН ЗАЕДНО С ПРЕВР"/>
    <n v="3"/>
    <s v="БР"/>
    <x v="613"/>
    <s v="Поръчка за доставка"/>
    <n v="4500058580"/>
    <n v="10"/>
    <s v="4500058580-10"/>
    <n v="151419410883"/>
    <s v="1514"/>
    <s v="9"/>
    <x v="0"/>
    <s v="1"/>
    <m/>
    <m/>
    <x v="0"/>
    <s v="4500058580-10"/>
  </r>
  <r>
    <x v="129"/>
    <s v="ВЪЗСТАНОВЯВАНЕ НА ТРОТОАР-БЕТОНЕН"/>
    <n v="0.8"/>
    <s v="M2"/>
    <x v="293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3"/>
    <s v="ИЗMЕРВАНЕ НА ЗАЗЕMЛЕНИЕ НА ТОЧКА"/>
    <n v="2"/>
    <s v="БР"/>
    <x v="13"/>
    <s v="Поръчка за доставка"/>
    <n v="4500058178"/>
    <n v="10"/>
    <s v="4500058178-10"/>
    <n v="210500045128"/>
    <s v="2105"/>
    <s v="0"/>
    <x v="1"/>
    <m/>
    <s v="P-3-MN-STONB-A0000412"/>
    <s v="3"/>
    <x v="1"/>
    <s v="4500058178-10"/>
  </r>
  <r>
    <x v="129"/>
    <s v="ВЪЗСТАНОВЯВАНЕ НА ТРОТОАР-БЕТОНЕН"/>
    <n v="0.4"/>
    <s v="M2"/>
    <x v="293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13"/>
    <s v="ИЗMЕРВАНЕ НА ЗАЗЕMЛЕНИЕ НА ТОЧКА"/>
    <n v="2"/>
    <s v="БР"/>
    <x v="13"/>
    <s v="Поръчка за доставка"/>
    <n v="4500058184"/>
    <n v="10"/>
    <s v="4500058184-10"/>
    <n v="210500045125"/>
    <s v="2105"/>
    <s v="0"/>
    <x v="1"/>
    <m/>
    <s v="P-3-MN-STONB-A0000410"/>
    <s v="3"/>
    <x v="1"/>
    <s v="4500058184-10"/>
  </r>
  <r>
    <x v="72"/>
    <s v="Изготвяне на компл. доклад за КЛ/ЕП"/>
    <n v="1"/>
    <s v="БР"/>
    <x v="115"/>
    <s v="Поръчка за доставка"/>
    <n v="4500060267"/>
    <n v="10"/>
    <s v="4500060267-10"/>
    <n v="151419518412"/>
    <s v="1514"/>
    <s v="9"/>
    <x v="0"/>
    <s v="1"/>
    <m/>
    <m/>
    <x v="0"/>
    <s v="4500060267-10"/>
  </r>
  <r>
    <x v="72"/>
    <s v="Изготвяне пл-л за трасиране и даване СЛ"/>
    <n v="1"/>
    <s v="БР"/>
    <x v="116"/>
    <s v="Поръчка за доставка"/>
    <n v="4500060267"/>
    <n v="10"/>
    <s v="4500060267-10"/>
    <n v="151419518412"/>
    <s v="1514"/>
    <s v="9"/>
    <x v="0"/>
    <s v="1"/>
    <m/>
    <m/>
    <x v="0"/>
    <s v="4500060267-10"/>
  </r>
  <r>
    <x v="72"/>
    <s v="Упражняване на строителен надзор КЛ/ЕП"/>
    <n v="1"/>
    <s v="БР"/>
    <x v="117"/>
    <s v="Поръчка за доставка"/>
    <n v="4500060267"/>
    <n v="10"/>
    <s v="4500060267-10"/>
    <n v="151419518412"/>
    <s v="1514"/>
    <s v="9"/>
    <x v="0"/>
    <s v="1"/>
    <m/>
    <m/>
    <x v="0"/>
    <s v="4500060267-10"/>
  </r>
  <r>
    <x v="72"/>
    <s v="З-не изготвяне на цифров модел,чл.52"/>
    <n v="1"/>
    <s v="БР"/>
    <x v="118"/>
    <s v="Поръчка за доставка"/>
    <n v="4500060267"/>
    <n v="10"/>
    <s v="4500060267-10"/>
    <n v="151419518412"/>
    <s v="1514"/>
    <s v="9"/>
    <x v="0"/>
    <s v="1"/>
    <m/>
    <m/>
    <x v="0"/>
    <s v="4500060267-10"/>
  </r>
  <r>
    <x v="72"/>
    <s v="Предоставяне на резултатите UTM / WGS 84"/>
    <n v="1"/>
    <s v="БР"/>
    <x v="119"/>
    <s v="Поръчка за доставка"/>
    <n v="4500060267"/>
    <n v="10"/>
    <s v="4500060267-10"/>
    <n v="151419518412"/>
    <s v="1514"/>
    <s v="9"/>
    <x v="0"/>
    <s v="1"/>
    <m/>
    <m/>
    <x v="0"/>
    <s v="4500060267-10"/>
  </r>
  <r>
    <x v="72"/>
    <s v="Очукване на вътрешна мазилка"/>
    <n v="39.78"/>
    <s v="M2"/>
    <x v="87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Направа на вътрешна вароц. мазилка. вкюч"/>
    <n v="39.78"/>
    <s v="M2"/>
    <x v="630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Вътрешно боядисване с латекс двукратно."/>
    <n v="234.6"/>
    <s v="M2"/>
    <x v="631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200"/>
    <s v="НАПРАВА НА АРМИРОВКА"/>
    <n v="5"/>
    <s v="КГ"/>
    <x v="479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30"/>
    <s v="ДЕMОНТАЖ НА АВТОMАТИЧЕН ПРЕКЪСВАЧ НН"/>
    <n v="1"/>
    <s v="БР"/>
    <x v="30"/>
    <s v="Поръчка за доставка"/>
    <n v="4500057620"/>
    <n v="10"/>
    <s v="4500057620-10"/>
    <n v="151419625212"/>
    <s v="1514"/>
    <s v="9"/>
    <x v="0"/>
    <s v="1"/>
    <m/>
    <m/>
    <x v="0"/>
    <s v="4500057620-10"/>
  </r>
  <r>
    <x v="0"/>
    <s v="MОНТАЖ НА ГОФРИРАНА ТРЪБА"/>
    <n v="6"/>
    <s v="М"/>
    <x v="0"/>
    <s v="Поръчка за доставка"/>
    <n v="4500057620"/>
    <n v="20"/>
    <s v="4500057620-20"/>
    <n v="151419625212"/>
    <s v="1514"/>
    <s v="9"/>
    <x v="0"/>
    <s v="1"/>
    <m/>
    <m/>
    <x v="0"/>
    <s v="4500057620-20"/>
  </r>
  <r>
    <x v="72"/>
    <s v="Д-КА И МОНТАЖ СВТ 4Х1,5"/>
    <n v="8"/>
    <s v="М"/>
    <x v="1003"/>
    <s v="Поръчка за доставка"/>
    <n v="4500057620"/>
    <n v="30"/>
    <s v="4500057620-30"/>
    <n v="151419625212"/>
    <s v="1514"/>
    <s v="9"/>
    <x v="0"/>
    <s v="1"/>
    <m/>
    <m/>
    <x v="0"/>
    <s v="4500057620-30"/>
  </r>
  <r>
    <x v="129"/>
    <s v="ВЪЗСТАНОВЯВАНЕ НА ТРОТОАР-БЕТОНЕН"/>
    <n v="0.75"/>
    <s v="M2"/>
    <x v="293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13"/>
    <s v="ИЗMЕРВАНЕ НА ЗАЗЕMЛЕНИЕ НА ТОЧКА"/>
    <n v="2"/>
    <s v="БР"/>
    <x v="13"/>
    <s v="Поръчка за доставка"/>
    <n v="4500058181"/>
    <n v="10"/>
    <s v="4500058181-10"/>
    <n v="210500045126"/>
    <s v="2105"/>
    <s v="0"/>
    <x v="1"/>
    <m/>
    <s v="P-3-MN-STONB-A0000411"/>
    <s v="3"/>
    <x v="1"/>
    <s v="4500058181-10"/>
  </r>
  <r>
    <x v="72"/>
    <s v="Очукване и подмазване около врати"/>
    <n v="29"/>
    <s v="М"/>
    <x v="93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Блажна боя по метални повърхности включи"/>
    <n v="52"/>
    <s v="M2"/>
    <x v="99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Превоз бетони и разтвори до 10км."/>
    <n v="1"/>
    <s v="M3"/>
    <x v="348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Покриване с полиетилен машини и съоръжен"/>
    <n v="140"/>
    <s v="M2"/>
    <x v="633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Подмазване на цокъл с цим.разтвор"/>
    <n v="26.3"/>
    <s v="М"/>
    <x v="634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Очукване и обработка фуга"/>
    <n v="14"/>
    <s v="М"/>
    <x v="635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Остъргване на вътрешна боя"/>
    <n v="186"/>
    <s v="M2"/>
    <x v="88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Направа шпакловка с теракол"/>
    <n v="7"/>
    <s v="M2"/>
    <x v="350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Шприцоване с циментов разтвор на стени и"/>
    <n v="47"/>
    <s v="M2"/>
    <x v="636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Блажна боя по тръби"/>
    <n v="68"/>
    <s v="М"/>
    <x v="110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Ръчно товарене строителни отпадъци и пръ"/>
    <n v="2.5"/>
    <s v="M3"/>
    <x v="447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Ръчно пренасяне и сваляне на строителни"/>
    <n v="2.5"/>
    <s v="M3"/>
    <x v="91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Превоз строителни отпадъци и пръст"/>
    <n v="2.5"/>
    <s v="M3"/>
    <x v="448"/>
    <s v="Поръчка за доставка"/>
    <n v="4500060269"/>
    <n v="10"/>
    <s v="4500060269-10"/>
    <n v="210500044827"/>
    <s v="2105"/>
    <s v="0"/>
    <x v="0"/>
    <m/>
    <s v="P-1-MN-STSTB-A0000969"/>
    <s v="1"/>
    <x v="1"/>
    <s v="4500060269-10"/>
  </r>
  <r>
    <x v="72"/>
    <s v="Очукване на вътрешна мазилка"/>
    <n v="76.25"/>
    <s v="M2"/>
    <x v="87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Направа на вътрешна вароц. мазилка. вкюч"/>
    <n v="76.25"/>
    <s v="M2"/>
    <x v="630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Изготвяне на компл. доклад за КЛ/ЕП"/>
    <n v="1"/>
    <s v="БР"/>
    <x v="115"/>
    <s v="Поръчка за доставка"/>
    <n v="4500060116"/>
    <n v="10"/>
    <s v="4500060116-10"/>
    <n v="151419325412"/>
    <s v="1514"/>
    <s v="9"/>
    <x v="0"/>
    <s v="1"/>
    <m/>
    <m/>
    <x v="0"/>
    <s v="4500060116-10"/>
  </r>
  <r>
    <x v="72"/>
    <s v="Изготвяне пл-л за трасиране и даване СЛ"/>
    <n v="13"/>
    <s v="БР"/>
    <x v="116"/>
    <s v="Поръчка за доставка"/>
    <n v="4500060116"/>
    <n v="10"/>
    <s v="4500060116-10"/>
    <n v="151419325412"/>
    <s v="1514"/>
    <s v="9"/>
    <x v="0"/>
    <s v="1"/>
    <m/>
    <m/>
    <x v="0"/>
    <s v="4500060116-10"/>
  </r>
  <r>
    <x v="72"/>
    <s v="Упражняване на строителен надзор КЛ/ЕП"/>
    <n v="1"/>
    <s v="БР"/>
    <x v="117"/>
    <s v="Поръчка за доставка"/>
    <n v="4500060116"/>
    <n v="10"/>
    <s v="4500060116-10"/>
    <n v="151419325412"/>
    <s v="1514"/>
    <s v="9"/>
    <x v="0"/>
    <s v="1"/>
    <m/>
    <m/>
    <x v="0"/>
    <s v="4500060116-10"/>
  </r>
  <r>
    <x v="72"/>
    <s v="З-не изготвяне на цифров модел,чл.52"/>
    <n v="1"/>
    <s v="БР"/>
    <x v="118"/>
    <s v="Поръчка за доставка"/>
    <n v="4500060116"/>
    <n v="10"/>
    <s v="4500060116-10"/>
    <n v="151419325412"/>
    <s v="1514"/>
    <s v="9"/>
    <x v="0"/>
    <s v="1"/>
    <m/>
    <m/>
    <x v="0"/>
    <s v="4500060116-10"/>
  </r>
  <r>
    <x v="72"/>
    <s v="Предоставяне на резултатите UTM / WGS 84"/>
    <n v="1"/>
    <s v="БР"/>
    <x v="119"/>
    <s v="Поръчка за доставка"/>
    <n v="4500060116"/>
    <n v="10"/>
    <s v="4500060116-10"/>
    <n v="151419325412"/>
    <s v="1514"/>
    <s v="9"/>
    <x v="0"/>
    <s v="1"/>
    <m/>
    <m/>
    <x v="0"/>
    <s v="4500060116-10"/>
  </r>
  <r>
    <x v="72"/>
    <s v="Изготвяне на компл. доклад за КЛ/ЕП"/>
    <n v="1"/>
    <s v="БР"/>
    <x v="115"/>
    <s v="Поръчка за доставка"/>
    <n v="4500060117"/>
    <n v="10"/>
    <s v="4500060117-10"/>
    <n v="151419209903"/>
    <s v="1514"/>
    <s v="9"/>
    <x v="0"/>
    <s v="1"/>
    <m/>
    <m/>
    <x v="0"/>
    <s v="4500060117-10"/>
  </r>
  <r>
    <x v="72"/>
    <s v="Изготвяне пл-л за трасиране и даване СЛ"/>
    <n v="1"/>
    <s v="БР"/>
    <x v="116"/>
    <s v="Поръчка за доставка"/>
    <n v="4500060117"/>
    <n v="10"/>
    <s v="4500060117-10"/>
    <n v="151419209903"/>
    <s v="1514"/>
    <s v="9"/>
    <x v="0"/>
    <s v="1"/>
    <m/>
    <m/>
    <x v="0"/>
    <s v="4500060117-10"/>
  </r>
  <r>
    <x v="72"/>
    <s v="Упражняване на строителен надзор КЛ/ЕП"/>
    <n v="1"/>
    <s v="БР"/>
    <x v="117"/>
    <s v="Поръчка за доставка"/>
    <n v="4500060117"/>
    <n v="10"/>
    <s v="4500060117-10"/>
    <n v="151419209903"/>
    <s v="1514"/>
    <s v="9"/>
    <x v="0"/>
    <s v="1"/>
    <m/>
    <m/>
    <x v="0"/>
    <s v="4500060117-10"/>
  </r>
  <r>
    <x v="72"/>
    <s v="З-не изготвяне на цифров модел,чл.52"/>
    <n v="1"/>
    <s v="БР"/>
    <x v="118"/>
    <s v="Поръчка за доставка"/>
    <n v="4500060117"/>
    <n v="10"/>
    <s v="4500060117-10"/>
    <n v="151419209903"/>
    <s v="1514"/>
    <s v="9"/>
    <x v="0"/>
    <s v="1"/>
    <m/>
    <m/>
    <x v="0"/>
    <s v="4500060117-10"/>
  </r>
  <r>
    <x v="72"/>
    <s v="Предоставяне на резултатите UTM / WGS 84"/>
    <n v="1"/>
    <s v="БР"/>
    <x v="119"/>
    <s v="Поръчка за доставка"/>
    <n v="4500060117"/>
    <n v="10"/>
    <s v="4500060117-10"/>
    <n v="151419209903"/>
    <s v="1514"/>
    <s v="9"/>
    <x v="0"/>
    <s v="1"/>
    <m/>
    <m/>
    <x v="0"/>
    <s v="4500060117-10"/>
  </r>
  <r>
    <x v="72"/>
    <s v="Вътрешно боядисване с латекс двукратно."/>
    <n v="305.45"/>
    <s v="M2"/>
    <x v="631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Очукване и подмазване около врати"/>
    <n v="23.6"/>
    <s v="М"/>
    <x v="93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Блажна боя по метални повърхности включи"/>
    <n v="60"/>
    <s v="M2"/>
    <x v="99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Превоз бетони и разтвори до 10км."/>
    <n v="2.2799999999999998"/>
    <s v="M3"/>
    <x v="348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Покриване с полиетилен машини и съоръжен"/>
    <n v="160"/>
    <s v="M2"/>
    <x v="633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Подмазване на цокъл с цим.разтвор"/>
    <n v="22.8"/>
    <s v="М"/>
    <x v="634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Очукване и обработка фуга"/>
    <n v="14"/>
    <s v="М"/>
    <x v="635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Остъргване на вътрешна боя"/>
    <n v="276"/>
    <s v="M2"/>
    <x v="88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Направа шпакловка с теракол"/>
    <n v="19"/>
    <s v="M2"/>
    <x v="350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Шприцоване с циментов разтвор на стени и"/>
    <n v="95.022999999999996"/>
    <s v="M2"/>
    <x v="636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Блажна боя по тръби"/>
    <n v="102"/>
    <s v="М"/>
    <x v="110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Ръчно товарене строителни отпадъци и пръ"/>
    <n v="2.5"/>
    <s v="M3"/>
    <x v="447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Ръчно пренасяне и сваляне на строителни"/>
    <n v="2.5"/>
    <s v="M3"/>
    <x v="91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72"/>
    <s v="Превоз строителни отпадъци и пръст"/>
    <n v="2.5"/>
    <s v="M3"/>
    <x v="448"/>
    <s v="Поръчка за доставка"/>
    <n v="4500060270"/>
    <n v="10"/>
    <s v="4500060270-10"/>
    <n v="210500044828"/>
    <s v="2105"/>
    <s v="0"/>
    <x v="0"/>
    <m/>
    <s v="P-1-MN-STSTB-A0000970"/>
    <s v="1"/>
    <x v="1"/>
    <s v="4500060270-10"/>
  </r>
  <r>
    <x v="26"/>
    <s v="M-Ж  КЛЕMА ОТКЛ./РАЗКЛОНИТЕЛНА КЪM MРЕЖА"/>
    <n v="12"/>
    <s v="БР"/>
    <x v="26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56"/>
    <s v="НАПРАВА ЗАЗЕMЛЕНИЕ С ЕДИН КОЛ"/>
    <n v="3"/>
    <s v="БР"/>
    <x v="56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7"/>
    <s v="М-Ж НА ЗАЗЕМИТЕЛНА ШИНА ПО СТЕНА /К-Я"/>
    <n v="18"/>
    <s v="М"/>
    <x v="17"/>
    <s v="Поръчка за доставка"/>
    <n v="4500058176"/>
    <n v="10"/>
    <s v="4500058176-10"/>
    <n v="210500045394"/>
    <s v="2105"/>
    <s v="0"/>
    <x v="6"/>
    <m/>
    <s v="P-4-MN-STONB-A0000944"/>
    <s v="4"/>
    <x v="1"/>
    <s v="4500058176-10"/>
  </r>
  <r>
    <x v="129"/>
    <s v="ВЪЗСТАНОВЯВАНЕ НА ТРОТОАР-БЕТОНЕН"/>
    <n v="0.75"/>
    <s v="M2"/>
    <x v="293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3"/>
    <s v="ИЗMЕРВАНЕ НА ЗАЗЕMЛЕНИЕ НА ТОЧКА"/>
    <n v="2"/>
    <s v="БР"/>
    <x v="13"/>
    <s v="Поръчка за доставка"/>
    <n v="4500058187"/>
    <n v="10"/>
    <s v="4500058187-10"/>
    <n v="210500045123"/>
    <s v="2105"/>
    <s v="0"/>
    <x v="1"/>
    <m/>
    <s v="P-3-MN-STONB-A0000409"/>
    <s v="3"/>
    <x v="1"/>
    <s v="4500058187-10"/>
  </r>
  <r>
    <x v="132"/>
    <s v="НАПРАВА НА ШУРФОВЕ 1.1/1/0.6"/>
    <n v="2"/>
    <s v="БР"/>
    <x v="309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8"/>
    <s v="Н-ВА ИЗКОП ІІІ К-Я 0.8/0.4 В/У КАБЕЛ"/>
    <n v="90.5"/>
    <s v="М"/>
    <x v="18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21"/>
    <s v="Н-АВА ИЗКОП ІІІ К-Я 1.1/0.6 В/У КАБЕЛ"/>
    <n v="9.5"/>
    <s v="М"/>
    <x v="285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23"/>
    <s v="MОНТАЖ РVС ТРЪБИ Ф110 В БЕТОНОВ КОЖУХ"/>
    <n v="60"/>
    <s v="М"/>
    <x v="287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22"/>
    <s v="Н-ВА ПОДЛ С ПЯСЪК И ТУХЛИ ЗА 1К-Л"/>
    <n v="135"/>
    <s v="М"/>
    <x v="286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22"/>
    <s v="ПОЛАГАНЕ КАБЕЛ В ИЗКОП&gt;3Х120 MM?? ВКЛ"/>
    <n v="135"/>
    <s v="М"/>
    <x v="22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23"/>
    <s v="ИЗТЕГЛЯНЕ КАБЕЛ В ТРЪБИ НАД 3Х120 MM ВКЛ"/>
    <n v="12"/>
    <s v="М"/>
    <x v="23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8"/>
    <s v="ДОСТАВКА И MОНТАЖ НА КАБЕЛНИ MАРКИ"/>
    <n v="1"/>
    <s v="БР"/>
    <x v="8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0"/>
    <s v="ПОДВЪРЗВАНЕ  К-Л КЪM СЪЩ. ТАБЛО/СЪОРЖ."/>
    <n v="2"/>
    <s v="БР"/>
    <x v="10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25"/>
    <s v="MОНТАЖ ШК"/>
    <n v="1"/>
    <s v="БР"/>
    <x v="25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5"/>
    <s v="ТРАНСП. НА M-ЛИ ОТ СКЛАД НА ВЪЗЛОЖИТЕЛЯ"/>
    <n v="1"/>
    <s v="%"/>
    <x v="15"/>
    <s v="Поръчка за доставка"/>
    <n v="4500058449"/>
    <n v="10"/>
    <s v="4500058449-10"/>
    <n v="210500044939"/>
    <s v="2105"/>
    <s v="0"/>
    <x v="0"/>
    <m/>
    <s v="P-1-MN-STSTB-A0001208"/>
    <s v="1"/>
    <x v="1"/>
    <s v="4500058449-10"/>
  </r>
  <r>
    <x v="129"/>
    <s v="ВЪЗСТАНОВЯВАНЕ НА ТРОТОАР-БЕТОНЕН"/>
    <n v="0.8"/>
    <s v="M2"/>
    <x v="293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13"/>
    <s v="ИЗMЕРВАНЕ НА ЗАЗЕMЛЕНИЕ НА ТОЧКА"/>
    <n v="2"/>
    <s v="БР"/>
    <x v="13"/>
    <s v="Поръчка за доставка"/>
    <n v="4500058190"/>
    <n v="10"/>
    <s v="4500058190-10"/>
    <n v="210500045121"/>
    <s v="2105"/>
    <s v="0"/>
    <x v="1"/>
    <m/>
    <s v="P-3-MN-STONB-A0000408"/>
    <s v="3"/>
    <x v="1"/>
    <s v="4500058190-10"/>
  </r>
  <r>
    <x v="72"/>
    <s v="П.не на просека ВЕЛ 20КV с булдозер"/>
    <n v="5.1239999999999997"/>
    <s v="AU"/>
    <x v="629"/>
    <s v="Поръчка за доставка"/>
    <n v="4500059242"/>
    <n v="10"/>
    <s v="4500059242-10"/>
    <n v="210500045079"/>
    <s v="2105"/>
    <s v="0"/>
    <x v="0"/>
    <m/>
    <s v="P-1-MN-MSLEB-A0002054"/>
    <s v="1"/>
    <x v="1"/>
    <s v="4500059242-10"/>
  </r>
  <r>
    <x v="72"/>
    <s v="О.не на един. дърв. ф над30см.мр ННи ВЕЛ"/>
    <n v="2"/>
    <s v="БР"/>
    <x v="296"/>
    <s v="Поръчка за доставка"/>
    <n v="4500059242"/>
    <n v="10"/>
    <s v="4500059242-10"/>
    <n v="210500045079"/>
    <s v="2105"/>
    <s v="0"/>
    <x v="0"/>
    <m/>
    <s v="P-1-MN-MSLEB-A0002054"/>
    <s v="1"/>
    <x v="1"/>
    <s v="4500059242-10"/>
  </r>
  <r>
    <x v="72"/>
    <s v="Р.не клони от дърв. ф над15см мр НН"/>
    <n v="5"/>
    <s v="БР"/>
    <x v="494"/>
    <s v="Поръчка за доставка"/>
    <n v="4500059242"/>
    <n v="10"/>
    <s v="4500059242-10"/>
    <n v="210500045079"/>
    <s v="2105"/>
    <s v="0"/>
    <x v="0"/>
    <m/>
    <s v="P-1-MN-MSLEB-A0002054"/>
    <s v="1"/>
    <x v="1"/>
    <s v="4500059242-10"/>
  </r>
  <r>
    <x v="72"/>
    <s v="Монтаж на метална тръба до ф 160"/>
    <n v="4.0999999999999996"/>
    <s v="М"/>
    <x v="1004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Монтаж на гофрирана тръба"/>
    <n v="3"/>
    <s v="М"/>
    <x v="795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Монтаж на табло до 5 електромера /включи"/>
    <n v="1"/>
    <s v="БР"/>
    <x v="1005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Монтаж на автоматичен предпазител НН"/>
    <n v="1"/>
    <s v="БР"/>
    <x v="738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Подвръзване на кабел към съществуващо та"/>
    <n v="1"/>
    <s v="БР"/>
    <x v="1006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Демонтаж и монтаж на трафомашина до 400к"/>
    <n v="1"/>
    <s v="БР"/>
    <x v="1007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Изпитване и наладка на силов трансформат"/>
    <n v="1"/>
    <s v="БР"/>
    <x v="882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Монтаж на клема носеща с конзола за ИУП"/>
    <n v="3"/>
    <s v="БР"/>
    <x v="1008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Демонтаж на изолатор с кука за НН заедно"/>
    <n v="1"/>
    <s v="БР"/>
    <x v="1009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Монтаж на клема опъвателна с конзола за"/>
    <n v="6"/>
    <s v="БР"/>
    <x v="773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Теглене на усукан проводник до 3х70+54,6"/>
    <n v="140"/>
    <s v="М"/>
    <x v="1010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Монтаж на рогатки на стълб"/>
    <n v="2"/>
    <s v="БР"/>
    <x v="1011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Демонтаж на рогатки"/>
    <n v="2"/>
    <s v="БР"/>
    <x v="1012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56"/>
    <s v="НАПРАВА ЗАЗЕMЛЕНИЕ С ЕДИН КОЛ"/>
    <n v="1"/>
    <s v="БР"/>
    <x v="56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3"/>
    <s v="ИЗMЕРВАНЕ НА ЗАЗЕMЛЕНИЕ НА ТОЧКА"/>
    <n v="1"/>
    <s v="БР"/>
    <x v="13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4"/>
    <s v="ИЗMЕРВАНЕ ИЗОЛАЦИЯ НА К-Л НН-(4 ЖИЛА)"/>
    <n v="1"/>
    <s v="БР"/>
    <x v="14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27"/>
    <s v="НАТОВАРВАНЕ И ИЗВОЗВАНЕ НА СТРОИТ. ОТП-И"/>
    <n v="22"/>
    <s v="M3"/>
    <x v="27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5"/>
    <s v="ТРАНСП. НА M-ЛИ ОТ СКЛАД НА ВЪЗЛОЖИТЕЛЯ"/>
    <n v="1"/>
    <s v="%"/>
    <x v="15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3"/>
    <s v="НАПРАВА ИЗКОП ІІІ КАТЕГОРИЯ 0.8/0.4"/>
    <n v="1"/>
    <s v="М"/>
    <x v="3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122"/>
    <s v="Н-ВА ПОДЛ С ПЯСЪК И ТУХЛИ ЗА 1К-Л"/>
    <n v="1"/>
    <s v="М"/>
    <x v="286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4"/>
    <s v="ПОЛАГАНЕ НА КАБЕЛ В ИЗКОП ДО 3Х50 MM ВКЛ"/>
    <n v="3"/>
    <s v="М"/>
    <x v="4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8"/>
    <s v="ДОСТАВКА И MОНТАЖ НА КАБЕЛНИ MАРКИ"/>
    <n v="1"/>
    <s v="БР"/>
    <x v="8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10"/>
    <s v="ПОДВЪРЗВАНЕ  К-Л КЪM СЪЩ. ТАБЛО/СЪОРЖ."/>
    <n v="2"/>
    <s v="БР"/>
    <x v="10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99"/>
    <s v="M-Ж ТАБЛО ДО 5 ЕЛЕКТРОMЕРА ВКЛ. НА СТЕНА"/>
    <n v="1"/>
    <s v="БР"/>
    <x v="130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72"/>
    <s v="Монтаж на осветително тяло"/>
    <n v="2"/>
    <s v="БР"/>
    <x v="1013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Демонтаж на осветително тяло"/>
    <n v="2"/>
    <s v="БР"/>
    <x v="1014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Направа заземление с един кол"/>
    <n v="1"/>
    <s v="БР"/>
    <x v="749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Измерване заземление на точка"/>
    <n v="1"/>
    <s v="БР"/>
    <x v="1015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Укрепване ИУП/кабел по стълб или фасада"/>
    <n v="7"/>
    <s v="М"/>
    <x v="1016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Транспортиране на материали от склад на"/>
    <n v="1"/>
    <s v="%"/>
    <x v="1017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2"/>
    <s v="Транспорт на стари материали до склад на"/>
    <n v="29"/>
    <s v="TKM"/>
    <x v="1018"/>
    <s v="Поръчка за доставка"/>
    <n v="4530003101"/>
    <n v="20"/>
    <s v="4530003101-20"/>
    <n v="151449311453"/>
    <s v="1514"/>
    <s v="9"/>
    <x v="3"/>
    <s v="4"/>
    <m/>
    <m/>
    <x v="0"/>
    <s v="4530003101-20"/>
  </r>
  <r>
    <x v="71"/>
    <s v="ТРАСИРАНЕ НА КАБЕЛНА ЛИНИЯ"/>
    <n v="0.04"/>
    <s v="KM"/>
    <x v="71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32"/>
    <s v="НАПРАВА НА ШУРФОВЕ 1.1/1/0.6"/>
    <n v="2"/>
    <s v="БР"/>
    <x v="309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43"/>
    <s v="Н-ВА ИЗКОП ІV К-Я 0.8/0.4 В/У КАБЕЛ"/>
    <n v="40"/>
    <s v="М"/>
    <x v="321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19"/>
    <s v="Н-ВА ПОДЛ С ПЯСЪК И PVC ЛЕНТА ЗА&gt;1К-Л"/>
    <n v="40"/>
    <s v="М"/>
    <x v="191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56"/>
    <s v="НАПРАВА И MОНТАЖ РЕПЕРИ ЗА КАБЕЛНИ ЛИНИИ"/>
    <n v="3"/>
    <s v="БР"/>
    <x v="356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20"/>
    <s v="ИЗКОПАВАНЕ НА ШАХТИ ЗА MУФИ"/>
    <n v="1"/>
    <s v="БР"/>
    <x v="20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98"/>
    <s v="ЗАСИПВАНЕ НА КОЛЕКТОР С ПЯСЪК"/>
    <n v="2.4"/>
    <s v="M3"/>
    <x v="129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22"/>
    <s v="ПОЛАГАНЕ КАБЕЛ В ИЗКОП&gt;3Х120 MM?? ВКЛ"/>
    <n v="95"/>
    <s v="М"/>
    <x v="22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56"/>
    <s v="НАПРАВА ЗАЗЕMЛЕНИЕ С ЕДИН КОЛ"/>
    <n v="1"/>
    <s v="БР"/>
    <x v="56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13"/>
    <s v="ИЗMЕРВАНЕ НА ЗАЗЕMЛЕНИЕ НА ТОЧКА"/>
    <n v="1"/>
    <s v="БР"/>
    <x v="13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14"/>
    <s v="ИЗMЕРВАНЕ ИЗОЛАЦИЯ НА К-Л НН-(4 ЖИЛА)"/>
    <n v="1"/>
    <s v="БР"/>
    <x v="14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27"/>
    <s v="НАТОВАРВАНЕ И ИЗВОЗВАНЕ НА СТРОИТ. ОТП-И"/>
    <n v="0.5"/>
    <s v="M3"/>
    <x v="27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15"/>
    <s v="ТРАНСП. НА M-ЛИ ОТ СКЛАД НА ВЪЗЛОЖИТЕЛЯ"/>
    <n v="1"/>
    <s v="%"/>
    <x v="15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26"/>
    <s v="M-Ж  КЛЕMА ОТКЛ./РАЗКЛОНИТЕЛНА КЪM MРЕЖА"/>
    <n v="5"/>
    <s v="БР"/>
    <x v="26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0"/>
    <s v="MОНТАЖ НА ГОФРИРАНА ТРЪБА"/>
    <n v="3"/>
    <s v="М"/>
    <x v="0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68"/>
    <s v="У-НЕ НА УИП/КАБЕЛ ПО СТЪЛБ/ФАСАДА"/>
    <n v="8"/>
    <s v="М"/>
    <x v="372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68"/>
    <s v="ТЕГЛЕНЕ НА УСУКАН ПРОВОДНИК ДО 3Х35+54,6"/>
    <n v="50"/>
    <s v="М"/>
    <x v="68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0"/>
    <s v="ПОДВЪРЗВАНЕ  К-Л КЪM СЪЩ. ТАБЛО/СЪОРЖ."/>
    <n v="1"/>
    <s v="БР"/>
    <x v="10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1"/>
    <s v="СФАЗИРОВКА НА КЛ НН (ЗА 3-ТЕ ЖИЛА)"/>
    <n v="1"/>
    <s v="БР"/>
    <x v="11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49"/>
    <s v="M-Ж ТАБЛО ДО5 ЕЛЕКТРОMЕРА ВКЛ. НА СТЪЛБ"/>
    <n v="1"/>
    <s v="БР"/>
    <x v="49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51"/>
    <s v="MОНТАЖ НА АВТОMАТИЧЕН ПРЕДПАЗИТЕЛ НН"/>
    <n v="1"/>
    <s v="БР"/>
    <x v="51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56"/>
    <s v="НАПРАВА ЗАЗЕMЛЕНИЕ С ЕДИН КОЛ"/>
    <n v="1"/>
    <s v="БР"/>
    <x v="56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3"/>
    <s v="ИЗMЕРВАНЕ НА ЗАЗЕMЛЕНИЕ НА ТОЧКА"/>
    <n v="1"/>
    <s v="БР"/>
    <x v="13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24"/>
    <s v="Н-ВА KM НАД 3Х95+50MM24Х95 MM2ВКЛЗА4ЖИЛА"/>
    <n v="2"/>
    <s v="БР"/>
    <x v="24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0"/>
    <s v="ПОДВЪРЗВАНЕ  К-Л КЪM СЪЩ. ТАБЛО/СЪОРЖ."/>
    <n v="3"/>
    <s v="БР"/>
    <x v="10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1"/>
    <s v="СФАЗИРОВКА НА КЛ НН (ЗА 3-ТЕ ЖИЛА)"/>
    <n v="5"/>
    <s v="БР"/>
    <x v="11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25"/>
    <s v="MОНТАЖ ШК"/>
    <n v="1"/>
    <s v="БР"/>
    <x v="25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99"/>
    <s v="M-Ж ТАБЛО ДО 5 ЕЛЕКТРОMЕРА ВКЛ. НА СТЕНА"/>
    <n v="1"/>
    <s v="БР"/>
    <x v="130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51"/>
    <s v="MОНТАЖ НА АВТОMАТИЧЕН ПРЕДПАЗИТЕЛ НН"/>
    <n v="1"/>
    <s v="БР"/>
    <x v="51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56"/>
    <s v="НАПРАВА ЗАЗЕMЛЕНИЕ С ЕДИН КОЛ"/>
    <n v="2"/>
    <s v="БР"/>
    <x v="56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3"/>
    <s v="ИЗMЕРВАНЕ НА ЗАЗЕMЛЕНИЕ НА ТОЧКА"/>
    <n v="2"/>
    <s v="БР"/>
    <x v="13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4"/>
    <s v="ИЗMЕРВАНЕ ИЗОЛАЦИЯ НА К-Л НН-(4 ЖИЛА)"/>
    <n v="3"/>
    <s v="БР"/>
    <x v="14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27"/>
    <s v="НАТОВАРВАНЕ И ИЗВОЗВАНЕ НА СТРОИТ. ОТП-И"/>
    <n v="4.8"/>
    <s v="M3"/>
    <x v="27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15"/>
    <s v="ТРАНСП. НА M-ЛИ ОТ СКЛАД НА ВЪЗЛОЖИТЕЛЯ"/>
    <n v="1"/>
    <s v="%"/>
    <x v="15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33"/>
    <s v="Н-ВА НА СТОMАНЕНА КОНСТР. /ВКЛ. БОЯД./"/>
    <n v="10"/>
    <s v="КГ"/>
    <x v="33"/>
    <s v="Поръчка за доставка"/>
    <n v="4500058768"/>
    <n v="10"/>
    <s v="4500058768-10"/>
    <n v="151479204903"/>
    <s v="1514"/>
    <s v="9"/>
    <x v="1"/>
    <s v="7"/>
    <m/>
    <m/>
    <x v="0"/>
    <s v="4500058768-10"/>
  </r>
  <r>
    <x v="53"/>
    <s v="M-Ж ОПЪВАЧ ЗАЕДНО С КУКА НА С-НА/СТЪЛБ"/>
    <n v="1"/>
    <s v="БР"/>
    <x v="53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38"/>
    <s v="ИЗПРАВЯНЕ НА СБС НН В РАВНИНЕН ТЕРЕН"/>
    <n v="1"/>
    <s v="БР"/>
    <x v="315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69"/>
    <s v="ТРАНСПОРТИРАНЕ НА СБС ОТ СКЛАД ВЪЗЛОЖИТ"/>
    <n v="7"/>
    <s v="KM"/>
    <x v="69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5"/>
    <s v="ТРАНСП. НА M-ЛИ ОТ СКЛАД НА ВЪЗЛОЖИТЕЛЯ"/>
    <n v="1"/>
    <s v="%"/>
    <x v="15"/>
    <s v="Поръчка за доставка"/>
    <n v="4500058766"/>
    <n v="10"/>
    <s v="4500058766-10"/>
    <n v="151479111223"/>
    <s v="1514"/>
    <s v="9"/>
    <x v="1"/>
    <s v="7"/>
    <m/>
    <m/>
    <x v="0"/>
    <s v="4500058766-10"/>
  </r>
  <r>
    <x v="10"/>
    <s v="ПОДВЪРЗВАНЕ  К-Л КЪM СЪЩ. ТАБЛО/СЪОРЖ."/>
    <n v="22"/>
    <s v="БР"/>
    <x v="10"/>
    <s v="Поръчка за доставка"/>
    <n v="4500058661"/>
    <n v="10"/>
    <s v="4500058661-10"/>
    <n v="210500045029"/>
    <s v="2105"/>
    <s v="0"/>
    <x v="5"/>
    <m/>
    <s v="P-6-MN-STSTB-A0001269"/>
    <s v="6"/>
    <x v="1"/>
    <s v="4500058661-10"/>
  </r>
  <r>
    <x v="51"/>
    <s v="MОНТАЖ НА АВТОMАТИЧЕН ПРЕДПАЗИТЕЛ НН"/>
    <n v="148"/>
    <s v="БР"/>
    <x v="51"/>
    <s v="Поръчка за доставка"/>
    <n v="4500058661"/>
    <n v="10"/>
    <s v="4500058661-10"/>
    <n v="210500045029"/>
    <s v="2105"/>
    <s v="0"/>
    <x v="5"/>
    <m/>
    <s v="P-6-MN-STSTB-A0001269"/>
    <s v="6"/>
    <x v="1"/>
    <s v="4500058661-10"/>
  </r>
  <r>
    <x v="201"/>
    <s v="ДЕMОНТАЖ НА АВТОMАТИЧЕН ПРЕДПАЗИТЕЛ НН"/>
    <n v="164"/>
    <s v="БР"/>
    <x v="491"/>
    <s v="Поръчка за доставка"/>
    <n v="4500058661"/>
    <n v="10"/>
    <s v="4500058661-10"/>
    <n v="210500045029"/>
    <s v="2105"/>
    <s v="0"/>
    <x v="5"/>
    <m/>
    <s v="P-6-MN-STSTB-A0001269"/>
    <s v="6"/>
    <x v="1"/>
    <s v="4500058661-10"/>
  </r>
  <r>
    <x v="118"/>
    <s v="ТРАНСП. НА СТАРИ M-ЛИ ДО СКЛАД НА ВЪЗЛ."/>
    <n v="10"/>
    <s v="TKM"/>
    <x v="174"/>
    <s v="Поръчка за доставка"/>
    <n v="4500058661"/>
    <n v="10"/>
    <s v="4500058661-10"/>
    <n v="210500045029"/>
    <s v="2105"/>
    <s v="0"/>
    <x v="5"/>
    <m/>
    <s v="P-6-MN-STSTB-A0001269"/>
    <s v="6"/>
    <x v="1"/>
    <s v="4500058661-10"/>
  </r>
  <r>
    <x v="72"/>
    <s v="ДОСТАВКА И МОНТАЖ П-КА П-ОБРАЗНА 150/80"/>
    <n v="64"/>
    <s v="БР"/>
    <x v="722"/>
    <s v="Поръчка за доставка"/>
    <n v="4500058661"/>
    <n v="20"/>
    <s v="4500058661-20"/>
    <n v="210500045029"/>
    <s v="2105"/>
    <s v="0"/>
    <x v="5"/>
    <m/>
    <s v="P-6-MN-STSTB-A0001269"/>
    <s v="6"/>
    <x v="1"/>
    <s v="4500058661-20"/>
  </r>
  <r>
    <x v="72"/>
    <s v="ДЕМОНТАЖ И МОНТАЖ НА ВРАТА ЗА ЕЛ.ТАБЛО"/>
    <n v="56"/>
    <s v="БР"/>
    <x v="723"/>
    <s v="Поръчка за доставка"/>
    <n v="4500058661"/>
    <n v="20"/>
    <s v="4500058661-20"/>
    <n v="210500045029"/>
    <s v="2105"/>
    <s v="0"/>
    <x v="5"/>
    <m/>
    <s v="P-6-MN-STSTB-A0001269"/>
    <s v="6"/>
    <x v="1"/>
    <s v="4500058661-20"/>
  </r>
  <r>
    <x v="72"/>
    <s v="НАПРАВА  ШИБЪР ЗА АВТ. ПРЕКЪСВАЧ"/>
    <n v="64"/>
    <s v="БР"/>
    <x v="724"/>
    <s v="Поръчка за доставка"/>
    <n v="4500058661"/>
    <n v="20"/>
    <s v="4500058661-20"/>
    <n v="210500045029"/>
    <s v="2105"/>
    <s v="0"/>
    <x v="5"/>
    <m/>
    <s v="P-6-MN-STSTB-A0001269"/>
    <s v="6"/>
    <x v="1"/>
    <s v="4500058661-20"/>
  </r>
  <r>
    <x v="10"/>
    <s v="ПОДВЪРЗВАНЕ  К-Л КЪM СЪЩ. ТАБЛО/СЪОРЖ."/>
    <n v="19"/>
    <s v="БР"/>
    <x v="10"/>
    <s v="Поръчка за доставка"/>
    <n v="4500058661"/>
    <n v="30"/>
    <s v="4500058661-30"/>
    <n v="210500045029"/>
    <s v="2105"/>
    <s v="0"/>
    <x v="5"/>
    <m/>
    <s v="P-6-MN-STSTB-A0001269"/>
    <s v="6"/>
    <x v="1"/>
    <s v="4500058661-30"/>
  </r>
  <r>
    <x v="51"/>
    <s v="MОНТАЖ НА АВТОMАТИЧЕН ПРЕДПАЗИТЕЛ НН"/>
    <n v="176"/>
    <s v="БР"/>
    <x v="51"/>
    <s v="Поръчка за доставка"/>
    <n v="4500058661"/>
    <n v="30"/>
    <s v="4500058661-30"/>
    <n v="210500045029"/>
    <s v="2105"/>
    <s v="0"/>
    <x v="5"/>
    <m/>
    <s v="P-6-MN-STSTB-A0001269"/>
    <s v="6"/>
    <x v="1"/>
    <s v="4500058661-30"/>
  </r>
  <r>
    <x v="201"/>
    <s v="ДЕMОНТАЖ НА АВТОMАТИЧЕН ПРЕДПАЗИТЕЛ НН"/>
    <n v="192"/>
    <s v="БР"/>
    <x v="491"/>
    <s v="Поръчка за доставка"/>
    <n v="4500058661"/>
    <n v="30"/>
    <s v="4500058661-30"/>
    <n v="210500045029"/>
    <s v="2105"/>
    <s v="0"/>
    <x v="5"/>
    <m/>
    <s v="P-6-MN-STSTB-A0001269"/>
    <s v="6"/>
    <x v="1"/>
    <s v="4500058661-30"/>
  </r>
  <r>
    <x v="118"/>
    <s v="ТРАНСП. НА СТАРИ M-ЛИ ДО СКЛАД НА ВЪЗЛ."/>
    <n v="10"/>
    <s v="TKM"/>
    <x v="174"/>
    <s v="Поръчка за доставка"/>
    <n v="4500058661"/>
    <n v="30"/>
    <s v="4500058661-30"/>
    <n v="210500045029"/>
    <s v="2105"/>
    <s v="0"/>
    <x v="5"/>
    <m/>
    <s v="P-6-MN-STSTB-A0001269"/>
    <s v="6"/>
    <x v="1"/>
    <s v="4500058661-30"/>
  </r>
  <r>
    <x v="72"/>
    <s v="ДОСТАВКА И МОНТАЖ П-КА П-ОБРАЗНА 150/80"/>
    <n v="64"/>
    <s v="БР"/>
    <x v="722"/>
    <s v="Поръчка за доставка"/>
    <n v="4500058661"/>
    <n v="40"/>
    <s v="4500058661-40"/>
    <n v="210500045029"/>
    <s v="2105"/>
    <s v="0"/>
    <x v="5"/>
    <m/>
    <s v="P-6-MN-STSTB-A0001269"/>
    <s v="6"/>
    <x v="1"/>
    <s v="4500058661-40"/>
  </r>
  <r>
    <x v="72"/>
    <s v="ДЕМОНТАЖ И МОНТАЖ НА ВРАТА ЗА ЕЛ.ТАБЛО"/>
    <n v="56"/>
    <s v="БР"/>
    <x v="723"/>
    <s v="Поръчка за доставка"/>
    <n v="4500058661"/>
    <n v="40"/>
    <s v="4500058661-40"/>
    <n v="210500045029"/>
    <s v="2105"/>
    <s v="0"/>
    <x v="5"/>
    <m/>
    <s v="P-6-MN-STSTB-A0001269"/>
    <s v="6"/>
    <x v="1"/>
    <s v="4500058661-40"/>
  </r>
  <r>
    <x v="72"/>
    <s v="НАПРАВА  ШИБЪР ЗА АВТ. ПРЕКЪСВАЧ"/>
    <n v="64"/>
    <s v="БР"/>
    <x v="724"/>
    <s v="Поръчка за доставка"/>
    <n v="4500058661"/>
    <n v="40"/>
    <s v="4500058661-40"/>
    <n v="210500045029"/>
    <s v="2105"/>
    <s v="0"/>
    <x v="5"/>
    <m/>
    <s v="P-6-MN-STSTB-A0001269"/>
    <s v="6"/>
    <x v="1"/>
    <s v="4500058661-40"/>
  </r>
  <r>
    <x v="10"/>
    <s v="ПОДВЪРЗВАНЕ  К-Л КЪM СЪЩ. ТАБЛО/СЪОРЖ."/>
    <n v="31"/>
    <s v="БР"/>
    <x v="10"/>
    <s v="Поръчка за доставка"/>
    <n v="4500058661"/>
    <n v="50"/>
    <s v="4500058661-50"/>
    <n v="210500045029"/>
    <s v="2105"/>
    <s v="0"/>
    <x v="5"/>
    <m/>
    <s v="P-6-MN-STSTB-A0001269"/>
    <s v="6"/>
    <x v="1"/>
    <s v="4500058661-50"/>
  </r>
  <r>
    <x v="51"/>
    <s v="MОНТАЖ НА АВТОMАТИЧЕН ПРЕДПАЗИТЕЛ НН"/>
    <n v="168"/>
    <s v="БР"/>
    <x v="51"/>
    <s v="Поръчка за доставка"/>
    <n v="4500058661"/>
    <n v="50"/>
    <s v="4500058661-50"/>
    <n v="210500045029"/>
    <s v="2105"/>
    <s v="0"/>
    <x v="5"/>
    <m/>
    <s v="P-6-MN-STSTB-A0001269"/>
    <s v="6"/>
    <x v="1"/>
    <s v="4500058661-50"/>
  </r>
  <r>
    <x v="201"/>
    <s v="ДЕMОНТАЖ НА АВТОMАТИЧЕН ПРЕДПАЗИТЕЛ НН"/>
    <n v="184"/>
    <s v="БР"/>
    <x v="491"/>
    <s v="Поръчка за доставка"/>
    <n v="4500058661"/>
    <n v="50"/>
    <s v="4500058661-50"/>
    <n v="210500045029"/>
    <s v="2105"/>
    <s v="0"/>
    <x v="5"/>
    <m/>
    <s v="P-6-MN-STSTB-A0001269"/>
    <s v="6"/>
    <x v="1"/>
    <s v="4500058661-50"/>
  </r>
  <r>
    <x v="118"/>
    <s v="ТРАНСП. НА СТАРИ M-ЛИ ДО СКЛАД НА ВЪЗЛ."/>
    <n v="10"/>
    <s v="TKM"/>
    <x v="174"/>
    <s v="Поръчка за доставка"/>
    <n v="4500058661"/>
    <n v="50"/>
    <s v="4500058661-50"/>
    <n v="210500045029"/>
    <s v="2105"/>
    <s v="0"/>
    <x v="5"/>
    <m/>
    <s v="P-6-MN-STSTB-A0001269"/>
    <s v="6"/>
    <x v="1"/>
    <s v="4500058661-50"/>
  </r>
  <r>
    <x v="72"/>
    <s v="ДОСТАВКА И МОНТАЖ П-КА П-ОБРАЗНА 150/80"/>
    <n v="72"/>
    <s v="БР"/>
    <x v="722"/>
    <s v="Поръчка за доставка"/>
    <n v="4500058661"/>
    <n v="60"/>
    <s v="4500058661-60"/>
    <n v="210500045029"/>
    <s v="2105"/>
    <s v="0"/>
    <x v="5"/>
    <m/>
    <s v="P-6-MN-STSTB-A0001269"/>
    <s v="6"/>
    <x v="1"/>
    <s v="4500058661-60"/>
  </r>
  <r>
    <x v="72"/>
    <s v="ДЕМОНТАЖ И МОНТАЖ НА ВРАТА ЗА ЕЛ.ТАБЛО"/>
    <n v="64"/>
    <s v="БР"/>
    <x v="723"/>
    <s v="Поръчка за доставка"/>
    <n v="4500058661"/>
    <n v="60"/>
    <s v="4500058661-60"/>
    <n v="210500045029"/>
    <s v="2105"/>
    <s v="0"/>
    <x v="5"/>
    <m/>
    <s v="P-6-MN-STSTB-A0001269"/>
    <s v="6"/>
    <x v="1"/>
    <s v="4500058661-60"/>
  </r>
  <r>
    <x v="72"/>
    <s v="Очукване на вътрешна мазилка"/>
    <n v="14.47"/>
    <s v="M2"/>
    <x v="87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Направа на вътрешна вароц. мазилка. вкюч"/>
    <n v="14.47"/>
    <s v="M2"/>
    <x v="630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Вътрешно боядисване с латекс двукратно."/>
    <n v="355.5"/>
    <s v="M2"/>
    <x v="631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Очукване и подмазване около врати"/>
    <n v="5"/>
    <s v="М"/>
    <x v="93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Блажна боя по метални повърхности включи"/>
    <n v="55"/>
    <s v="M2"/>
    <x v="99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Превоз бетони и разтвори до 10км."/>
    <n v="1"/>
    <s v="M3"/>
    <x v="348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Покриване с полиетилен машини и съоръжен"/>
    <n v="160"/>
    <s v="M2"/>
    <x v="633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Подмазване на цокъл с цим.разтвор"/>
    <n v="8"/>
    <s v="М"/>
    <x v="634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Очукване и обработка фуга"/>
    <n v="17"/>
    <s v="М"/>
    <x v="635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Остъргване на вътрешна боя"/>
    <n v="276.5"/>
    <s v="M2"/>
    <x v="88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Направа шпакловка с теракол"/>
    <n v="15"/>
    <s v="M2"/>
    <x v="350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Шприцоване с циментов разтвор на стени и"/>
    <n v="30"/>
    <s v="M2"/>
    <x v="636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Блажна боя по тръби"/>
    <n v="83"/>
    <s v="М"/>
    <x v="110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Ръчно товарене строителни отпадъци и пръ"/>
    <n v="2"/>
    <s v="M3"/>
    <x v="447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Ръчно пренасяне и сваляне на строителни"/>
    <n v="2"/>
    <s v="M3"/>
    <x v="91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НАПРАВА  ШИБЪР ЗА АВТ. ПРЕКЪСВАЧ"/>
    <n v="72"/>
    <s v="БР"/>
    <x v="724"/>
    <s v="Поръчка за доставка"/>
    <n v="4500058661"/>
    <n v="60"/>
    <s v="4500058661-60"/>
    <n v="210500045029"/>
    <s v="2105"/>
    <s v="0"/>
    <x v="5"/>
    <m/>
    <s v="P-6-MN-STSTB-A0001269"/>
    <s v="6"/>
    <x v="1"/>
    <s v="4500058661-60"/>
  </r>
  <r>
    <x v="10"/>
    <s v="ПОДВЪРЗВАНЕ  К-Л КЪM СЪЩ. ТАБЛО/СЪОРЖ."/>
    <n v="81"/>
    <s v="БР"/>
    <x v="10"/>
    <s v="Поръчка за доставка"/>
    <n v="4500058661"/>
    <n v="70"/>
    <s v="4500058661-70"/>
    <n v="210500045029"/>
    <s v="2105"/>
    <s v="0"/>
    <x v="5"/>
    <m/>
    <s v="P-6-MN-STSTB-A0001269"/>
    <s v="6"/>
    <x v="1"/>
    <s v="4500058661-70"/>
  </r>
  <r>
    <x v="51"/>
    <s v="MОНТАЖ НА АВТОMАТИЧЕН ПРЕДПАЗИТЕЛ НН"/>
    <n v="336"/>
    <s v="БР"/>
    <x v="51"/>
    <s v="Поръчка за доставка"/>
    <n v="4500058661"/>
    <n v="70"/>
    <s v="4500058661-70"/>
    <n v="210500045029"/>
    <s v="2105"/>
    <s v="0"/>
    <x v="5"/>
    <m/>
    <s v="P-6-MN-STSTB-A0001269"/>
    <s v="6"/>
    <x v="1"/>
    <s v="4500058661-70"/>
  </r>
  <r>
    <x v="201"/>
    <s v="ДЕMОНТАЖ НА АВТОMАТИЧЕН ПРЕДПАЗИТЕЛ НН"/>
    <n v="368"/>
    <s v="БР"/>
    <x v="491"/>
    <s v="Поръчка за доставка"/>
    <n v="4500058661"/>
    <n v="70"/>
    <s v="4500058661-70"/>
    <n v="210500045029"/>
    <s v="2105"/>
    <s v="0"/>
    <x v="5"/>
    <m/>
    <s v="P-6-MN-STSTB-A0001269"/>
    <s v="6"/>
    <x v="1"/>
    <s v="4500058661-70"/>
  </r>
  <r>
    <x v="118"/>
    <s v="ТРАНСП. НА СТАРИ M-ЛИ ДО СКЛАД НА ВЪЗЛ."/>
    <n v="15"/>
    <s v="TKM"/>
    <x v="174"/>
    <s v="Поръчка за доставка"/>
    <n v="4500058661"/>
    <n v="70"/>
    <s v="4500058661-70"/>
    <n v="210500045029"/>
    <s v="2105"/>
    <s v="0"/>
    <x v="5"/>
    <m/>
    <s v="P-6-MN-STSTB-A0001269"/>
    <s v="6"/>
    <x v="1"/>
    <s v="4500058661-70"/>
  </r>
  <r>
    <x v="72"/>
    <s v="ДОСТАВКА И МОНТАЖ П-КА П-ОБРАЗНА 150/80"/>
    <n v="144"/>
    <s v="БР"/>
    <x v="722"/>
    <s v="Поръчка за доставка"/>
    <n v="4500058661"/>
    <n v="80"/>
    <s v="4500058661-80"/>
    <n v="210500045029"/>
    <s v="2105"/>
    <s v="0"/>
    <x v="5"/>
    <m/>
    <s v="P-6-MN-STSTB-A0001269"/>
    <s v="6"/>
    <x v="1"/>
    <s v="4500058661-80"/>
  </r>
  <r>
    <x v="72"/>
    <s v="ДЕМОНТАЖ И МОНТАЖ НА ВРАТА ЗА ЕЛ.ТАБЛО"/>
    <n v="128"/>
    <s v="БР"/>
    <x v="723"/>
    <s v="Поръчка за доставка"/>
    <n v="4500058661"/>
    <n v="80"/>
    <s v="4500058661-80"/>
    <n v="210500045029"/>
    <s v="2105"/>
    <s v="0"/>
    <x v="5"/>
    <m/>
    <s v="P-6-MN-STSTB-A0001269"/>
    <s v="6"/>
    <x v="1"/>
    <s v="4500058661-80"/>
  </r>
  <r>
    <x v="72"/>
    <s v="НАПРАВА  ШИБЪР ЗА АВТ. ПРЕКЪСВАЧ"/>
    <n v="144"/>
    <s v="БР"/>
    <x v="724"/>
    <s v="Поръчка за доставка"/>
    <n v="4500058661"/>
    <n v="80"/>
    <s v="4500058661-80"/>
    <n v="210500045029"/>
    <s v="2105"/>
    <s v="0"/>
    <x v="5"/>
    <m/>
    <s v="P-6-MN-STSTB-A0001269"/>
    <s v="6"/>
    <x v="1"/>
    <s v="4500058661-80"/>
  </r>
  <r>
    <x v="10"/>
    <s v="ПОДВЪРЗВАНЕ  К-Л КЪM СЪЩ. ТАБЛО/СЪОРЖ."/>
    <n v="17"/>
    <s v="БР"/>
    <x v="10"/>
    <s v="Поръчка за доставка"/>
    <n v="4500058661"/>
    <n v="90"/>
    <s v="4500058661-90"/>
    <n v="210500045029"/>
    <s v="2105"/>
    <s v="0"/>
    <x v="5"/>
    <m/>
    <s v="P-6-MN-STSTB-A0001269"/>
    <s v="6"/>
    <x v="1"/>
    <s v="4500058661-90"/>
  </r>
  <r>
    <x v="51"/>
    <s v="MОНТАЖ НА АВТОMАТИЧЕН ПРЕДПАЗИТЕЛ НН"/>
    <n v="152"/>
    <s v="БР"/>
    <x v="51"/>
    <s v="Поръчка за доставка"/>
    <n v="4500058661"/>
    <n v="90"/>
    <s v="4500058661-90"/>
    <n v="210500045029"/>
    <s v="2105"/>
    <s v="0"/>
    <x v="5"/>
    <m/>
    <s v="P-6-MN-STSTB-A0001269"/>
    <s v="6"/>
    <x v="1"/>
    <s v="4500058661-90"/>
  </r>
  <r>
    <x v="118"/>
    <s v="ТРАНСП. НА СТАРИ M-ЛИ ДО СКЛАД НА ВЪЗЛ."/>
    <n v="10"/>
    <s v="TKM"/>
    <x v="174"/>
    <s v="Поръчка за доставка"/>
    <n v="4500058661"/>
    <n v="90"/>
    <s v="4500058661-90"/>
    <n v="210500045029"/>
    <s v="2105"/>
    <s v="0"/>
    <x v="5"/>
    <m/>
    <s v="P-6-MN-STSTB-A0001269"/>
    <s v="6"/>
    <x v="1"/>
    <s v="4500058661-90"/>
  </r>
  <r>
    <x v="244"/>
    <s v="НАПРАВА НА ПРЕВРЪЗКИ"/>
    <n v="11"/>
    <s v="БР"/>
    <x v="575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167"/>
    <s v="ПОД-НЕ НА ФАЗ.ПРОВОДНИЦИ КЪМ СТЪЛБ НН/СН"/>
    <n v="1"/>
    <s v="БР"/>
    <x v="371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13"/>
    <s v="ИЗMЕРВАНЕ НА ЗАЗЕMЛЕНИЕ НА ТОЧКА"/>
    <n v="1"/>
    <s v="БР"/>
    <x v="13"/>
    <s v="Поръчка за доставка"/>
    <n v="4500058239"/>
    <n v="10"/>
    <s v="4500058239-10"/>
    <n v="210500044768"/>
    <s v="2105"/>
    <s v="0"/>
    <x v="5"/>
    <m/>
    <s v="P-6-MN-STONB-A0000347"/>
    <s v="6"/>
    <x v="1"/>
    <s v="4500058239-10"/>
  </r>
  <r>
    <x v="132"/>
    <s v="НАПРАВА НА ШУРФОВЕ 1.1/1/0.6"/>
    <n v="1"/>
    <s v="БР"/>
    <x v="309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72"/>
    <s v="Превоз строителни отпадъци и пръст"/>
    <n v="2"/>
    <s v="M3"/>
    <x v="448"/>
    <s v="Поръчка за доставка"/>
    <n v="4500060272"/>
    <n v="10"/>
    <s v="4500060272-10"/>
    <n v="210500044829"/>
    <s v="2105"/>
    <s v="0"/>
    <x v="0"/>
    <m/>
    <s v="P-1-MN-STSTB-A0000971"/>
    <s v="1"/>
    <x v="1"/>
    <s v="4500060272-10"/>
  </r>
  <r>
    <x v="72"/>
    <s v="ЕКЗЕКУТИВНА ДОКУМЕНТАЦИЯ П/С РУСЕ СЕВЕР"/>
    <n v="1"/>
    <s v="AU"/>
    <x v="1019"/>
    <s v="Поръчка за доставка"/>
    <n v="4530003028"/>
    <n v="10"/>
    <s v="4530003028-10"/>
    <n v="151468000022"/>
    <s v="1514"/>
    <s v="8"/>
    <x v="5"/>
    <s v="6"/>
    <m/>
    <m/>
    <x v="2"/>
    <s v="4530003028-10"/>
  </r>
  <r>
    <x v="201"/>
    <s v="ДЕMОНТАЖ НА АВТОMАТИЧЕН ПРЕДПАЗИТЕЛ НН"/>
    <n v="168"/>
    <s v="БР"/>
    <x v="491"/>
    <s v="Поръчка за доставка"/>
    <n v="4500058661"/>
    <n v="90"/>
    <s v="4500058661-90"/>
    <n v="210500045029"/>
    <s v="2105"/>
    <s v="0"/>
    <x v="5"/>
    <m/>
    <s v="P-6-MN-STSTB-A0001269"/>
    <s v="6"/>
    <x v="1"/>
    <s v="4500058661-90"/>
  </r>
  <r>
    <x v="72"/>
    <s v="ДОСТАВКА И МОНТАЖ П-КА П-ОБРАЗНА 150/80"/>
    <n v="56"/>
    <s v="БР"/>
    <x v="722"/>
    <s v="Поръчка за доставка"/>
    <n v="4500058661"/>
    <n v="100"/>
    <s v="4500058661-100"/>
    <n v="210500045029"/>
    <s v="2105"/>
    <s v="0"/>
    <x v="5"/>
    <m/>
    <s v="P-6-MN-STSTB-A0001269"/>
    <s v="6"/>
    <x v="1"/>
    <s v="4500058661-100"/>
  </r>
  <r>
    <x v="72"/>
    <s v="ДЕМОНТАЖ И МОНТАЖ НА ВРАТА ЗА ЕЛ.ТАБЛО"/>
    <n v="48"/>
    <s v="БР"/>
    <x v="723"/>
    <s v="Поръчка за доставка"/>
    <n v="4500058661"/>
    <n v="100"/>
    <s v="4500058661-100"/>
    <n v="210500045029"/>
    <s v="2105"/>
    <s v="0"/>
    <x v="5"/>
    <m/>
    <s v="P-6-MN-STSTB-A0001269"/>
    <s v="6"/>
    <x v="1"/>
    <s v="4500058661-100"/>
  </r>
  <r>
    <x v="72"/>
    <s v="НАПРАВА  ШИБЪР ЗА АВТ. ПРЕКЪСВАЧ"/>
    <n v="56"/>
    <s v="БР"/>
    <x v="724"/>
    <s v="Поръчка за доставка"/>
    <n v="4500058661"/>
    <n v="100"/>
    <s v="4500058661-100"/>
    <n v="210500045029"/>
    <s v="2105"/>
    <s v="0"/>
    <x v="5"/>
    <m/>
    <s v="P-6-MN-STSTB-A0001269"/>
    <s v="6"/>
    <x v="1"/>
    <s v="4500058661-100"/>
  </r>
  <r>
    <x v="95"/>
    <s v="НАПРАВА НА ШУРФОВЕ 1/0.8/0.6"/>
    <n v="3"/>
    <s v="БР"/>
    <x v="126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3"/>
    <s v="НАПРАВА ИЗКОП ІІІ КАТЕГОРИЯ 0.8/0.4"/>
    <n v="11"/>
    <s v="М"/>
    <x v="3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8"/>
    <s v="Н-ВА ИЗКОП ІІІ К-Я 0.8/0.4 В/У КАБЕЛ"/>
    <n v="10"/>
    <s v="М"/>
    <x v="18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11"/>
    <s v="ПОЛАГАНЕ PVC ТРЪБИ Ф110 В ИЗКОП"/>
    <n v="3"/>
    <s v="М"/>
    <x v="165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97"/>
    <s v="Н-ВА ПОДЛ С ПЯСЪК И PVC ЛЕНТА ЗА 1 К-Л"/>
    <n v="20"/>
    <s v="М"/>
    <x v="128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23"/>
    <s v="MОНТАЖ РVС ТРЪБИ Ф110 В БЕТОНОВ КОЖУХ"/>
    <n v="7"/>
    <s v="М"/>
    <x v="287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56"/>
    <s v="НАПРАВА ЗАЗЕMЛЕНИЕ С ЕДИН КОЛ"/>
    <n v="2"/>
    <s v="БР"/>
    <x v="56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71"/>
    <s v="ТРАСИРАНЕ НА КАБЕЛНА ЛИНИЯ"/>
    <n v="0.55800000000000005"/>
    <s v="KM"/>
    <x v="71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95"/>
    <s v="НАПРАВА НА ШУРФОВЕ 1/0.8/0.6"/>
    <n v="6"/>
    <s v="БР"/>
    <x v="126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26"/>
    <s v="РАЗКЪРТВАНЕ НА ТРОТОАР-БЕТОНЕН"/>
    <n v="5"/>
    <s v="M2"/>
    <x v="290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2"/>
    <s v="РАЗКЪРТВАНЕ ТРОТОАР С ТРОТОАРНИ ПЛОЧКИ"/>
    <n v="10.17"/>
    <s v="M2"/>
    <x v="2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244"/>
    <s v="НАПРАВА НА ПРЕВРЪЗКИ"/>
    <n v="4"/>
    <s v="БР"/>
    <x v="575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56"/>
    <s v="НАПРАВА ЗАЗЕMЛЕНИЕ С ЕДИН КОЛ"/>
    <n v="1"/>
    <s v="БР"/>
    <x v="56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13"/>
    <s v="ИЗMЕРВАНЕ НА ЗАЗЕMЛЕНИЕ НА ТОЧКА"/>
    <n v="1"/>
    <s v="БР"/>
    <x v="13"/>
    <s v="Поръчка за доставка"/>
    <n v="4500058245"/>
    <n v="10"/>
    <s v="4500058245-10"/>
    <n v="153410000058"/>
    <s v="1534"/>
    <s v="0"/>
    <x v="0"/>
    <s v="1"/>
    <m/>
    <m/>
    <x v="2"/>
    <s v="4500058245-10"/>
  </r>
  <r>
    <x v="23"/>
    <s v="ИЗТЕГЛЯНЕ КАБЕЛ В ТРЪБИ НАД 3Х120 MM ВКЛ"/>
    <n v="19"/>
    <s v="М"/>
    <x v="23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10"/>
    <s v="ПОДВЪРЗВАНЕ  К-Л КЪM СЪЩ. ТАБЛО/СЪОРЖ."/>
    <n v="2"/>
    <s v="БР"/>
    <x v="10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56"/>
    <s v="НАПРАВА ЗАЗЕMЛЕНИЕ С ЕДИН КОЛ"/>
    <n v="1"/>
    <s v="БР"/>
    <x v="56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13"/>
    <s v="ИЗMЕРВАНЕ НА ЗАЗЕMЛЕНИЕ НА ТОЧКА"/>
    <n v="1"/>
    <s v="БР"/>
    <x v="13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14"/>
    <s v="ИЗMЕРВАНЕ ИЗОЛАЦИЯ НА К-Л НН-(4 ЖИЛА)"/>
    <n v="1"/>
    <s v="БР"/>
    <x v="14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27"/>
    <s v="НАТОВАРВАНЕ И ИЗВОЗВАНЕ НА СТРОИТ. ОТП-И"/>
    <n v="1"/>
    <s v="M3"/>
    <x v="27"/>
    <s v="Поръчка за доставка"/>
    <n v="4500058519"/>
    <n v="10"/>
    <s v="4500058519-10"/>
    <n v="151419500913"/>
    <s v="1514"/>
    <s v="9"/>
    <x v="0"/>
    <s v="1"/>
    <m/>
    <m/>
    <x v="0"/>
    <s v="4500058519-10"/>
  </r>
  <r>
    <x v="132"/>
    <s v="НАПРАВА НА ШУРФОВЕ 1.1/1/0.6"/>
    <n v="2"/>
    <s v="БР"/>
    <x v="309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43"/>
    <s v="Н-ВА ИЗКОП ІV К-Я 0.8/0.4 В/У КАБЕЛ"/>
    <n v="172"/>
    <s v="М"/>
    <x v="321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44"/>
    <s v="Н-АВА ИЗКОП ІV К-Я 1.1/0.6 В/У КАБЕЛ"/>
    <n v="5"/>
    <s v="М"/>
    <x v="322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11"/>
    <s v="ПОЛАГАНЕ PVC ТРЪБИ Ф110 В ИЗКОП"/>
    <n v="25"/>
    <s v="М"/>
    <x v="165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44"/>
    <s v="НАПРАВА НА ПРЕВРЪЗКИ"/>
    <n v="2"/>
    <s v="БР"/>
    <x v="575"/>
    <s v="Поръчка за доставка"/>
    <n v="4500058263"/>
    <n v="10"/>
    <s v="4500058263-10"/>
    <n v="210500044776"/>
    <s v="2105"/>
    <s v="0"/>
    <x v="5"/>
    <m/>
    <s v="P-6-MN-STONB-A0000354"/>
    <s v="6"/>
    <x v="1"/>
    <s v="4500058263-10"/>
  </r>
  <r>
    <x v="156"/>
    <s v="НАПРАВА И MОНТАЖ РЕПЕРИ ЗА КАБЕЛНИ ЛИНИИ"/>
    <n v="3"/>
    <s v="БР"/>
    <x v="356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98"/>
    <s v="НАПРАВА ШАХТА ЗА КАБ. КОЛЕКТОР 1M./1M."/>
    <n v="1"/>
    <s v="БР"/>
    <x v="477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21"/>
    <s v="ПОЛАГАНЕ НА КАБЕЛ В ИЗКОП ДО 3Х95 MM ВКЛ"/>
    <n v="10"/>
    <s v="М"/>
    <x v="21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22"/>
    <s v="ПОЛАГАНЕ КАБЕЛ В ИЗКОП&gt;3Х120 MM?? ВКЛ"/>
    <n v="18"/>
    <s v="М"/>
    <x v="22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7"/>
    <s v="ИЗТЕГЛЯНЕ КАБЕЛ В ТРЪБА ДО 3Х95 MM2 ВКЛ"/>
    <n v="3"/>
    <s v="М"/>
    <x v="7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23"/>
    <s v="ИЗТЕГЛЯНЕ КАБЕЛ В ТРЪБИ НАД 3Х120 MM ВКЛ"/>
    <n v="7"/>
    <s v="М"/>
    <x v="23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8"/>
    <s v="ДОСТАВКА И MОНТАЖ НА КАБЕЛНИ MАРКИ"/>
    <n v="4"/>
    <s v="БР"/>
    <x v="8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0"/>
    <s v="ПОДВЪРЗВАНЕ  К-Л КЪM СЪЩ. ТАБЛО/СЪОРЖ."/>
    <n v="4"/>
    <s v="БР"/>
    <x v="10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25"/>
    <s v="MОНТАЖ ШК"/>
    <n v="1"/>
    <s v="БР"/>
    <x v="25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36"/>
    <s v="MОНТАЖ ТАБЛО НАД 15 ЕЛЕКТРОMЕРА"/>
    <n v="1"/>
    <s v="БР"/>
    <x v="313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3"/>
    <s v="ИЗMЕРВАНЕ НА ЗАЗЕMЛЕНИЕ НА ТОЧКА"/>
    <n v="2"/>
    <s v="БР"/>
    <x v="13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4"/>
    <s v="ИЗMЕРВАНЕ ИЗОЛАЦИЯ НА К-Л НН-(4 ЖИЛА)"/>
    <n v="2"/>
    <s v="БР"/>
    <x v="14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27"/>
    <s v="РАЗКЪРТВАНЕ НА АСФАЛТОВА НАСТИЛКА"/>
    <n v="26.73"/>
    <s v="M2"/>
    <x v="291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28"/>
    <s v="РЯЗАНЕ НА АСФАЛТОВА НАСТИЛКА"/>
    <n v="84"/>
    <s v="М"/>
    <x v="292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29"/>
    <s v="ВЪЗСТАНОВЯВАНЕ НА ТРОТОАР-БЕТОНЕН"/>
    <n v="7.4"/>
    <s v="M2"/>
    <x v="293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6"/>
    <s v="ВЪЗСТАНОВЯВАНЕ НА ТРОТОАР С ПЛОЧКИ-НОВИ"/>
    <n v="15.2"/>
    <s v="M2"/>
    <x v="6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33"/>
    <s v="ВЪЗСТАНОВЯВАНЕ НА АСФАЛТОВА НАСТИЛКА-ПЪТ"/>
    <n v="26.73"/>
    <s v="M2"/>
    <x v="310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93"/>
    <s v="Н-ВА ИЗКОП ІІІ К-Я 0.8/0.6 В/У КАБЕЛ"/>
    <n v="51"/>
    <s v="М"/>
    <x v="113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49"/>
    <s v="НАПРАВА ИЗКОП ІІІ КАТЕГОРИЯ 1.1/0.6"/>
    <n v="8.5"/>
    <s v="М"/>
    <x v="333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97"/>
    <s v="Н-ВА ПОДЛ С ПЯСЪК И PVC ЛЕНТА ЗА 1 К-Л"/>
    <n v="125.6"/>
    <s v="М"/>
    <x v="128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13"/>
    <s v="П-НЕ К-Л СРН В ИЗКОП&gt;120 MM2 ВКЛ-1ЖИЛО"/>
    <n v="1631"/>
    <s v="М"/>
    <x v="167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41"/>
    <s v="И-НЕ К-Л СРН В Т-БИ НАД 120 MM ВКЛ1 ЖИЛО"/>
    <n v="87.9"/>
    <s v="М"/>
    <x v="319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86"/>
    <s v="И-НЕ К-Л ОТ ИЗКОП НАД 3Х95/4Х95MM2 ВКЛ"/>
    <n v="169"/>
    <s v="М"/>
    <x v="102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8"/>
    <s v="ДОСТАВКА И MОНТАЖ НА КАБЕЛНИ MАРКИ"/>
    <n v="1"/>
    <s v="БР"/>
    <x v="8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04"/>
    <s v="НАПРАВА КГ СРН, КОMПЛЕКТ ЗА ТРИ ЖИЛА"/>
    <n v="2"/>
    <s v="БР"/>
    <x v="145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70"/>
    <s v="ТРАНСПОРТИРАНЕ НА СБС ОТ ПРОИЗВОДИТЕЛ"/>
    <n v="11"/>
    <s v="KM"/>
    <x v="70"/>
    <s v="Поръчка за доставка"/>
    <n v="4500058310"/>
    <n v="10"/>
    <s v="4500058310-10"/>
    <n v="210500044765"/>
    <s v="2105"/>
    <s v="0"/>
    <x v="5"/>
    <m/>
    <s v="P-6-MN-STONB-A0000345"/>
    <s v="6"/>
    <x v="1"/>
    <s v="4500058310-10"/>
  </r>
  <r>
    <x v="18"/>
    <s v="Н-ВА ИЗКОП ІІІ К-Я 0.8/0.4 В/У КАБЕЛ"/>
    <n v="3"/>
    <s v="М"/>
    <x v="18"/>
    <s v="Поръчка за доставка"/>
    <n v="4500058519"/>
    <n v="20"/>
    <s v="4500058519-20"/>
    <n v="151419500913"/>
    <s v="1514"/>
    <s v="9"/>
    <x v="0"/>
    <s v="1"/>
    <m/>
    <m/>
    <x v="0"/>
    <s v="4500058519-20"/>
  </r>
  <r>
    <x v="136"/>
    <s v="MОНТАЖ ТАБЛО НАД 15 ЕЛЕКТРОMЕРА"/>
    <n v="1"/>
    <s v="БР"/>
    <x v="313"/>
    <s v="Поръчка за доставка"/>
    <n v="4500058519"/>
    <n v="20"/>
    <s v="4500058519-20"/>
    <n v="151419500913"/>
    <s v="1514"/>
    <s v="9"/>
    <x v="0"/>
    <s v="1"/>
    <m/>
    <m/>
    <x v="0"/>
    <s v="4500058519-20"/>
  </r>
  <r>
    <x v="15"/>
    <s v="ТРАНСП. НА M-ЛИ ОТ СКЛАД НА ВЪЗЛОЖИТЕЛЯ"/>
    <n v="1"/>
    <s v="%"/>
    <x v="15"/>
    <s v="Поръчка за доставка"/>
    <n v="4500058519"/>
    <n v="20"/>
    <s v="4500058519-20"/>
    <n v="151419500913"/>
    <s v="1514"/>
    <s v="9"/>
    <x v="0"/>
    <s v="1"/>
    <m/>
    <m/>
    <x v="0"/>
    <s v="4500058519-20"/>
  </r>
  <r>
    <x v="19"/>
    <s v="Н-ВА ПОДЛ С ПЯСЪК И ТУХЛИ ЗА&gt;1К-Л"/>
    <n v="155"/>
    <s v="М"/>
    <x v="19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2"/>
    <s v="ПОЛАГАНЕ КАБЕЛ В ИЗКОП&gt;3Х120 MM?? ВКЛ"/>
    <n v="98"/>
    <s v="М"/>
    <x v="22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3"/>
    <s v="ИЗТЕГЛЯНЕ КАБЕЛ В ТРЪБИ НАД 3Х120 MM ВКЛ"/>
    <n v="92"/>
    <s v="М"/>
    <x v="23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8"/>
    <s v="ДОСТАВКА И MОНТАЖ НА КАБЕЛНИ MАРКИ"/>
    <n v="2"/>
    <s v="БР"/>
    <x v="8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0"/>
    <s v="ПОДВЪРЗВАНЕ  К-Л КЪM СЪЩ. ТАБЛО/СЪОРЖ."/>
    <n v="5"/>
    <s v="БР"/>
    <x v="10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1"/>
    <s v="СФАЗИРОВКА НА КЛ НН (ЗА 3-ТЕ ЖИЛА)"/>
    <n v="2"/>
    <s v="БР"/>
    <x v="11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5"/>
    <s v="MОНТАЖ ШК"/>
    <n v="2"/>
    <s v="БР"/>
    <x v="25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8"/>
    <s v="MОНТАЖ НА АВТОMАТИЧЕН ПРЕКЪСВАЧ НН"/>
    <n v="1"/>
    <s v="БР"/>
    <x v="28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01"/>
    <s v="ДЕMОНТАЖ НА АВТОMАТИЧЕН ПРЕДПАЗИТЕЛ НН"/>
    <n v="3"/>
    <s v="БР"/>
    <x v="491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31"/>
    <s v="ДЕMОНТАЖ НА ШИННА СИСТЕMА"/>
    <n v="1"/>
    <s v="М"/>
    <x v="31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04"/>
    <s v="MОНТАЖ НА ТОКОВОДЕЩА ШИНА ДО 40/5"/>
    <n v="1"/>
    <s v="М"/>
    <x v="502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94"/>
    <s v="MОНТАЖ НА ТАБЛО РТ"/>
    <n v="1"/>
    <s v="БР"/>
    <x v="114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81"/>
    <s v="ДЕMОНТАЖ НА РТАБЛО РТ"/>
    <n v="1"/>
    <s v="БР"/>
    <x v="435"/>
    <s v="Поръчка за доставка"/>
    <n v="4500057974"/>
    <n v="10"/>
    <s v="4500057974-10"/>
    <n v="210500045045"/>
    <s v="2105"/>
    <s v="0"/>
    <x v="1"/>
    <m/>
    <s v="P-3-MN-STSTB-A0001287"/>
    <s v="3"/>
    <x v="1"/>
    <s v="4500057974-10"/>
  </r>
  <r>
    <x v="13"/>
    <s v="ИЗMЕРВАНЕ НА ЗАЗЕMЛЕНИЕ НА ТОЧКА"/>
    <n v="2"/>
    <s v="БР"/>
    <x v="13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244"/>
    <s v="НАПРАВА НА ПРЕВРЪЗКИ"/>
    <n v="15"/>
    <s v="БР"/>
    <x v="575"/>
    <s v="Поръчка за доставка"/>
    <n v="4500058268"/>
    <n v="10"/>
    <s v="4500058268-10"/>
    <n v="210500044778"/>
    <s v="2105"/>
    <s v="0"/>
    <x v="5"/>
    <m/>
    <s v="P-6-MN-STONB-A0000355"/>
    <s v="6"/>
    <x v="1"/>
    <s v="4500058268-10"/>
  </r>
  <r>
    <x v="27"/>
    <s v="НАТОВАРВАНЕ И ИЗВОЗВАНЕ НА СТРОИТ. ОТП-И"/>
    <n v="5"/>
    <s v="M3"/>
    <x v="27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5"/>
    <s v="ТРАНСП. НА M-ЛИ ОТ СКЛАД НА ВЪЗЛОЖИТЕЛЯ"/>
    <n v="0.03"/>
    <s v="%"/>
    <x v="15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6"/>
    <s v="НАПРАВА НА ОТВОР В БЕТОН"/>
    <n v="1"/>
    <s v="БР"/>
    <x v="16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72"/>
    <s v="Изготвяне на компл. доклад за КЛ/ЕП"/>
    <n v="1"/>
    <s v="БР"/>
    <x v="115"/>
    <s v="Поръчка за доставка"/>
    <n v="4500060122"/>
    <n v="10"/>
    <s v="4500060122-10"/>
    <n v="151480000153"/>
    <s v="1514"/>
    <s v="0"/>
    <x v="7"/>
    <s v="8"/>
    <m/>
    <m/>
    <x v="2"/>
    <s v="4500060122-10"/>
  </r>
  <r>
    <x v="72"/>
    <s v="Изготвяне пл-л за трасиране и даване СЛ"/>
    <n v="1"/>
    <s v="БР"/>
    <x v="116"/>
    <s v="Поръчка за доставка"/>
    <n v="4500060122"/>
    <n v="10"/>
    <s v="4500060122-10"/>
    <n v="151480000153"/>
    <s v="1514"/>
    <s v="0"/>
    <x v="7"/>
    <s v="8"/>
    <m/>
    <m/>
    <x v="2"/>
    <s v="4500060122-10"/>
  </r>
  <r>
    <x v="72"/>
    <s v="Упражняване на строителен надзор КЛ/ЕП"/>
    <n v="1"/>
    <s v="БР"/>
    <x v="117"/>
    <s v="Поръчка за доставка"/>
    <n v="4500060122"/>
    <n v="10"/>
    <s v="4500060122-10"/>
    <n v="151480000153"/>
    <s v="1514"/>
    <s v="0"/>
    <x v="7"/>
    <s v="8"/>
    <m/>
    <m/>
    <x v="2"/>
    <s v="4500060122-10"/>
  </r>
  <r>
    <x v="72"/>
    <s v="З-не изготвяне на цифров модел,чл.52"/>
    <n v="1"/>
    <s v="БР"/>
    <x v="118"/>
    <s v="Поръчка за доставка"/>
    <n v="4500060122"/>
    <n v="10"/>
    <s v="4500060122-10"/>
    <n v="151480000153"/>
    <s v="1514"/>
    <s v="0"/>
    <x v="7"/>
    <s v="8"/>
    <m/>
    <m/>
    <x v="2"/>
    <s v="4500060122-10"/>
  </r>
  <r>
    <x v="72"/>
    <s v="Предоставяне на резултатите UTM / WGS 84"/>
    <n v="1"/>
    <s v="БР"/>
    <x v="119"/>
    <s v="Поръчка за доставка"/>
    <n v="4500060122"/>
    <n v="10"/>
    <s v="4500060122-10"/>
    <n v="151480000153"/>
    <s v="1514"/>
    <s v="0"/>
    <x v="7"/>
    <s v="8"/>
    <m/>
    <m/>
    <x v="2"/>
    <s v="4500060122-10"/>
  </r>
  <r>
    <x v="72"/>
    <s v="Направа на шурфове 1.1/1/0.6 м"/>
    <n v="2"/>
    <s v="БР"/>
    <x v="845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Разкъртване на тротоар-с тротоарни плочк"/>
    <n v="4"/>
    <s v="M2"/>
    <x v="584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Възстановяване на тротоар с плочки-стари"/>
    <n v="2"/>
    <s v="M2"/>
    <x v="581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Възстановяване на тротоар с плочки-нови"/>
    <n v="2"/>
    <s v="M2"/>
    <x v="623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Разкъртване на тротоар-бетонен"/>
    <n v="2"/>
    <s v="M2"/>
    <x v="578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108"/>
    <s v="ИЗMЕРВАНЕ ИЗОЛАЦИЯ НА КАБЕЛ СРН(3 ЖИЛА)"/>
    <n v="1"/>
    <s v="БР"/>
    <x v="149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27"/>
    <s v="НАТОВАРВАНЕ И ИЗВОЗВАНЕ НА СТРОИТ. ОТП-И"/>
    <n v="33.299999999999997"/>
    <s v="M3"/>
    <x v="27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5"/>
    <s v="ТРАНСП. НА M-ЛИ ОТ СКЛАД НА ВЪЗЛОЖИТЕЛЯ"/>
    <n v="1"/>
    <s v="%"/>
    <x v="15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18"/>
    <s v="ТРАНСП. НА СТАРИ M-ЛИ ДО СКЛАД НА ВЪЗЛ."/>
    <n v="2.52"/>
    <s v="TKM"/>
    <x v="174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95"/>
    <s v="НАПРАВА НА ШУРФОВЕ 1/0.8/0.6"/>
    <n v="3"/>
    <s v="БР"/>
    <x v="126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27"/>
    <s v="РАЗКЪРТВАНЕ НА АСФАЛТОВА НАСТИЛКА"/>
    <n v="2.2400000000000002"/>
    <s v="M2"/>
    <x v="291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28"/>
    <s v="РЯЗАНЕ НА АСФАЛТОВА НАСТИЛКА"/>
    <n v="7.4"/>
    <s v="М"/>
    <x v="292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33"/>
    <s v="ВЪЗСТАНОВЯВАНЕ НА АСФАЛТОВА НАСТИЛКА-ПЪТ"/>
    <n v="2.2400000000000002"/>
    <s v="M2"/>
    <x v="310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97"/>
    <s v="Н-ВА ПОДЛ С ПЯСЪК И PVC ЛЕНТА ЗА 1 К-Л"/>
    <n v="8"/>
    <s v="М"/>
    <x v="128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13"/>
    <s v="П-НЕ К-Л СРН В ИЗКОП&gt;120 MM2 ВКЛ-1ЖИЛО"/>
    <n v="1166"/>
    <s v="М"/>
    <x v="167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41"/>
    <s v="И-НЕ К-Л СРН В Т-БИ НАД 120 MM ВКЛ1 ЖИЛО"/>
    <n v="57"/>
    <s v="М"/>
    <x v="319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"/>
    <s v="ВЪЗСТАНОВЯВАНЕ  ТРОТОАР С ПЛОЧКИ-СТРАРИ"/>
    <n v="3.5"/>
    <s v="M2"/>
    <x v="1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20"/>
    <s v="MОНТАЖ НА ИЗЛАЗНА ТРЪБА"/>
    <n v="1"/>
    <s v="БР"/>
    <x v="192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240"/>
    <s v="ОБ-КА/РАЗГЛОБ.НА СЪОР.СЪДЪРЖ.ЦЕННИ М-ЛИ"/>
    <n v="7"/>
    <s v="КГ"/>
    <x v="566"/>
    <s v="Поръчка за доставка"/>
    <n v="4500058207"/>
    <n v="10"/>
    <s v="4500058207-10"/>
    <n v="210500045379"/>
    <s v="2105"/>
    <s v="0"/>
    <x v="0"/>
    <m/>
    <s v="P-1-MN-STONB-A0000922"/>
    <s v="1"/>
    <x v="1"/>
    <s v="4500058207-10"/>
  </r>
  <r>
    <x v="103"/>
    <s v="НАПРАВА ЗАЗЕMЛЕНИЕ С ДВА КОЛА"/>
    <n v="2"/>
    <s v="БР"/>
    <x v="136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3"/>
    <s v="ИЗMЕРВАНЕ НА ЗАЗЕMЛЕНИЕ НА ТОЧКА"/>
    <n v="2"/>
    <s v="БР"/>
    <x v="13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4"/>
    <s v="ИЗMЕРВАНЕ ИЗОЛАЦИЯ НА К-Л НН-(4 ЖИЛА)"/>
    <n v="2"/>
    <s v="БР"/>
    <x v="14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27"/>
    <s v="НАТОВАРВАНЕ И ИЗВОЗВАНЕ НА СТРОИТ. ОТП-И"/>
    <n v="14.4"/>
    <s v="M3"/>
    <x v="27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5"/>
    <s v="ТРАНСП. НА M-ЛИ ОТ СКЛАД НА ВЪЗЛОЖИТЕЛЯ"/>
    <n v="1"/>
    <s v="%"/>
    <x v="15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147"/>
    <s v="ДОСТАВКА НА ПЯСЪК"/>
    <n v="2.2400000000000002"/>
    <s v="M3"/>
    <x v="329"/>
    <s v="Поръчка за доставка"/>
    <n v="4500058085"/>
    <n v="10"/>
    <s v="4500058085-10"/>
    <n v="151419103393"/>
    <s v="1514"/>
    <s v="9"/>
    <x v="0"/>
    <s v="1"/>
    <m/>
    <m/>
    <x v="0"/>
    <s v="4500058085-10"/>
  </r>
  <r>
    <x v="89"/>
    <s v="ИЗТЕГЛЯНЕ КАБЕЛ В ТРЪБА ДО 3Х50 MM2 ВКЛ"/>
    <n v="2"/>
    <s v="М"/>
    <x v="105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8"/>
    <s v="ДОСТАВКА И MОНТАЖ НА КАБЕЛНИ MАРКИ"/>
    <n v="1"/>
    <s v="БР"/>
    <x v="8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10"/>
    <s v="ПОДВЪРЗВАНЕ  К-Л КЪM СЪЩ. ТАБЛО/СЪОРЖ."/>
    <n v="2"/>
    <s v="БР"/>
    <x v="10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132"/>
    <s v="НАПРАВА НА ШУРФОВЕ 1.1/1/0.6"/>
    <n v="1"/>
    <s v="БР"/>
    <x v="309"/>
    <s v="Поръчка за доставка"/>
    <n v="4500058573"/>
    <n v="60"/>
    <s v="4500058573-60"/>
    <n v="220000126826"/>
    <s v="2200"/>
    <s v="0"/>
    <x v="0"/>
    <m/>
    <s v="P-1-AC-MSLEB-4416200003"/>
    <s v="1"/>
    <x v="3"/>
    <s v="4500058573-60"/>
  </r>
  <r>
    <x v="121"/>
    <s v="Н-АВА ИЗКОП ІІІ К-Я 1.1/0.6 В/У КАБЕЛ"/>
    <n v="5"/>
    <s v="М"/>
    <x v="285"/>
    <s v="Поръчка за доставка"/>
    <n v="4500058573"/>
    <n v="60"/>
    <s v="4500058573-60"/>
    <n v="220000126826"/>
    <s v="2200"/>
    <s v="0"/>
    <x v="0"/>
    <m/>
    <s v="P-1-AC-MSLEB-4416200003"/>
    <s v="1"/>
    <x v="3"/>
    <s v="4500058573-60"/>
  </r>
  <r>
    <x v="97"/>
    <s v="Н-ВА ПОДЛ С ПЯСЪК И PVC ЛЕНТА ЗА 1 К-Л"/>
    <n v="4.5"/>
    <s v="М"/>
    <x v="128"/>
    <s v="Поръчка за доставка"/>
    <n v="4500058573"/>
    <n v="60"/>
    <s v="4500058573-60"/>
    <n v="220000126826"/>
    <s v="2200"/>
    <s v="0"/>
    <x v="0"/>
    <m/>
    <s v="P-1-AC-MSLEB-4416200003"/>
    <s v="1"/>
    <x v="3"/>
    <s v="4500058573-60"/>
  </r>
  <r>
    <x v="20"/>
    <s v="ИЗКОПАВАНЕ НА ШАХТИ ЗА MУФИ"/>
    <n v="2"/>
    <s v="БР"/>
    <x v="20"/>
    <s v="Поръчка за доставка"/>
    <n v="4500058573"/>
    <n v="60"/>
    <s v="4500058573-60"/>
    <n v="220000126826"/>
    <s v="2200"/>
    <s v="0"/>
    <x v="0"/>
    <m/>
    <s v="P-1-AC-MSLEB-4416200003"/>
    <s v="1"/>
    <x v="3"/>
    <s v="4500058573-60"/>
  </r>
  <r>
    <x v="27"/>
    <s v="НАТОВАРВАНЕ И ИЗВОЗВАНЕ НА СТРОИТ. ОТП-И"/>
    <n v="0.5"/>
    <s v="M3"/>
    <x v="27"/>
    <s v="Поръчка за доставка"/>
    <n v="4500058573"/>
    <n v="60"/>
    <s v="4500058573-60"/>
    <n v="220000126826"/>
    <s v="2200"/>
    <s v="0"/>
    <x v="0"/>
    <m/>
    <s v="P-1-AC-MSLEB-4416200003"/>
    <s v="1"/>
    <x v="3"/>
    <s v="4500058573-60"/>
  </r>
  <r>
    <x v="72"/>
    <s v="Възстановяване на тротоар-бетонен"/>
    <n v="2"/>
    <s v="M2"/>
    <x v="757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Направа на кабелна муфа за 3x185+95 /4x1"/>
    <n v="3"/>
    <s v="БР"/>
    <x v="1020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Изкопаване на шахти за муфи"/>
    <n v="2"/>
    <s v="БР"/>
    <x v="1021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Направа на изкоп 0.8/0.4 м в/у кабел"/>
    <n v="53"/>
    <s v="М"/>
    <x v="1022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Полагане на кабел NAYY 4x185 мм2 в изкоп"/>
    <n v="67.5"/>
    <s v="М"/>
    <x v="1023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Изтегляне на кабел NAYY 4x185 мм2 в тръб"/>
    <n v="56"/>
    <s v="М"/>
    <x v="1024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Полагане на ПВЦ тр.ф.110 мм в изкоп"/>
    <n v="23"/>
    <s v="М"/>
    <x v="1025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Направа подложка за кабел с пясък и покр"/>
    <n v="32"/>
    <s v="М"/>
    <x v="72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Монтаж на касета"/>
    <n v="1"/>
    <s v="БР"/>
    <x v="858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Подвързване на кабел към съществ. табло/"/>
    <n v="2"/>
    <s v="БР"/>
    <x v="860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Направа на заземление с един кол"/>
    <n v="1"/>
    <s v="БР"/>
    <x v="825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Измерване на заземление на точка"/>
    <n v="1"/>
    <s v="БР"/>
    <x v="432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Изпитване изолацията на кабел НН-за чети"/>
    <n v="2"/>
    <s v="БР"/>
    <x v="864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Сфазировка на кабелна линия НН"/>
    <n v="2"/>
    <s v="БР"/>
    <x v="865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Доставка и монтаж на кабелни марки"/>
    <n v="4"/>
    <s v="БР"/>
    <x v="810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Натоварване и извозване на строителните"/>
    <n v="2"/>
    <s v="M3"/>
    <x v="1026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8"/>
    <s v="ДОСТАВКА И MОНТАЖ НА КАБЕЛНИ MАРКИ"/>
    <n v="1"/>
    <s v="БР"/>
    <x v="8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04"/>
    <s v="НАПРАВА КГ СРН, КОMПЛЕКТ ЗА ТРИ ЖИЛА"/>
    <n v="1"/>
    <s v="БР"/>
    <x v="145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08"/>
    <s v="ИЗMЕРВАНЕ ИЗОЛАЦИЯ НА КАБЕЛ СРН(3 ЖИЛА)"/>
    <n v="1"/>
    <s v="БР"/>
    <x v="149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5"/>
    <s v="ТРАНСП. НА M-ЛИ ОТ СКЛАД НА ВЪЗЛОЖИТЕЛЯ"/>
    <n v="1"/>
    <s v="%"/>
    <x v="15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56"/>
    <s v="НАПРАВА ЗАЗЕMЛЕНИЕ С ЕДИН КОЛ"/>
    <n v="1"/>
    <s v="БР"/>
    <x v="56"/>
    <s v="Поръчка за доставка"/>
    <n v="4500058240"/>
    <n v="10"/>
    <s v="4500058240-10"/>
    <n v="210500044769"/>
    <s v="2105"/>
    <s v="0"/>
    <x v="5"/>
    <m/>
    <s v="P-6-MN-STONB-A0000348"/>
    <s v="6"/>
    <x v="1"/>
    <s v="4500058240-10"/>
  </r>
  <r>
    <x v="13"/>
    <s v="ИЗMЕРВАНЕ НА ЗАЗЕMЛЕНИЕ НА ТОЧКА"/>
    <n v="1"/>
    <s v="БР"/>
    <x v="13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14"/>
    <s v="ИЗMЕРВАНЕ ИЗОЛАЦИЯ НА К-Л НН-(4 ЖИЛА)"/>
    <n v="1"/>
    <s v="БР"/>
    <x v="14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15"/>
    <s v="ТРАНСП. НА M-ЛИ ОТ СКЛАД НА ВЪЗЛОЖИТЕЛЯ"/>
    <n v="1"/>
    <s v="%"/>
    <x v="15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33"/>
    <s v="Н-ВА НА СТОMАНЕНА КОНСТР. /ВКЛ. БОЯД./"/>
    <n v="10"/>
    <s v="КГ"/>
    <x v="33"/>
    <s v="Поръчка за доставка"/>
    <n v="4500058085"/>
    <n v="20"/>
    <s v="4500058085-20"/>
    <n v="151419103393"/>
    <s v="1514"/>
    <s v="9"/>
    <x v="0"/>
    <s v="1"/>
    <m/>
    <m/>
    <x v="0"/>
    <s v="4500058085-20"/>
  </r>
  <r>
    <x v="10"/>
    <s v="ПОДВЪРЗВАНЕ  К-Л КЪM СЪЩ. ТАБЛО/СЪОРЖ."/>
    <n v="1"/>
    <s v="БР"/>
    <x v="10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204"/>
    <s v="MОНТАЖ НА ТОКОВОДЕЩА ШИНА ДО 40/5"/>
    <n v="12"/>
    <s v="М"/>
    <x v="502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03"/>
    <s v="НАПРАВА ЗАЗЕMЛЕНИЕ С ДВА КОЛА"/>
    <n v="2"/>
    <s v="БР"/>
    <x v="136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55"/>
    <s v="ДЕMОНТАЖ НА СТОЙКИ ЗА ВП СРН"/>
    <n v="3"/>
    <s v="БР"/>
    <x v="355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74"/>
    <s v="ДЕMОНТАЖ НА РАЗЕДЕНИТЕЛ В ТРАФОПОСТ"/>
    <n v="1"/>
    <s v="БР"/>
    <x v="74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39"/>
    <s v="ДЕMОНТАЖ НА ИЗОЛАТОР ИНК-20"/>
    <n v="3"/>
    <s v="БР"/>
    <x v="39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81"/>
    <s v="MОНТАЖ НА СТОЙКИ ЗА ВП СРН"/>
    <n v="3"/>
    <s v="БР"/>
    <x v="82"/>
    <s v="Поръчка за доставка"/>
    <n v="4500058365"/>
    <n v="10"/>
    <s v="4500058365-10"/>
    <n v="151469101763"/>
    <s v="1514"/>
    <s v="9"/>
    <x v="5"/>
    <s v="6"/>
    <m/>
    <m/>
    <x v="0"/>
    <s v="4500058365-10"/>
  </r>
  <r>
    <x v="147"/>
    <s v="ДОСТАВКА НА ПЯСЪК"/>
    <n v="0.5"/>
    <s v="M3"/>
    <x v="329"/>
    <s v="Поръчка за доставка"/>
    <n v="4500058573"/>
    <n v="60"/>
    <s v="4500058573-60"/>
    <n v="220000126826"/>
    <s v="2200"/>
    <s v="0"/>
    <x v="0"/>
    <m/>
    <s v="P-1-AC-MSLEB-4416200003"/>
    <s v="1"/>
    <x v="3"/>
    <s v="4500058573-60"/>
  </r>
  <r>
    <x v="121"/>
    <s v="Н-АВА ИЗКОП ІІІ К-Я 1.1/0.6 В/У КАБЕЛ"/>
    <n v="2.5"/>
    <s v="М"/>
    <x v="285"/>
    <s v="Поръчка за доставка"/>
    <n v="4500058573"/>
    <n v="70"/>
    <s v="4500058573-70"/>
    <n v="220000126846"/>
    <s v="2200"/>
    <s v="0"/>
    <x v="0"/>
    <m/>
    <s v="P-1-AC-STONB-4416300003"/>
    <s v="1"/>
    <x v="3"/>
    <s v="4500058573-70"/>
  </r>
  <r>
    <x v="97"/>
    <s v="Н-ВА ПОДЛ С ПЯСЪК И PVC ЛЕНТА ЗА 1 К-Л"/>
    <n v="2.5"/>
    <s v="М"/>
    <x v="128"/>
    <s v="Поръчка за доставка"/>
    <n v="4500058573"/>
    <n v="70"/>
    <s v="4500058573-70"/>
    <n v="220000126846"/>
    <s v="2200"/>
    <s v="0"/>
    <x v="0"/>
    <m/>
    <s v="P-1-AC-STONB-4416300003"/>
    <s v="1"/>
    <x v="3"/>
    <s v="4500058573-70"/>
  </r>
  <r>
    <x v="27"/>
    <s v="НАТОВАРВАНЕ И ИЗВОЗВАНЕ НА СТРОИТ. ОТП-И"/>
    <n v="0.5"/>
    <s v="M3"/>
    <x v="27"/>
    <s v="Поръчка за доставка"/>
    <n v="4500058573"/>
    <n v="70"/>
    <s v="4500058573-70"/>
    <n v="220000126846"/>
    <s v="2200"/>
    <s v="0"/>
    <x v="0"/>
    <m/>
    <s v="P-1-AC-STONB-4416300003"/>
    <s v="1"/>
    <x v="3"/>
    <s v="4500058573-70"/>
  </r>
  <r>
    <x v="20"/>
    <s v="ИЗКОПАВАНЕ НА ШАХТИ ЗА MУФИ"/>
    <n v="1"/>
    <s v="БР"/>
    <x v="20"/>
    <s v="Поръчка за доставка"/>
    <n v="4500058573"/>
    <n v="70"/>
    <s v="4500058573-70"/>
    <n v="220000126846"/>
    <s v="2200"/>
    <s v="0"/>
    <x v="0"/>
    <m/>
    <s v="P-1-AC-STONB-4416300003"/>
    <s v="1"/>
    <x v="3"/>
    <s v="4500058573-70"/>
  </r>
  <r>
    <x v="72"/>
    <s v="Направа на изкоп 0.8/0.4 м в/у кабел"/>
    <n v="1"/>
    <s v="М"/>
    <x v="1022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Изтегляне на кабел NAYY-j 4x50 мм2 в изк"/>
    <n v="4"/>
    <s v="М"/>
    <x v="1027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Монтаж на табло над 15 електромера"/>
    <n v="1"/>
    <s v="БР"/>
    <x v="835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Полагане на ПВЦ тр.ф.110 мм в изкоп"/>
    <n v="2"/>
    <s v="М"/>
    <x v="1025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Доставка и монтаж на кабелни марки"/>
    <n v="2"/>
    <s v="БР"/>
    <x v="810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Подвързване на кабел към съществ.табло/с"/>
    <n v="2"/>
    <s v="БР"/>
    <x v="1028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Направа на заземление с един кол"/>
    <n v="1"/>
    <s v="БР"/>
    <x v="825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Измерване на заземление на точка"/>
    <n v="1"/>
    <s v="БР"/>
    <x v="432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72"/>
    <s v="Изпитване изолацията на кабел НН-за чети"/>
    <n v="1"/>
    <s v="БР"/>
    <x v="864"/>
    <s v="Поръчка за доставка"/>
    <n v="4530003098"/>
    <n v="30"/>
    <s v="4530003098-30"/>
    <n v="151419424892"/>
    <s v="1514"/>
    <s v="9"/>
    <x v="0"/>
    <s v="1"/>
    <m/>
    <m/>
    <x v="0"/>
    <s v="4530003098-30"/>
  </r>
  <r>
    <x v="244"/>
    <s v="НАПРАВА НА ПРЕВРЪЗКИ"/>
    <n v="18"/>
    <s v="БР"/>
    <x v="575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167"/>
    <s v="ПОД-НЕ НА ФАЗ.ПРОВОДНИЦИ КЪМ СТЪЛБ НН/СН"/>
    <n v="2"/>
    <s v="БР"/>
    <x v="371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13"/>
    <s v="ИЗMЕРВАНЕ НА ЗАЗЕMЛЕНИЕ НА ТОЧКА"/>
    <n v="2"/>
    <s v="БР"/>
    <x v="13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59"/>
    <s v="ДЕMОНТАЖ НА СТЪЛБ НН"/>
    <n v="2"/>
    <s v="БР"/>
    <x v="59"/>
    <s v="Поръчка за доставка"/>
    <n v="4500058236"/>
    <n v="10"/>
    <s v="4500058236-10"/>
    <n v="210500044766"/>
    <s v="2105"/>
    <s v="0"/>
    <x v="5"/>
    <m/>
    <s v="P-6-MN-STONB-A0000346"/>
    <s v="6"/>
    <x v="1"/>
    <s v="4500058236-10"/>
  </r>
  <r>
    <x v="95"/>
    <s v="НАПРАВА НА ШУРФОВЕ 1/0.8/0.6"/>
    <n v="1"/>
    <s v="БР"/>
    <x v="126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2"/>
    <s v="РАЗКЪРТВАНЕ ТРОТОАР С ТРОТОАРНИ ПЛОЧКИ"/>
    <n v="10"/>
    <s v="M2"/>
    <x v="2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1"/>
    <s v="ВЪЗСТАНОВЯВАНЕ  ТРОТОАР С ПЛОЧКИ-СТРАРИ"/>
    <n v="10"/>
    <s v="M2"/>
    <x v="1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247"/>
    <s v="Н-ВА ИЗКОП ІІІ К-Я 0.8/0.8 В/У КАБЕЛ"/>
    <n v="10"/>
    <s v="М"/>
    <x v="588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97"/>
    <s v="Н-ВА ПОДЛ С ПЯСЪК И PVC ЛЕНТА ЗА 1 К-Л"/>
    <n v="10"/>
    <s v="М"/>
    <x v="128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98"/>
    <s v="ЗАСИПВАНЕ НА КОЛЕКТОР С ПЯСЪК"/>
    <n v="1"/>
    <s v="M3"/>
    <x v="129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27"/>
    <s v="НАТОВАРВАНЕ И ИЗВОЗВАНЕ НА СТРОИТ. ОТП-И"/>
    <n v="1"/>
    <s v="M3"/>
    <x v="27"/>
    <s v="Поръчка за доставка"/>
    <n v="4500058736"/>
    <n v="10"/>
    <s v="4500058736-10"/>
    <n v="220000126433"/>
    <s v="2200"/>
    <s v="0"/>
    <x v="1"/>
    <m/>
    <s v="P-3-AC-STONB-4413300004"/>
    <s v="3"/>
    <x v="3"/>
    <s v="4500058736-10"/>
  </r>
  <r>
    <x v="95"/>
    <s v="НАПРАВА НА ШУРФОВЕ 1/0.8/0.6"/>
    <n v="1"/>
    <s v="БР"/>
    <x v="126"/>
    <s v="Поръчка за доставка"/>
    <n v="4500058736"/>
    <n v="20"/>
    <s v="4500058736-20"/>
    <n v="220000127264"/>
    <s v="2200"/>
    <s v="0"/>
    <x v="1"/>
    <m/>
    <s v="P-3-AC-MSLEB-4413200003"/>
    <s v="3"/>
    <x v="3"/>
    <s v="4500058736-20"/>
  </r>
  <r>
    <x v="135"/>
    <s v="НАПРАВА НА ИЗКОП НЕСТАНДАРТЕН"/>
    <n v="9.6"/>
    <s v="M3"/>
    <x v="312"/>
    <s v="Поръчка за доставка"/>
    <n v="4500058736"/>
    <n v="20"/>
    <s v="4500058736-20"/>
    <n v="220000127264"/>
    <s v="2200"/>
    <s v="0"/>
    <x v="1"/>
    <m/>
    <s v="P-3-AC-MSLEB-4413200003"/>
    <s v="3"/>
    <x v="3"/>
    <s v="4500058736-20"/>
  </r>
  <r>
    <x v="97"/>
    <s v="Н-ВА ПОДЛ С ПЯСЪК И PVC ЛЕНТА ЗА 1 К-Л"/>
    <n v="4"/>
    <s v="М"/>
    <x v="128"/>
    <s v="Поръчка за доставка"/>
    <n v="4500058736"/>
    <n v="20"/>
    <s v="4500058736-20"/>
    <n v="220000127264"/>
    <s v="2200"/>
    <s v="0"/>
    <x v="1"/>
    <m/>
    <s v="P-3-AC-MSLEB-4413200003"/>
    <s v="3"/>
    <x v="3"/>
    <s v="4500058736-20"/>
  </r>
  <r>
    <x v="98"/>
    <s v="ЗАСИПВАНЕ НА КОЛЕКТОР С ПЯСЪК"/>
    <n v="1"/>
    <s v="M3"/>
    <x v="129"/>
    <s v="Поръчка за доставка"/>
    <n v="4500058736"/>
    <n v="20"/>
    <s v="4500058736-20"/>
    <n v="220000127264"/>
    <s v="2200"/>
    <s v="0"/>
    <x v="1"/>
    <m/>
    <s v="P-3-AC-MSLEB-4413200003"/>
    <s v="3"/>
    <x v="3"/>
    <s v="4500058736-20"/>
  </r>
  <r>
    <x v="11"/>
    <s v="СФАЗИРОВКА НА КЛ НН (ЗА 3-ТЕ ЖИЛА)"/>
    <n v="1"/>
    <s v="БР"/>
    <x v="11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261"/>
    <s v="Н-ВА НА ФУНДАMЕНТ (ОТ ИНЕРТНИ MАТЕРИАЛИ)"/>
    <n v="1"/>
    <s v="M3"/>
    <x v="898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2"/>
    <s v="M-Ж ТАБЛО ДО 15 ЕЛЕКТРОMЕРА ВКЛ"/>
    <n v="1"/>
    <s v="БР"/>
    <x v="12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56"/>
    <s v="НАПРАВА ЗАЗЕMЛЕНИЕ С ЕДИН КОЛ"/>
    <n v="1"/>
    <s v="БР"/>
    <x v="56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3"/>
    <s v="ИЗMЕРВАНЕ НА ЗАЗЕMЛЕНИЕ НА ТОЧКА"/>
    <n v="1"/>
    <s v="БР"/>
    <x v="13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4"/>
    <s v="ИЗMЕРВАНЕ ИЗОЛАЦИЯ НА К-Л НН-(4 ЖИЛА)"/>
    <n v="1"/>
    <s v="БР"/>
    <x v="14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27"/>
    <s v="НАТОВАРВАНЕ И ИЗВОЗВАНЕ НА СТРОИТ. ОТП-И"/>
    <n v="3"/>
    <s v="M3"/>
    <x v="27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5"/>
    <s v="ТРАНСП. НА M-ЛИ ОТ СКЛАД НА ВЪЗЛОЖИТЕЛЯ"/>
    <n v="1"/>
    <s v="%"/>
    <x v="15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247"/>
    <s v="Н-ВА ИЗКОП ІІІ К-Я 0.8/0.8 В/У КАБЕЛ"/>
    <n v="4"/>
    <s v="М"/>
    <x v="588"/>
    <s v="Поръчка за доставка"/>
    <n v="4500058737"/>
    <n v="10"/>
    <s v="4500058737-10"/>
    <n v="210500046140"/>
    <s v="2105"/>
    <s v="0"/>
    <x v="1"/>
    <m/>
    <s v="P-3-AE-STONB-4413300004"/>
    <s v="3"/>
    <x v="1"/>
    <s v="4500058737-10"/>
  </r>
  <r>
    <x v="97"/>
    <s v="Н-ВА ПОДЛ С ПЯСЪК И PVC ЛЕНТА ЗА 1 К-Л"/>
    <n v="4"/>
    <s v="М"/>
    <x v="128"/>
    <s v="Поръчка за доставка"/>
    <n v="4500058737"/>
    <n v="10"/>
    <s v="4500058737-10"/>
    <n v="210500046140"/>
    <s v="2105"/>
    <s v="0"/>
    <x v="1"/>
    <m/>
    <s v="P-3-AE-STONB-4413300004"/>
    <s v="3"/>
    <x v="1"/>
    <s v="4500058737-10"/>
  </r>
  <r>
    <x v="247"/>
    <s v="Н-ВА ИЗКОП ІІІ К-Я 0.8/0.8 В/У КАБЕЛ"/>
    <n v="6"/>
    <s v="М"/>
    <x v="588"/>
    <s v="Поръчка за доставка"/>
    <n v="4500058737"/>
    <n v="20"/>
    <s v="4500058737-20"/>
    <n v="210500046138"/>
    <s v="2105"/>
    <s v="0"/>
    <x v="1"/>
    <m/>
    <s v="P-3-AE-STONB-4413300003"/>
    <s v="3"/>
    <x v="1"/>
    <s v="4500058737-20"/>
  </r>
  <r>
    <x v="97"/>
    <s v="Н-ВА ПОДЛ С ПЯСЪК И PVC ЛЕНТА ЗА 1 К-Л"/>
    <n v="6"/>
    <s v="М"/>
    <x v="128"/>
    <s v="Поръчка за доставка"/>
    <n v="4500058737"/>
    <n v="20"/>
    <s v="4500058737-20"/>
    <n v="210500046138"/>
    <s v="2105"/>
    <s v="0"/>
    <x v="1"/>
    <m/>
    <s v="P-3-AE-STONB-4413300003"/>
    <s v="3"/>
    <x v="1"/>
    <s v="4500058737-20"/>
  </r>
  <r>
    <x v="72"/>
    <s v="Геодезичен проект за линеен обект КЛ*"/>
    <n v="2"/>
    <s v="Ч"/>
    <x v="143"/>
    <s v="Поръчка за доставка"/>
    <n v="4500059771"/>
    <n v="10"/>
    <s v="4500059771-10"/>
    <n v="151419519402"/>
    <s v="1514"/>
    <s v="9"/>
    <x v="0"/>
    <s v="1"/>
    <m/>
    <m/>
    <x v="0"/>
    <s v="4500059771-10"/>
  </r>
  <r>
    <x v="56"/>
    <s v="НАПРАВА ЗАЗЕMЛЕНИЕ С ЕДИН КОЛ"/>
    <n v="1"/>
    <s v="БР"/>
    <x v="56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3"/>
    <s v="ИЗMЕРВАНЕ НА ЗАЗЕMЛЕНИЕ НА ТОЧКА"/>
    <n v="1"/>
    <s v="БР"/>
    <x v="13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15"/>
    <s v="ТРАНСП. НА M-ЛИ ОТ СКЛАД НА ВЪЗЛОЖИТЕЛЯ"/>
    <n v="1"/>
    <s v="%"/>
    <x v="15"/>
    <s v="Поръчка за доставка"/>
    <n v="4500058298"/>
    <n v="10"/>
    <s v="4500058298-10"/>
    <n v="210500044791"/>
    <s v="2105"/>
    <s v="0"/>
    <x v="5"/>
    <m/>
    <s v="P-6-MN-STONB-A0000367"/>
    <s v="6"/>
    <x v="1"/>
    <s v="4500058298-10"/>
  </r>
  <r>
    <x v="95"/>
    <s v="НАПРАВА НА ШУРФОВЕ 1/0.8/0.6"/>
    <n v="2"/>
    <s v="БР"/>
    <x v="126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26"/>
    <s v="РАЗКЪРТВАНЕ НА ТРОТОАР-БЕТОНЕН"/>
    <n v="5.6"/>
    <s v="M2"/>
    <x v="290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68"/>
    <s v="ТЕГЛЕНЕ НА УСУКАН ПРОВОДНИК ДО 3Х35+54,6"/>
    <n v="75"/>
    <s v="М"/>
    <x v="68"/>
    <s v="Поръчка за доставка"/>
    <n v="4500058031"/>
    <n v="10"/>
    <s v="4500058031-10"/>
    <n v="151429322302"/>
    <s v="1514"/>
    <s v="9"/>
    <x v="6"/>
    <s v="2"/>
    <m/>
    <m/>
    <x v="0"/>
    <s v="4500058031-10"/>
  </r>
  <r>
    <x v="126"/>
    <s v="РАЗКЪРТВАНЕ НА ТРОТОАР-БЕТОНЕН"/>
    <n v="3.5"/>
    <s v="M2"/>
    <x v="290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72"/>
    <s v="Възстановяване на тротоар с плочки-страр"/>
    <n v="3"/>
    <s v="M2"/>
    <x v="610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Направа изкоп ІІІ категория 0.8/0.6 в/у"/>
    <n v="38"/>
    <s v="М"/>
    <x v="611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Направа на подложка с пясък и покриване"/>
    <n v="38"/>
    <s v="М"/>
    <x v="590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Полагане на кабел в изкоп до 3х50 мм2 вк"/>
    <n v="38"/>
    <s v="М"/>
    <x v="1029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Изправяне на СБС НН"/>
    <n v="1"/>
    <s v="БР"/>
    <x v="1030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Натоварване и извозване на строителни от"/>
    <n v="2.5"/>
    <s v="M3"/>
    <x v="559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56"/>
    <s v="НАПРАВА ЗАЗЕMЛЕНИЕ С ЕДИН КОЛ"/>
    <n v="1"/>
    <s v="БР"/>
    <x v="56"/>
    <s v="Поръчка за доставка"/>
    <n v="4500060404"/>
    <n v="20"/>
    <s v="4500060404-20"/>
    <n v="210500046205"/>
    <s v="2105"/>
    <s v="0"/>
    <x v="5"/>
    <m/>
    <s v="P-6-AE-STONB-4412300003"/>
    <s v="6"/>
    <x v="1"/>
    <s v="4500060404-20"/>
  </r>
  <r>
    <x v="13"/>
    <s v="ИЗMЕРВАНЕ НА ЗАЗЕMЛЕНИЕ НА ТОЧКА"/>
    <n v="1"/>
    <s v="БР"/>
    <x v="13"/>
    <s v="Поръчка за доставка"/>
    <n v="4500060404"/>
    <n v="20"/>
    <s v="4500060404-20"/>
    <n v="210500046205"/>
    <s v="2105"/>
    <s v="0"/>
    <x v="5"/>
    <m/>
    <s v="P-6-AE-STONB-4412300003"/>
    <s v="6"/>
    <x v="1"/>
    <s v="4500060404-20"/>
  </r>
  <r>
    <x v="72"/>
    <s v="Разкъртване на тротоар-бетонен"/>
    <n v="1"/>
    <s v="M2"/>
    <x v="578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Възстановяване на тротоар-бетонен"/>
    <n v="1"/>
    <s v="M2"/>
    <x v="757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Подвързване на кабел към съществуващо та"/>
    <n v="4"/>
    <s v="БР"/>
    <x v="736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Монтаж ШК"/>
    <n v="1"/>
    <s v="БР"/>
    <x v="813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Демонтаж на ШК"/>
    <n v="1"/>
    <s v="БР"/>
    <x v="1031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Натоварване и извозване на строителни от"/>
    <n v="1"/>
    <s v="M3"/>
    <x v="559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ДОСТАВКА ПЯСЪК"/>
    <n v="0.5"/>
    <s v="AU"/>
    <x v="1032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Разкъртване на тротоар-бетонен"/>
    <n v="1"/>
    <s v="M2"/>
    <x v="578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Възстановяване на тротоар-бетонен"/>
    <n v="1"/>
    <s v="M2"/>
    <x v="757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Подвързване на кабел към съществуващо та"/>
    <n v="5"/>
    <s v="БР"/>
    <x v="736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Монтаж ШК"/>
    <n v="1"/>
    <s v="БР"/>
    <x v="813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Демонтаж на ШК"/>
    <n v="1"/>
    <s v="БР"/>
    <x v="1031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Натоварване и извозване на строителни от"/>
    <n v="1"/>
    <s v="M3"/>
    <x v="559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Транспорт на материали от склад на Възло"/>
    <n v="1"/>
    <s v="%"/>
    <x v="750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72"/>
    <s v="Транспорт на стари материали до склад на"/>
    <n v="5"/>
    <s v="TKM"/>
    <x v="1018"/>
    <s v="Поръчка за доставка"/>
    <n v="4500060409"/>
    <n v="10"/>
    <s v="4500060409-10"/>
    <n v="210500046154"/>
    <s v="2105"/>
    <s v="0"/>
    <x v="5"/>
    <m/>
    <s v="P-6-AE-STONB-4412300003"/>
    <s v="6"/>
    <x v="1"/>
    <s v="4500060409-10"/>
  </r>
  <r>
    <x v="56"/>
    <s v="НАПРАВА ЗАЗЕMЛЕНИЕ С ЕДИН КОЛ"/>
    <n v="1"/>
    <s v="БР"/>
    <x v="56"/>
    <s v="Поръчка за доставка"/>
    <n v="4500060409"/>
    <n v="20"/>
    <s v="4500060409-20"/>
    <n v="210500046154"/>
    <s v="2105"/>
    <s v="0"/>
    <x v="5"/>
    <m/>
    <s v="P-6-AE-STONB-4412300003"/>
    <s v="6"/>
    <x v="1"/>
    <s v="4500060409-20"/>
  </r>
  <r>
    <x v="13"/>
    <s v="ИЗMЕРВАНЕ НА ЗАЗЕMЛЕНИЕ НА ТОЧКА"/>
    <n v="1"/>
    <s v="БР"/>
    <x v="13"/>
    <s v="Поръчка за доставка"/>
    <n v="4500060409"/>
    <n v="20"/>
    <s v="4500060409-20"/>
    <n v="210500046154"/>
    <s v="2105"/>
    <s v="0"/>
    <x v="5"/>
    <m/>
    <s v="P-6-AE-STONB-4412300003"/>
    <s v="6"/>
    <x v="1"/>
    <s v="4500060409-20"/>
  </r>
  <r>
    <x v="72"/>
    <s v="ДОСТАВКА ПЯСЪК"/>
    <n v="0.5"/>
    <s v="AU"/>
    <x v="1032"/>
    <s v="Поръчка за доставка"/>
    <n v="4500060409"/>
    <n v="20"/>
    <s v="4500060409-20"/>
    <n v="210500046154"/>
    <s v="2105"/>
    <s v="0"/>
    <x v="5"/>
    <m/>
    <s v="P-6-AE-STONB-4412300003"/>
    <s v="6"/>
    <x v="1"/>
    <s v="4500060409-20"/>
  </r>
  <r>
    <x v="114"/>
    <s v="НАПРАВА НА MУФА СРН- ЗА ЕДНО ЖИЛО"/>
    <n v="1"/>
    <s v="БР"/>
    <x v="168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0"/>
    <s v="ПОДВЪРЗВАНЕ  К-Л КЪM СЪЩ. ТАБЛО/СЪОРЖ."/>
    <n v="1"/>
    <s v="БР"/>
    <x v="10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99"/>
    <s v="M-Ж ТАБЛО ДО 5 ЕЛЕКТРОMЕРА ВКЛ. НА СТЕНА"/>
    <n v="1"/>
    <s v="БР"/>
    <x v="130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214"/>
    <s v="MОНТАЖ ИЗОЛАТОР ИППО"/>
    <n v="6"/>
    <s v="БР"/>
    <x v="523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00"/>
    <s v="MОНТАЖ НА КАТОДНИ ОТВОДИТЕЛИ СРН"/>
    <n v="3"/>
    <s v="БР"/>
    <x v="133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08"/>
    <s v="ИЗMЕРВАНЕ ИЗОЛАЦИЯ НА КАБЕЛ СРН(3 ЖИЛА)"/>
    <n v="1"/>
    <s v="БР"/>
    <x v="149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27"/>
    <s v="НАТОВАРВАНЕ И ИЗВОЗВАНЕ НА СТРОИТ. ОТП-И"/>
    <n v="26.1"/>
    <s v="M3"/>
    <x v="27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33"/>
    <s v="Н-ВА НА СТОMАНЕНА КОНСТР. /ВКЛ. БОЯД./"/>
    <n v="8"/>
    <s v="КГ"/>
    <x v="33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35"/>
    <s v="НАПРАВА НА ИЗКОП НЕСТАНДАРТЕН"/>
    <n v="27"/>
    <s v="M3"/>
    <x v="312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7"/>
    <s v="М-Ж НА ЗАЗЕМИТЕЛНА ШИНА ПО СТЕНА /К-Я"/>
    <n v="8"/>
    <s v="М"/>
    <x v="17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72"/>
    <s v="Д-КА НА ГОФРИРАНА ТРЪБА Х140 ПО ФАКТУРА"/>
    <n v="10"/>
    <s v="М"/>
    <x v="1033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72"/>
    <s v="Н-ВА НА ТУХЛЕНА ЗИДАРИЯ ОТ ПЛЪТНИ ТУХЛИ"/>
    <n v="3.5"/>
    <s v="M2"/>
    <x v="1034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3"/>
    <s v="ИЗMЕРВАНЕ НА ЗАЗЕMЛЕНИЕ НА ТОЧКА"/>
    <n v="1"/>
    <s v="БР"/>
    <x v="13"/>
    <s v="Поръчка за доставка"/>
    <n v="4500058022"/>
    <n v="10"/>
    <s v="4500058022-10"/>
    <n v="210500044679"/>
    <s v="2105"/>
    <s v="0"/>
    <x v="7"/>
    <m/>
    <s v="P-5-MN-STONB-A0000235"/>
    <s v="5"/>
    <x v="1"/>
    <s v="4500058022-10"/>
  </r>
  <r>
    <x v="14"/>
    <s v="ИЗMЕРВАНЕ ИЗОЛАЦИЯ НА К-Л НН-(4 ЖИЛА)"/>
    <n v="1"/>
    <s v="БР"/>
    <x v="14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5"/>
    <s v="ТРАНСП. НА M-ЛИ ОТ СКЛАД НА ВЪЗЛОЖИТЕЛЯ"/>
    <n v="1"/>
    <s v="%"/>
    <x v="15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72"/>
    <s v="Изготвяне на компл. доклад за КЛ/ЕП"/>
    <n v="1"/>
    <s v="БР"/>
    <x v="115"/>
    <s v="Поръчка за доставка"/>
    <n v="4500060424"/>
    <n v="10"/>
    <s v="4500060424-10"/>
    <n v="151420000283"/>
    <s v="1514"/>
    <s v="0"/>
    <x v="6"/>
    <s v="2"/>
    <m/>
    <m/>
    <x v="2"/>
    <s v="4500060424-10"/>
  </r>
  <r>
    <x v="0"/>
    <s v="MОНТАЖ НА ГОФРИРАНА ТРЪБА"/>
    <n v="4.5"/>
    <s v="М"/>
    <x v="0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0"/>
    <s v="MОНТАЖ НА ГОФРИРАНА ТРЪБА"/>
    <n v="3"/>
    <s v="М"/>
    <x v="0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34"/>
    <s v="Н-ВА КГНН ДО3Х70+35(4Х70)MM2 ВКЛ(4 ЖИЛА)"/>
    <n v="3"/>
    <s v="БР"/>
    <x v="311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0"/>
    <s v="ПОДВЪРЗВАНЕ  К-Л КЪM СЪЩ. ТАБЛО/СЪОРЖ."/>
    <n v="2"/>
    <s v="БР"/>
    <x v="10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6"/>
    <s v="НАПРАВА НА ОТВОР В БЕТОН"/>
    <n v="2"/>
    <s v="БР"/>
    <x v="16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7"/>
    <s v="М-Ж НА ЗАЗЕМИТЕЛНА ШИНА ПО СТЕНА /К-Я"/>
    <n v="4"/>
    <s v="М"/>
    <x v="17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95"/>
    <s v="НАПРАВА НА ШУРФОВЕ 1/0.8/0.6"/>
    <n v="1"/>
    <s v="БР"/>
    <x v="126"/>
    <s v="Поръчка за доставка"/>
    <n v="4500058740"/>
    <n v="20"/>
    <s v="4500058740-20"/>
    <n v="220000128174"/>
    <s v="2200"/>
    <s v="0"/>
    <x v="1"/>
    <m/>
    <s v="P-3-AC-STONB-4413300004"/>
    <s v="3"/>
    <x v="3"/>
    <s v="4500058740-20"/>
  </r>
  <r>
    <x v="93"/>
    <s v="Н-ВА ИЗКОП ІІІ К-Я 0.8/0.6 В/У КАБЕЛ"/>
    <n v="4.5"/>
    <s v="М"/>
    <x v="113"/>
    <s v="Поръчка за доставка"/>
    <n v="4500058740"/>
    <n v="20"/>
    <s v="4500058740-20"/>
    <n v="220000128174"/>
    <s v="2200"/>
    <s v="0"/>
    <x v="1"/>
    <m/>
    <s v="P-3-AC-STONB-4413300004"/>
    <s v="3"/>
    <x v="3"/>
    <s v="4500058740-20"/>
  </r>
  <r>
    <x v="97"/>
    <s v="Н-ВА ПОДЛ С ПЯСЪК И PVC ЛЕНТА ЗА 1 К-Л"/>
    <n v="4.5"/>
    <s v="М"/>
    <x v="128"/>
    <s v="Поръчка за доставка"/>
    <n v="4500058740"/>
    <n v="20"/>
    <s v="4500058740-20"/>
    <n v="220000128174"/>
    <s v="2200"/>
    <s v="0"/>
    <x v="1"/>
    <m/>
    <s v="P-3-AC-STONB-4413300004"/>
    <s v="3"/>
    <x v="3"/>
    <s v="4500058740-20"/>
  </r>
  <r>
    <x v="95"/>
    <s v="НАПРАВА НА ШУРФОВЕ 1/0.8/0.6"/>
    <n v="1"/>
    <s v="БР"/>
    <x v="126"/>
    <s v="Поръчка за доставка"/>
    <n v="4500058740"/>
    <n v="30"/>
    <s v="4500058740-30"/>
    <n v="220000128058"/>
    <s v="2200"/>
    <s v="0"/>
    <x v="1"/>
    <m/>
    <s v="P-3-AC-STONB-4413300003"/>
    <s v="3"/>
    <x v="3"/>
    <s v="4500058740-30"/>
  </r>
  <r>
    <x v="93"/>
    <s v="Н-ВА ИЗКОП ІІІ К-Я 0.8/0.6 В/У КАБЕЛ"/>
    <n v="3"/>
    <s v="М"/>
    <x v="113"/>
    <s v="Поръчка за доставка"/>
    <n v="4500058740"/>
    <n v="30"/>
    <s v="4500058740-30"/>
    <n v="220000128058"/>
    <s v="2200"/>
    <s v="0"/>
    <x v="1"/>
    <m/>
    <s v="P-3-AC-STONB-4413300003"/>
    <s v="3"/>
    <x v="3"/>
    <s v="4500058740-30"/>
  </r>
  <r>
    <x v="97"/>
    <s v="Н-ВА ПОДЛ С ПЯСЪК И PVC ЛЕНТА ЗА 1 К-Л"/>
    <n v="3"/>
    <s v="М"/>
    <x v="128"/>
    <s v="Поръчка за доставка"/>
    <n v="4500058740"/>
    <n v="30"/>
    <s v="4500058740-30"/>
    <n v="220000128058"/>
    <s v="2200"/>
    <s v="0"/>
    <x v="1"/>
    <m/>
    <s v="P-3-AC-STONB-4413300003"/>
    <s v="3"/>
    <x v="3"/>
    <s v="4500058740-30"/>
  </r>
  <r>
    <x v="97"/>
    <s v="Н-ВА ПОДЛ С ПЯСЪК И PVC ЛЕНТА ЗА 1 К-Л"/>
    <n v="5"/>
    <s v="М"/>
    <x v="128"/>
    <s v="Поръчка за доставка"/>
    <n v="4500058740"/>
    <n v="40"/>
    <s v="4500058740-40"/>
    <n v="220000126813"/>
    <s v="2200"/>
    <s v="0"/>
    <x v="1"/>
    <m/>
    <s v="P-3-AC-MSLEB-4413200003"/>
    <s v="3"/>
    <x v="3"/>
    <s v="4500058740-40"/>
  </r>
  <r>
    <x v="96"/>
    <s v="Н-ВА ИЗКОП ІІІ К-Я 1.1/0.8 В/У КАБЕЛ"/>
    <n v="5"/>
    <s v="М"/>
    <x v="127"/>
    <s v="Поръчка за доставка"/>
    <n v="4500058740"/>
    <n v="40"/>
    <s v="4500058740-40"/>
    <n v="220000126813"/>
    <s v="2200"/>
    <s v="0"/>
    <x v="1"/>
    <m/>
    <s v="P-3-AC-MSLEB-4413200003"/>
    <s v="3"/>
    <x v="3"/>
    <s v="4500058740-40"/>
  </r>
  <r>
    <x v="254"/>
    <s v="РАЗКЪРТВАНЕ НА ПАВАЖНА НАСТИЛКА"/>
    <n v="6.9"/>
    <s v="M2"/>
    <x v="754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127"/>
    <s v="РАЗКЪРТВАНЕ НА АСФАЛТОВА НАСТИЛКА"/>
    <n v="0.75"/>
    <s v="M2"/>
    <x v="291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145"/>
    <s v="ВЪЗСТАНОВЯВАНЕ АСФАЛТ. НАСТИЛКА-ТРОТОАР"/>
    <n v="0.75"/>
    <s v="M2"/>
    <x v="325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255"/>
    <s v="ВЪЗСТАНОВЯНВАНЕ НА ПАВАЖНА НАСТИЛКА"/>
    <n v="6.9"/>
    <s v="M2"/>
    <x v="755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135"/>
    <s v="НАПРАВА НА ИЗКОП НЕСТАНДАРТЕН"/>
    <n v="3.82"/>
    <s v="M3"/>
    <x v="312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3"/>
    <s v="НАПРАВА ИЗКОП ІІІ КАТЕГОРИЯ 0.8/0.4"/>
    <n v="52"/>
    <s v="М"/>
    <x v="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93"/>
    <s v="Н-ВА ИЗКОП ІІІ К-Я 0.8/0.6 В/У КАБЕЛ"/>
    <n v="21"/>
    <s v="М"/>
    <x v="11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79"/>
    <s v="НАПРАВА ИЗКОП ІІІ КАТЕГОРИЯ 1.1/0.4"/>
    <n v="31"/>
    <s v="М"/>
    <x v="412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49"/>
    <s v="НАПРАВА ИЗКОП ІІІ КАТЕГОРИЯ 1.1/0.6"/>
    <n v="20"/>
    <s v="М"/>
    <x v="33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1"/>
    <s v="Н-АВА ИЗКОП ІІІ К-Я 1.1/0.6 В/У КАБЕЛ"/>
    <n v="51"/>
    <s v="М"/>
    <x v="285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3"/>
    <s v="MОНТАЖ РVС ТРЪБИ Ф110 В БЕТОНОВ КОЖУХ"/>
    <n v="443"/>
    <s v="М"/>
    <x v="287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11"/>
    <s v="ПОЛАГАНЕ PVC ТРЪБИ Ф110 В ИЗКОП"/>
    <n v="300"/>
    <s v="М"/>
    <x v="165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12"/>
    <s v="ПОЛАГАНЕ PVC ТРЪБИ Ф140 В ИЗКОП"/>
    <n v="65"/>
    <s v="М"/>
    <x v="166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98"/>
    <s v="НАПРАВА ШАХТА ЗА КАБ. КОЛЕКТОР 1M./1M."/>
    <n v="6"/>
    <s v="БР"/>
    <x v="477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98"/>
    <s v="ЗАСИПВАНЕ НА КОЛЕКТОР С ПЯСЪК"/>
    <n v="37"/>
    <s v="M3"/>
    <x v="129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7"/>
    <s v="ИЗТЕГЛЯНЕ КАБЕЛ В ТРЪБА ДО 3Х95 MM2 ВКЛ"/>
    <n v="12"/>
    <s v="М"/>
    <x v="7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3"/>
    <s v="ИЗТЕГЛЯНЕ КАБЕЛ В ТРЪБИ НАД 3Х120 MM ВКЛ"/>
    <n v="484"/>
    <s v="М"/>
    <x v="2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8"/>
    <s v="ДОСТАВКА И MОНТАЖ НА КАБЕЛНИ MАРКИ"/>
    <n v="12"/>
    <s v="БР"/>
    <x v="8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9"/>
    <s v="Н-ВА КГНН&gt;3Х95+50(4Х95)MM2 ВКЛ (4ЖИЛА)"/>
    <n v="2"/>
    <s v="БР"/>
    <x v="9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44"/>
    <s v="НАПРАВА НА ПРЕВРЪЗКИ"/>
    <n v="13"/>
    <s v="БР"/>
    <x v="575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13"/>
    <s v="ИЗMЕРВАНЕ НА ЗАЗЕMЛЕНИЕ НА ТОЧКА"/>
    <n v="4"/>
    <s v="БР"/>
    <x v="13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15"/>
    <s v="ТРАНСП. НА M-ЛИ ОТ СКЛАД НА ВЪЗЛОЖИТЕЛЯ"/>
    <n v="1"/>
    <s v="%"/>
    <x v="15"/>
    <s v="Поръчка за доставка"/>
    <n v="4500058294"/>
    <n v="10"/>
    <s v="4500058294-10"/>
    <n v="210500044790"/>
    <s v="2105"/>
    <s v="0"/>
    <x v="5"/>
    <m/>
    <s v="P-6-MN-STONB-A0000366"/>
    <s v="6"/>
    <x v="1"/>
    <s v="4500058294-10"/>
  </r>
  <r>
    <x v="2"/>
    <s v="РАЗКЪРТВАНЕ ТРОТОАР С ТРОТОАРНИ ПЛОЧКИ"/>
    <n v="8"/>
    <s v="M2"/>
    <x v="2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27"/>
    <s v="РАЗКЪРТВАНЕ НА АСФАЛТОВА НАСТИЛКА"/>
    <n v="30"/>
    <s v="M2"/>
    <x v="291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29"/>
    <s v="ВЪЗСТАНОВЯВАНЕ НА ТРОТОАР-БЕТОНЕН"/>
    <n v="5.6"/>
    <s v="M2"/>
    <x v="293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43"/>
    <s v="Н-ВА ИЗКОП ІV К-Я 0.8/0.4 В/У КАБЕЛ"/>
    <n v="47"/>
    <s v="М"/>
    <x v="321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23"/>
    <s v="MОНТАЖ РVС ТРЪБИ Ф110 В БЕТОНОВ КОЖУХ"/>
    <n v="8"/>
    <s v="М"/>
    <x v="287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11"/>
    <s v="ПОЛАГАНЕ PVC ТРЪБИ Ф110 В ИЗКОП"/>
    <n v="58"/>
    <s v="М"/>
    <x v="165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97"/>
    <s v="Н-ВА ПОДЛ С ПЯСЪК И PVC ЛЕНТА ЗА 1 К-Л"/>
    <n v="59"/>
    <s v="М"/>
    <x v="128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56"/>
    <s v="НАПРАВА И MОНТАЖ РЕПЕРИ ЗА КАБЕЛНИ ЛИНИИ"/>
    <n v="2"/>
    <s v="БР"/>
    <x v="356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21"/>
    <s v="ПОЛАГАНЕ НА КАБЕЛ В ИЗКОП ДО 3Х95 MM ВКЛ"/>
    <n v="20"/>
    <s v="М"/>
    <x v="21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7"/>
    <s v="ИЗТЕГЛЯНЕ КАБЕЛ В ТРЪБА ДО 3Х95 MM2 ВКЛ"/>
    <n v="58"/>
    <s v="М"/>
    <x v="7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266"/>
    <s v="НАПРАВА ИЗКОП ІV КАТЕГОРИЯ 1.3/0.8"/>
    <n v="20"/>
    <s v="М"/>
    <x v="1035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89"/>
    <s v="ИЗТЕГЛЯНЕ КАБЕЛ В ТРЪБА ДО 3Х50 MM2 ВКЛ"/>
    <n v="2"/>
    <s v="М"/>
    <x v="105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49"/>
    <s v="M-Ж ТАБЛО ДО5 ЕЛЕКТРОMЕРА ВКЛ. НА СТЪЛБ"/>
    <n v="1"/>
    <s v="БР"/>
    <x v="49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33"/>
    <s v="Н-ВА НА СТОMАНЕНА КОНСТР. /ВКЛ. БОЯД./"/>
    <n v="25"/>
    <s v="КГ"/>
    <x v="33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72"/>
    <s v="ДОСТАВКА РК ПО Ф/РА"/>
    <n v="1"/>
    <s v="БР"/>
    <x v="1036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26"/>
    <s v="РАЗКЪРТВАНЕ НА ТРОТОАР-БЕТОНЕН"/>
    <n v="1"/>
    <s v="M2"/>
    <x v="290"/>
    <s v="Поръчка за доставка"/>
    <n v="4500058527"/>
    <n v="10"/>
    <s v="4500058527-10"/>
    <n v="220000121365"/>
    <s v="2200"/>
    <s v="0"/>
    <x v="6"/>
    <m/>
    <s v="P-4-AC-STONB-4417300003"/>
    <s v="4"/>
    <x v="3"/>
    <s v="4500058527-10"/>
  </r>
  <r>
    <x v="129"/>
    <s v="ВЪЗСТАНОВЯВАНЕ НА ТРОТОАР-БЕТОНЕН"/>
    <n v="1"/>
    <s v="M2"/>
    <x v="293"/>
    <s v="Поръчка за доставка"/>
    <n v="4500058527"/>
    <n v="10"/>
    <s v="4500058527-10"/>
    <n v="220000121365"/>
    <s v="2200"/>
    <s v="0"/>
    <x v="6"/>
    <m/>
    <s v="P-4-AC-STONB-4417300003"/>
    <s v="4"/>
    <x v="3"/>
    <s v="4500058527-10"/>
  </r>
  <r>
    <x v="97"/>
    <s v="Н-ВА ПОДЛ С ПЯСЪК И PVC ЛЕНТА ЗА 1 К-Л"/>
    <n v="1"/>
    <s v="М"/>
    <x v="128"/>
    <s v="Поръчка за доставка"/>
    <n v="4500058527"/>
    <n v="10"/>
    <s v="4500058527-10"/>
    <n v="220000121365"/>
    <s v="2200"/>
    <s v="0"/>
    <x v="6"/>
    <m/>
    <s v="P-4-AC-STONB-4417300003"/>
    <s v="4"/>
    <x v="3"/>
    <s v="4500058527-10"/>
  </r>
  <r>
    <x v="20"/>
    <s v="ИЗКОПАВАНЕ НА ШАХТИ ЗА MУФИ"/>
    <n v="1"/>
    <s v="БР"/>
    <x v="20"/>
    <s v="Поръчка за доставка"/>
    <n v="4500058527"/>
    <n v="10"/>
    <s v="4500058527-10"/>
    <n v="220000121365"/>
    <s v="2200"/>
    <s v="0"/>
    <x v="6"/>
    <m/>
    <s v="P-4-AC-STONB-4417300003"/>
    <s v="4"/>
    <x v="3"/>
    <s v="4500058527-10"/>
  </r>
  <r>
    <x v="27"/>
    <s v="НАТОВАРВАНЕ И ИЗВОЗВАНЕ НА СТРОИТ. ОТП-И"/>
    <n v="0.1"/>
    <s v="M3"/>
    <x v="27"/>
    <s v="Поръчка за доставка"/>
    <n v="4500058527"/>
    <n v="10"/>
    <s v="4500058527-10"/>
    <n v="220000121365"/>
    <s v="2200"/>
    <s v="0"/>
    <x v="6"/>
    <m/>
    <s v="P-4-AC-STONB-4417300003"/>
    <s v="4"/>
    <x v="3"/>
    <s v="4500058527-10"/>
  </r>
  <r>
    <x v="128"/>
    <s v="РЯЗАНЕ НА АСФАЛТОВА НАСТИЛКА"/>
    <n v="8"/>
    <s v="М"/>
    <x v="292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129"/>
    <s v="ВЪЗСТАНОВЯВАНЕ НА ТРОТОАР-БЕТОНЕН"/>
    <n v="2.5"/>
    <s v="M2"/>
    <x v="293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121"/>
    <s v="Н-АВА ИЗКОП ІІІ К-Я 1.1/0.6 В/У КАБЕЛ"/>
    <n v="3.5"/>
    <s v="М"/>
    <x v="285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97"/>
    <s v="Н-ВА ПОДЛ С ПЯСЪК И PVC ЛЕНТА ЗА 1 К-Л"/>
    <n v="5"/>
    <s v="М"/>
    <x v="128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20"/>
    <s v="ИЗКОПАВАНЕ НА ШАХТИ ЗА MУФИ"/>
    <n v="1"/>
    <s v="БР"/>
    <x v="20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27"/>
    <s v="НАТОВАРВАНЕ И ИЗВОЗВАНЕ НА СТРОИТ. ОТП-И"/>
    <n v="0.7"/>
    <s v="M3"/>
    <x v="27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147"/>
    <s v="ДОСТАВКА НА ПЯСЪК"/>
    <n v="0.5"/>
    <s v="M3"/>
    <x v="329"/>
    <s v="Поръчка за доставка"/>
    <n v="4500058582"/>
    <n v="110"/>
    <s v="4500058582-110"/>
    <n v="220000127322"/>
    <s v="2200"/>
    <s v="0"/>
    <x v="0"/>
    <m/>
    <s v="P-1-AC-MSLEB-4416200003"/>
    <s v="1"/>
    <x v="3"/>
    <s v="4500058582-110"/>
  </r>
  <r>
    <x v="18"/>
    <s v="Н-ВА ИЗКОП ІІІ К-Я 0.8/0.4 В/У КАБЕЛ"/>
    <n v="4"/>
    <s v="М"/>
    <x v="18"/>
    <s v="Поръчка за доставка"/>
    <n v="4500058582"/>
    <n v="120"/>
    <s v="4500058582-120"/>
    <n v="220000127808"/>
    <s v="2200"/>
    <s v="0"/>
    <x v="0"/>
    <m/>
    <s v="P-1-AC-STONB-4416300003"/>
    <s v="1"/>
    <x v="3"/>
    <s v="4500058582-120"/>
  </r>
  <r>
    <x v="20"/>
    <s v="ИЗКОПАВАНЕ НА ШАХТИ ЗА MУФИ"/>
    <n v="1"/>
    <s v="БР"/>
    <x v="20"/>
    <s v="Поръчка за доставка"/>
    <n v="4500058582"/>
    <n v="120"/>
    <s v="4500058582-120"/>
    <n v="220000127808"/>
    <s v="2200"/>
    <s v="0"/>
    <x v="0"/>
    <m/>
    <s v="P-1-AC-STONB-4416300003"/>
    <s v="1"/>
    <x v="3"/>
    <s v="4500058582-120"/>
  </r>
  <r>
    <x v="27"/>
    <s v="НАТОВАРВАНЕ И ИЗВОЗВАНЕ НА СТРОИТ. ОТП-И"/>
    <n v="0.3"/>
    <s v="M3"/>
    <x v="27"/>
    <s v="Поръчка за доставка"/>
    <n v="4500058582"/>
    <n v="120"/>
    <s v="4500058582-120"/>
    <n v="220000127808"/>
    <s v="2200"/>
    <s v="0"/>
    <x v="0"/>
    <m/>
    <s v="P-1-AC-STONB-4416300003"/>
    <s v="1"/>
    <x v="3"/>
    <s v="4500058582-120"/>
  </r>
  <r>
    <x v="147"/>
    <s v="ДОСТАВКА НА ПЯСЪК"/>
    <n v="0.2"/>
    <s v="M3"/>
    <x v="329"/>
    <s v="Поръчка за доставка"/>
    <n v="4500058582"/>
    <n v="120"/>
    <s v="4500058582-120"/>
    <n v="220000127808"/>
    <s v="2200"/>
    <s v="0"/>
    <x v="0"/>
    <m/>
    <s v="P-1-AC-STONB-4416300003"/>
    <s v="1"/>
    <x v="3"/>
    <s v="4500058582-120"/>
  </r>
  <r>
    <x v="97"/>
    <s v="Н-ВА ПОДЛ С ПЯСЪК И PVC ЛЕНТА ЗА 1 К-Л"/>
    <n v="2.5"/>
    <s v="М"/>
    <x v="128"/>
    <s v="Поръчка за доставка"/>
    <n v="4500058582"/>
    <n v="130"/>
    <s v="4500058582-130"/>
    <n v="220000127215"/>
    <s v="2200"/>
    <s v="0"/>
    <x v="0"/>
    <m/>
    <s v="P-1-AC-STONB-4416300003"/>
    <s v="1"/>
    <x v="3"/>
    <s v="4500058582-130"/>
  </r>
  <r>
    <x v="20"/>
    <s v="ИЗКОПАВАНЕ НА ШАХТИ ЗА MУФИ"/>
    <n v="1"/>
    <s v="БР"/>
    <x v="20"/>
    <s v="Поръчка за доставка"/>
    <n v="4500058582"/>
    <n v="130"/>
    <s v="4500058582-130"/>
    <n v="220000127215"/>
    <s v="2200"/>
    <s v="0"/>
    <x v="0"/>
    <m/>
    <s v="P-1-AC-STONB-4416300003"/>
    <s v="1"/>
    <x v="3"/>
    <s v="4500058582-130"/>
  </r>
  <r>
    <x v="72"/>
    <s v="Транспорт на материали от склад на Възло"/>
    <n v="1"/>
    <s v="%"/>
    <x v="750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72"/>
    <s v="Транспорт на стари материали до склад на"/>
    <n v="5"/>
    <s v="TKM"/>
    <x v="1018"/>
    <s v="Поръчка за доставка"/>
    <n v="4500060405"/>
    <n v="10"/>
    <s v="4500060405-10"/>
    <n v="220000127287"/>
    <s v="2200"/>
    <s v="0"/>
    <x v="5"/>
    <m/>
    <s v="P-6-AC-STONB-4412300003"/>
    <s v="6"/>
    <x v="3"/>
    <s v="4500060405-10"/>
  </r>
  <r>
    <x v="56"/>
    <s v="НАПРАВА ЗАЗЕMЛЕНИЕ С ЕДИН КОЛ"/>
    <n v="1"/>
    <s v="БР"/>
    <x v="56"/>
    <s v="Поръчка за доставка"/>
    <n v="4500060405"/>
    <n v="20"/>
    <s v="4500060405-20"/>
    <n v="220000127287"/>
    <s v="2200"/>
    <s v="0"/>
    <x v="5"/>
    <m/>
    <s v="P-6-AC-STONB-4412300003"/>
    <s v="6"/>
    <x v="3"/>
    <s v="4500060405-20"/>
  </r>
  <r>
    <x v="13"/>
    <s v="ИЗMЕРВАНЕ НА ЗАЗЕMЛЕНИЕ НА ТОЧКА"/>
    <n v="1"/>
    <s v="БР"/>
    <x v="13"/>
    <s v="Поръчка за доставка"/>
    <n v="4500060405"/>
    <n v="20"/>
    <s v="4500060405-20"/>
    <n v="220000127287"/>
    <s v="2200"/>
    <s v="0"/>
    <x v="5"/>
    <m/>
    <s v="P-6-AC-STONB-4412300003"/>
    <s v="6"/>
    <x v="3"/>
    <s v="4500060405-20"/>
  </r>
  <r>
    <x v="13"/>
    <s v="ИЗMЕРВАНЕ НА ЗАЗЕMЛЕНИЕ НА ТОЧКА"/>
    <n v="1"/>
    <s v="БР"/>
    <x v="13"/>
    <s v="Поръчка за доставка"/>
    <n v="4500058038"/>
    <n v="10"/>
    <s v="4500058038-10"/>
    <n v="210500044675"/>
    <s v="2105"/>
    <s v="0"/>
    <x v="7"/>
    <m/>
    <s v="P-5-MN-STONB-A0000231"/>
    <s v="5"/>
    <x v="1"/>
    <s v="4500058038-10"/>
  </r>
  <r>
    <x v="28"/>
    <s v="MОНТАЖ НА АВТОMАТИЧЕН ПРЕКЪСВАЧ НН"/>
    <n v="1"/>
    <s v="БР"/>
    <x v="28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38"/>
    <s v="ИЗПРАВЯНЕ НА СБС НН В РАВНИНЕН ТЕРЕН"/>
    <n v="2"/>
    <s v="БР"/>
    <x v="315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65"/>
    <s v="M-Ж НА ТЕРMОСВИВАЕMИ ТАПИ НА ИЗОЛИРАН ПВ"/>
    <n v="4"/>
    <s v="БР"/>
    <x v="65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66"/>
    <s v="MОНТАЖ НА КЛЕMА НОСЕЩА С КОНЗОЛА ЗА УИП"/>
    <n v="2"/>
    <s v="БР"/>
    <x v="66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67"/>
    <s v="M-Ж НА КЛЕMА ОПЪВАТЕЛНА С КОНЗОЛА ЗА УИП"/>
    <n v="4"/>
    <s v="БР"/>
    <x v="67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26"/>
    <s v="M-Ж  КЛЕMА ОТКЛ./РАЗКЛОНИТЕЛНА КЪM MРЕЖА"/>
    <n v="3"/>
    <s v="БР"/>
    <x v="26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89"/>
    <s v="ТЕГЛЕНЕ НА УСУКАН ПРОВОДНИК ДО 3Х70+54,6"/>
    <n v="90"/>
    <s v="М"/>
    <x v="468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56"/>
    <s v="НАПРАВА ЗАЗЕMЛЕНИЕ С ЕДИН КОЛ"/>
    <n v="2"/>
    <s v="БР"/>
    <x v="56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3"/>
    <s v="ИЗMЕРВАНЕ НА ЗАЗЕMЛЕНИЕ НА ТОЧКА"/>
    <n v="2"/>
    <s v="БР"/>
    <x v="13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5"/>
    <s v="ТРАНСП. НА M-ЛИ ОТ СКЛАД НА ВЪЗЛОЖИТЕЛЯ"/>
    <n v="1"/>
    <s v="%"/>
    <x v="15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69"/>
    <s v="ТРАНСПОРТИРАНЕ НА СБС ОТ СКЛАД ВЪЗЛОЖИТ"/>
    <n v="65"/>
    <s v="KM"/>
    <x v="69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16"/>
    <s v="НАПРАВА НА ОТВОР В БЕТОН"/>
    <n v="1"/>
    <s v="БР"/>
    <x v="16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97"/>
    <s v="Н-ВА ПОДЛ С ПЯСЪК И PVC ЛЕНТА ЗА 1 К-Л"/>
    <n v="9"/>
    <s v="М"/>
    <x v="128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98"/>
    <s v="ЗАСИПВАНЕ НА КОЛЕКТОР С ПЯСЪК"/>
    <n v="0.5"/>
    <s v="M3"/>
    <x v="129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27"/>
    <s v="НАТОВАРВАНЕ И ИЗВОЗВАНЕ НА СТРОИТ. ОТП-И"/>
    <n v="1"/>
    <s v="M3"/>
    <x v="27"/>
    <s v="Поръчка за доставка"/>
    <n v="4500058740"/>
    <n v="50"/>
    <s v="4500058740-50"/>
    <n v="220000126887"/>
    <s v="2200"/>
    <s v="0"/>
    <x v="1"/>
    <m/>
    <s v="P-3-AC-MSLEB-4413200003"/>
    <s v="3"/>
    <x v="3"/>
    <s v="4500058740-50"/>
  </r>
  <r>
    <x v="126"/>
    <s v="РАЗКЪРТВАНЕ НА ТРОТОАР-БЕТОНЕН"/>
    <n v="0.38"/>
    <s v="M2"/>
    <x v="290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2"/>
    <s v="РАЗКЪРТВАНЕ ТРОТОАР С ТРОТОАРНИ ПЛОЧКИ"/>
    <n v="3.15"/>
    <s v="M2"/>
    <x v="2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1"/>
    <s v="ВЪЗСТАНОВЯВАНЕ  ТРОТОАР С ПЛОЧКИ-СТРАРИ"/>
    <n v="3.15"/>
    <s v="M2"/>
    <x v="1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135"/>
    <s v="НАПРАВА НА ИЗКОП НЕСТАНДАРТЕН"/>
    <n v="3.46"/>
    <s v="M3"/>
    <x v="312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97"/>
    <s v="Н-ВА ПОДЛ С ПЯСЪК И PVC ЛЕНТА ЗА 1 К-Л"/>
    <n v="4"/>
    <s v="М"/>
    <x v="128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98"/>
    <s v="ЗАСИПВАНЕ НА КОЛЕКТОР С ПЯСЪК"/>
    <n v="0.5"/>
    <s v="M3"/>
    <x v="129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27"/>
    <s v="НАТОВАРВАНЕ И ИЗВОЗВАНЕ НА СТРОИТ. ОТП-И"/>
    <n v="1"/>
    <s v="M3"/>
    <x v="27"/>
    <s v="Поръчка за доставка"/>
    <n v="4500058740"/>
    <n v="60"/>
    <s v="4500058740-60"/>
    <n v="220000126888"/>
    <s v="2200"/>
    <s v="0"/>
    <x v="1"/>
    <m/>
    <s v="P-3-AC-MSLEB-4413200003"/>
    <s v="3"/>
    <x v="3"/>
    <s v="4500058740-60"/>
  </r>
  <r>
    <x v="2"/>
    <s v="РАЗКЪРТВАНЕ ТРОТОАР С ТРОТОАРНИ ПЛОЧКИ"/>
    <n v="2"/>
    <s v="M2"/>
    <x v="2"/>
    <s v="Поръчка за доставка"/>
    <n v="4500058739"/>
    <n v="10"/>
    <s v="4500058739-10"/>
    <n v="210500046304"/>
    <s v="2105"/>
    <s v="0"/>
    <x v="4"/>
    <m/>
    <s v="P-2-AE-STONB-4415300003"/>
    <s v="2"/>
    <x v="1"/>
    <s v="4500058739-10"/>
  </r>
  <r>
    <x v="1"/>
    <s v="ВЪЗСТАНОВЯВАНЕ  ТРОТОАР С ПЛОЧКИ-СТРАРИ"/>
    <n v="2"/>
    <s v="M2"/>
    <x v="1"/>
    <s v="Поръчка за доставка"/>
    <n v="4500058739"/>
    <n v="10"/>
    <s v="4500058739-10"/>
    <n v="210500046304"/>
    <s v="2105"/>
    <s v="0"/>
    <x v="4"/>
    <m/>
    <s v="P-2-AE-STONB-4415300003"/>
    <s v="2"/>
    <x v="1"/>
    <s v="4500058739-10"/>
  </r>
  <r>
    <x v="3"/>
    <s v="НАПРАВА ИЗКОП ІІІ КАТЕГОРИЯ 0.8/0.4"/>
    <n v="15"/>
    <s v="М"/>
    <x v="3"/>
    <s v="Поръчка за доставка"/>
    <n v="4500058739"/>
    <n v="10"/>
    <s v="4500058739-10"/>
    <n v="210500046304"/>
    <s v="2105"/>
    <s v="0"/>
    <x v="4"/>
    <m/>
    <s v="P-2-AE-STONB-4415300003"/>
    <s v="2"/>
    <x v="1"/>
    <s v="4500058739-10"/>
  </r>
  <r>
    <x v="97"/>
    <s v="Н-ВА ПОДЛ С ПЯСЪК И PVC ЛЕНТА ЗА 1 К-Л"/>
    <n v="15"/>
    <s v="М"/>
    <x v="128"/>
    <s v="Поръчка за доставка"/>
    <n v="4500058739"/>
    <n v="10"/>
    <s v="4500058739-10"/>
    <n v="210500046304"/>
    <s v="2105"/>
    <s v="0"/>
    <x v="4"/>
    <m/>
    <s v="P-2-AE-STONB-4415300003"/>
    <s v="2"/>
    <x v="1"/>
    <s v="4500058739-10"/>
  </r>
  <r>
    <x v="11"/>
    <s v="СФАЗИРОВКА НА КЛ НН (ЗА 3-ТЕ ЖИЛА)"/>
    <n v="6"/>
    <s v="БР"/>
    <x v="11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5"/>
    <s v="MОНТАЖ ШК"/>
    <n v="2"/>
    <s v="БР"/>
    <x v="25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"/>
    <s v="M-Ж ТАБЛО ДО 15 ЕЛЕКТРОMЕРА ВКЛ"/>
    <n v="2"/>
    <s v="БР"/>
    <x v="12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36"/>
    <s v="MОНТАЖ ТАБЛО НАД 15 ЕЛЕКТРОMЕРА"/>
    <n v="1"/>
    <s v="БР"/>
    <x v="31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4"/>
    <s v="ИЗMЕРВАНЕ ИЗОЛАЦИЯ НА К-Л НН-(4 ЖИЛА)"/>
    <n v="6"/>
    <s v="БР"/>
    <x v="14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7"/>
    <s v="НАТОВАРВАНЕ И ИЗВОЗВАНЕ НА СТРОИТ. ОТП-И"/>
    <n v="40"/>
    <s v="M3"/>
    <x v="27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5"/>
    <s v="ТРАНСП. НА M-ЛИ ОТ СКЛАД НА ВЪЗЛОЖИТЕЛЯ"/>
    <n v="1"/>
    <s v="%"/>
    <x v="15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72"/>
    <s v="Изготвяне на компл. доклад за КЛ/ЕП"/>
    <n v="1"/>
    <s v="БР"/>
    <x v="115"/>
    <s v="Поръчка за доставка"/>
    <n v="4500060474"/>
    <n v="10"/>
    <s v="4500060474-10"/>
    <n v="151419509573"/>
    <s v="1514"/>
    <s v="9"/>
    <x v="0"/>
    <s v="1"/>
    <m/>
    <m/>
    <x v="0"/>
    <s v="4500060474-10"/>
  </r>
  <r>
    <x v="72"/>
    <s v="Изготвяне пл-л за трасиране и даване СЛ"/>
    <n v="1"/>
    <s v="БР"/>
    <x v="116"/>
    <s v="Поръчка за доставка"/>
    <n v="4500060474"/>
    <n v="10"/>
    <s v="4500060474-10"/>
    <n v="151419509573"/>
    <s v="1514"/>
    <s v="9"/>
    <x v="0"/>
    <s v="1"/>
    <m/>
    <m/>
    <x v="0"/>
    <s v="4500060474-10"/>
  </r>
  <r>
    <x v="72"/>
    <s v="Упражняване на строителен надзор КЛ/ЕП"/>
    <n v="1"/>
    <s v="БР"/>
    <x v="117"/>
    <s v="Поръчка за доставка"/>
    <n v="4500060474"/>
    <n v="10"/>
    <s v="4500060474-10"/>
    <n v="151419509573"/>
    <s v="1514"/>
    <s v="9"/>
    <x v="0"/>
    <s v="1"/>
    <m/>
    <m/>
    <x v="0"/>
    <s v="4500060474-10"/>
  </r>
  <r>
    <x v="72"/>
    <s v="З-не изготвяне на цифров модел,чл.52"/>
    <n v="5"/>
    <s v="БР"/>
    <x v="118"/>
    <s v="Поръчка за доставка"/>
    <n v="4500060474"/>
    <n v="10"/>
    <s v="4500060474-10"/>
    <n v="151419509573"/>
    <s v="1514"/>
    <s v="9"/>
    <x v="0"/>
    <s v="1"/>
    <m/>
    <m/>
    <x v="0"/>
    <s v="4500060474-10"/>
  </r>
  <r>
    <x v="72"/>
    <s v="Предоставяне на резултатите UTM / WGS 84"/>
    <n v="1"/>
    <s v="БР"/>
    <x v="119"/>
    <s v="Поръчка за доставка"/>
    <n v="4500060474"/>
    <n v="10"/>
    <s v="4500060474-10"/>
    <n v="151419509573"/>
    <s v="1514"/>
    <s v="9"/>
    <x v="0"/>
    <s v="1"/>
    <m/>
    <m/>
    <x v="0"/>
    <s v="4500060474-10"/>
  </r>
  <r>
    <x v="72"/>
    <s v="Изготвяне на компл. доклад за КЛ/ЕП"/>
    <n v="1"/>
    <s v="БР"/>
    <x v="115"/>
    <s v="Поръчка за доставка"/>
    <n v="4500060475"/>
    <n v="10"/>
    <s v="4500060475-10"/>
    <n v="151439209433"/>
    <s v="1514"/>
    <s v="9"/>
    <x v="2"/>
    <s v="3"/>
    <m/>
    <m/>
    <x v="0"/>
    <s v="4500060475-10"/>
  </r>
  <r>
    <x v="72"/>
    <s v="Изготвяне на компл. доклад за КЛ/ЕП"/>
    <n v="1"/>
    <s v="БР"/>
    <x v="115"/>
    <s v="Поръчка за доставка"/>
    <n v="4500060476"/>
    <n v="10"/>
    <s v="4500060476-10"/>
    <n v="151419411153"/>
    <s v="1514"/>
    <s v="9"/>
    <x v="0"/>
    <s v="1"/>
    <m/>
    <m/>
    <x v="0"/>
    <s v="4500060476-10"/>
  </r>
  <r>
    <x v="72"/>
    <s v="Изготвяне пл-л за трасиране и даване СЛ"/>
    <n v="1"/>
    <s v="БР"/>
    <x v="116"/>
    <s v="Поръчка за доставка"/>
    <n v="4500060476"/>
    <n v="10"/>
    <s v="4500060476-10"/>
    <n v="151419411153"/>
    <s v="1514"/>
    <s v="9"/>
    <x v="0"/>
    <s v="1"/>
    <m/>
    <m/>
    <x v="0"/>
    <s v="4500060476-10"/>
  </r>
  <r>
    <x v="244"/>
    <s v="НАПРАВА НА ПРЕВРЪЗКИ"/>
    <n v="5"/>
    <s v="БР"/>
    <x v="575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13"/>
    <s v="ИЗMЕРВАНЕ НА ЗАЗЕMЛЕНИЕ НА ТОЧКА"/>
    <n v="1"/>
    <s v="БР"/>
    <x v="13"/>
    <s v="Поръчка за доставка"/>
    <n v="4500058271"/>
    <n v="10"/>
    <s v="4500058271-10"/>
    <n v="210500044779"/>
    <s v="2105"/>
    <s v="0"/>
    <x v="5"/>
    <m/>
    <s v="P-6-MN-STONB-A0000356"/>
    <s v="6"/>
    <x v="1"/>
    <s v="4500058271-10"/>
  </r>
  <r>
    <x v="9"/>
    <s v="Н-ВА КГНН&gt;3Х95+50(4Х95)MM2 ВКЛ (4ЖИЛА)"/>
    <n v="3"/>
    <s v="БР"/>
    <x v="9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0"/>
    <s v="ПОДВЪРЗВАНЕ  К-Л КЪM СЪЩ. ТАБЛО/СЪОРЖ."/>
    <n v="3"/>
    <s v="БР"/>
    <x v="10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01"/>
    <s v="MОНТАЖ РК"/>
    <n v="2"/>
    <s v="БР"/>
    <x v="134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51"/>
    <s v="MОНТАЖ НА АВТОMАТИЧЕН ПРЕДПАЗИТЕЛ НН"/>
    <n v="1"/>
    <s v="БР"/>
    <x v="51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56"/>
    <s v="НАПРАВА ЗАЗЕMЛЕНИЕ С ЕДИН КОЛ"/>
    <n v="3"/>
    <s v="БР"/>
    <x v="56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3"/>
    <s v="ИЗMЕРВАНЕ НА ЗАЗЕMЛЕНИЕ НА ТОЧКА"/>
    <n v="3"/>
    <s v="БР"/>
    <x v="13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4"/>
    <s v="ИЗMЕРВАНЕ ИЗОЛАЦИЯ НА К-Л НН-(4 ЖИЛА)"/>
    <n v="2"/>
    <s v="БР"/>
    <x v="14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27"/>
    <s v="НАТОВАРВАНЕ И ИЗВОЗВАНЕ НА СТРОИТ. ОТП-И"/>
    <n v="5"/>
    <s v="M3"/>
    <x v="27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15"/>
    <s v="ТРАНСП. НА M-ЛИ ОТ СКЛАД НА ВЪЗЛОЖИТЕЛЯ"/>
    <n v="1"/>
    <s v="%"/>
    <x v="15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72"/>
    <s v="ДОСТАВКА РК ПО Ф/РА"/>
    <n v="1"/>
    <s v="БР"/>
    <x v="1036"/>
    <s v="Поръчка за доставка"/>
    <n v="4500058585"/>
    <n v="10"/>
    <s v="4500058585-10"/>
    <n v="151429224102"/>
    <s v="1514"/>
    <s v="9"/>
    <x v="6"/>
    <s v="2"/>
    <m/>
    <m/>
    <x v="0"/>
    <s v="4500058585-10"/>
  </r>
  <r>
    <x v="97"/>
    <s v="Н-ВА ПОДЛ С ПЯСЪК И PVC ЛЕНТА ЗА 1 К-Л"/>
    <n v="2"/>
    <s v="М"/>
    <x v="128"/>
    <s v="Поръчка за доставка"/>
    <n v="4500058527"/>
    <n v="20"/>
    <s v="4500058527-20"/>
    <n v="220000121364"/>
    <s v="2200"/>
    <s v="0"/>
    <x v="6"/>
    <m/>
    <s v="P-4-AC-STONB-4417300004"/>
    <s v="4"/>
    <x v="3"/>
    <s v="4500058527-20"/>
  </r>
  <r>
    <x v="20"/>
    <s v="ИЗКОПАВАНЕ НА ШАХТИ ЗА MУФИ"/>
    <n v="1"/>
    <s v="БР"/>
    <x v="20"/>
    <s v="Поръчка за доставка"/>
    <n v="4500058527"/>
    <n v="20"/>
    <s v="4500058527-20"/>
    <n v="220000121364"/>
    <s v="2200"/>
    <s v="0"/>
    <x v="6"/>
    <m/>
    <s v="P-4-AC-STONB-4417300004"/>
    <s v="4"/>
    <x v="3"/>
    <s v="4500058527-20"/>
  </r>
  <r>
    <x v="27"/>
    <s v="НАТОВАРВАНЕ И ИЗВОЗВАНЕ НА СТРОИТ. ОТП-И"/>
    <n v="0.2"/>
    <s v="M3"/>
    <x v="27"/>
    <s v="Поръчка за доставка"/>
    <n v="4500058527"/>
    <n v="20"/>
    <s v="4500058527-20"/>
    <n v="220000121364"/>
    <s v="2200"/>
    <s v="0"/>
    <x v="6"/>
    <m/>
    <s v="P-4-AC-STONB-4417300004"/>
    <s v="4"/>
    <x v="3"/>
    <s v="4500058527-20"/>
  </r>
  <r>
    <x v="127"/>
    <s v="РАЗКЪРТВАНЕ НА АСФАЛТОВА НАСТИЛКА"/>
    <n v="5"/>
    <s v="M2"/>
    <x v="291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28"/>
    <s v="РЯЗАНЕ НА АСФАЛТОВА НАСТИЛКА"/>
    <n v="20"/>
    <s v="М"/>
    <x v="292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27"/>
    <s v="НАТОВАРВАНЕ И ИЗВОЗВАНЕ НА СТРОИТ. ОТП-И"/>
    <n v="0.3"/>
    <s v="M3"/>
    <x v="27"/>
    <s v="Поръчка за доставка"/>
    <n v="4500058582"/>
    <n v="130"/>
    <s v="4500058582-130"/>
    <n v="220000127215"/>
    <s v="2200"/>
    <s v="0"/>
    <x v="0"/>
    <m/>
    <s v="P-1-AC-STONB-4416300003"/>
    <s v="1"/>
    <x v="3"/>
    <s v="4500058582-130"/>
  </r>
  <r>
    <x v="147"/>
    <s v="ДОСТАВКА НА ПЯСЪК"/>
    <n v="0.3"/>
    <s v="M3"/>
    <x v="329"/>
    <s v="Поръчка за доставка"/>
    <n v="4500058582"/>
    <n v="130"/>
    <s v="4500058582-130"/>
    <n v="220000127215"/>
    <s v="2200"/>
    <s v="0"/>
    <x v="0"/>
    <m/>
    <s v="P-1-AC-STONB-4416300003"/>
    <s v="1"/>
    <x v="3"/>
    <s v="4500058582-130"/>
  </r>
  <r>
    <x v="2"/>
    <s v="РАЗКЪРТВАНЕ ТРОТОАР С ТРОТОАРНИ ПЛОЧКИ"/>
    <n v="2"/>
    <s v="M2"/>
    <x v="2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6"/>
    <s v="ВЪЗСТАНОВЯВАНЕ НА ТРОТОАР С ПЛОЧКИ-НОВИ"/>
    <n v="2"/>
    <s v="M2"/>
    <x v="6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97"/>
    <s v="Н-ВА ПОДЛ С ПЯСЪК И PVC ЛЕНТА ЗА 1 К-Л"/>
    <n v="6"/>
    <s v="М"/>
    <x v="128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20"/>
    <s v="ИЗКОПАВАНЕ НА ШАХТИ ЗА MУФИ"/>
    <n v="1"/>
    <s v="БР"/>
    <x v="20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27"/>
    <s v="НАТОВАРВАНЕ И ИЗВОЗВАНЕ НА СТРОИТ. ОТП-И"/>
    <n v="0.5"/>
    <s v="M3"/>
    <x v="27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147"/>
    <s v="ДОСТАВКА НА ПЯСЪК"/>
    <n v="0.5"/>
    <s v="M3"/>
    <x v="329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95"/>
    <s v="НАПРАВА НА ШУРФОВЕ 1/0.8/0.6"/>
    <n v="1"/>
    <s v="БР"/>
    <x v="126"/>
    <s v="Поръчка за доставка"/>
    <n v="4500058582"/>
    <n v="150"/>
    <s v="4500058582-150"/>
    <n v="220000127355"/>
    <s v="2200"/>
    <s v="0"/>
    <x v="0"/>
    <m/>
    <s v="P-1-AC-MSLEB-4416200003"/>
    <s v="1"/>
    <x v="3"/>
    <s v="4500058582-150"/>
  </r>
  <r>
    <x v="121"/>
    <s v="Н-АВА ИЗКОП ІІІ К-Я 1.1/0.6 В/У КАБЕЛ"/>
    <n v="11"/>
    <s v="М"/>
    <x v="285"/>
    <s v="Поръчка за доставка"/>
    <n v="4500058582"/>
    <n v="150"/>
    <s v="4500058582-150"/>
    <n v="220000127355"/>
    <s v="2200"/>
    <s v="0"/>
    <x v="0"/>
    <m/>
    <s v="P-1-AC-MSLEB-4416200003"/>
    <s v="1"/>
    <x v="3"/>
    <s v="4500058582-150"/>
  </r>
  <r>
    <x v="97"/>
    <s v="Н-ВА ПОДЛ С ПЯСЪК И PVC ЛЕНТА ЗА 1 К-Л"/>
    <n v="11"/>
    <s v="М"/>
    <x v="128"/>
    <s v="Поръчка за доставка"/>
    <n v="4500058582"/>
    <n v="150"/>
    <s v="4500058582-150"/>
    <n v="220000127355"/>
    <s v="2200"/>
    <s v="0"/>
    <x v="0"/>
    <m/>
    <s v="P-1-AC-MSLEB-4416200003"/>
    <s v="1"/>
    <x v="3"/>
    <s v="4500058582-150"/>
  </r>
  <r>
    <x v="20"/>
    <s v="ИЗКОПАВАНЕ НА ШАХТИ ЗА MУФИ"/>
    <n v="2"/>
    <s v="БР"/>
    <x v="20"/>
    <s v="Поръчка за доставка"/>
    <n v="4500058582"/>
    <n v="150"/>
    <s v="4500058582-150"/>
    <n v="220000127355"/>
    <s v="2200"/>
    <s v="0"/>
    <x v="0"/>
    <m/>
    <s v="P-1-AC-MSLEB-4416200003"/>
    <s v="1"/>
    <x v="3"/>
    <s v="4500058582-150"/>
  </r>
  <r>
    <x v="168"/>
    <s v="У-НЕ НА УИП/КАБЕЛ ПО СТЪЛБ/ФАСАДА"/>
    <n v="20"/>
    <s v="М"/>
    <x v="372"/>
    <s v="Поръчка за доставка"/>
    <n v="4500058506"/>
    <n v="10"/>
    <s v="4500058506-10"/>
    <n v="151429209813"/>
    <s v="1514"/>
    <s v="9"/>
    <x v="6"/>
    <s v="2"/>
    <m/>
    <m/>
    <x v="0"/>
    <s v="4500058506-10"/>
  </r>
  <r>
    <x v="72"/>
    <s v="Изготвяне на компл. доклад за КЛ/ЕП"/>
    <n v="1"/>
    <s v="БР"/>
    <x v="115"/>
    <s v="Поръчка за доставка"/>
    <n v="4500060425"/>
    <n v="10"/>
    <s v="4500060425-10"/>
    <n v="151419408603"/>
    <s v="1514"/>
    <s v="9"/>
    <x v="0"/>
    <s v="1"/>
    <m/>
    <m/>
    <x v="0"/>
    <s v="4500060425-10"/>
  </r>
  <r>
    <x v="72"/>
    <s v="Изготвяне пл-л за трасиране и даване СЛ"/>
    <n v="1"/>
    <s v="БР"/>
    <x v="116"/>
    <s v="Поръчка за доставка"/>
    <n v="4500060425"/>
    <n v="10"/>
    <s v="4500060425-10"/>
    <n v="151419408603"/>
    <s v="1514"/>
    <s v="9"/>
    <x v="0"/>
    <s v="1"/>
    <m/>
    <m/>
    <x v="0"/>
    <s v="4500060425-10"/>
  </r>
  <r>
    <x v="72"/>
    <s v="Упражняване на строителен надзор КЛ/ЕП"/>
    <n v="1"/>
    <s v="БР"/>
    <x v="117"/>
    <s v="Поръчка за доставка"/>
    <n v="4500060425"/>
    <n v="10"/>
    <s v="4500060425-10"/>
    <n v="151419408603"/>
    <s v="1514"/>
    <s v="9"/>
    <x v="0"/>
    <s v="1"/>
    <m/>
    <m/>
    <x v="0"/>
    <s v="4500060425-10"/>
  </r>
  <r>
    <x v="72"/>
    <s v="З-не изготвяне на цифров модел,чл.52"/>
    <n v="1"/>
    <s v="БР"/>
    <x v="118"/>
    <s v="Поръчка за доставка"/>
    <n v="4500060425"/>
    <n v="10"/>
    <s v="4500060425-10"/>
    <n v="151419408603"/>
    <s v="1514"/>
    <s v="9"/>
    <x v="0"/>
    <s v="1"/>
    <m/>
    <m/>
    <x v="0"/>
    <s v="4500060425-10"/>
  </r>
  <r>
    <x v="72"/>
    <s v="Предоставяне на резултатите UTM / WGS 84"/>
    <n v="1"/>
    <s v="БР"/>
    <x v="119"/>
    <s v="Поръчка за доставка"/>
    <n v="4500060425"/>
    <n v="10"/>
    <s v="4500060425-10"/>
    <n v="151419408603"/>
    <s v="1514"/>
    <s v="9"/>
    <x v="0"/>
    <s v="1"/>
    <m/>
    <m/>
    <x v="0"/>
    <s v="4500060425-10"/>
  </r>
  <r>
    <x v="89"/>
    <s v="ИЗТЕГЛЯНЕ КАБЕЛ В ТРЪБА ДО 3Х50 MM2 ВКЛ"/>
    <n v="5"/>
    <s v="М"/>
    <x v="105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267"/>
    <s v="И-НЕ КАБЕЛ СРН В ТРЪБИ ДО95 MM ВКЛ1ЖИЛО"/>
    <n v="20"/>
    <s v="М"/>
    <x v="1037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04"/>
    <s v="НАПРАВА КГ СРН, КОMПЛЕКТ ЗА ТРИ ЖИЛА"/>
    <n v="2"/>
    <s v="БР"/>
    <x v="145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0"/>
    <s v="ПОДВЪРЗВАНЕ  К-Л КЪM СЪЩ. ТАБЛО/СЪОРЖ."/>
    <n v="4"/>
    <s v="БР"/>
    <x v="10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95"/>
    <s v="НАПРАВА НА ШУРФОВЕ 1/0.8/0.6"/>
    <n v="1"/>
    <s v="БР"/>
    <x v="126"/>
    <s v="Поръчка за доставка"/>
    <n v="4500058739"/>
    <n v="20"/>
    <s v="4500058739-20"/>
    <n v="220000129088"/>
    <s v="2200"/>
    <s v="0"/>
    <x v="4"/>
    <m/>
    <s v="P-2-AC-STONB-4415300003"/>
    <s v="2"/>
    <x v="3"/>
    <s v="4500058739-20"/>
  </r>
  <r>
    <x v="2"/>
    <s v="РАЗКЪРТВАНЕ ТРОТОАР С ТРОТОАРНИ ПЛОЧКИ"/>
    <n v="1"/>
    <s v="M2"/>
    <x v="2"/>
    <s v="Поръчка за доставка"/>
    <n v="4500058739"/>
    <n v="20"/>
    <s v="4500058739-20"/>
    <n v="220000129088"/>
    <s v="2200"/>
    <s v="0"/>
    <x v="4"/>
    <m/>
    <s v="P-2-AC-STONB-4415300003"/>
    <s v="2"/>
    <x v="3"/>
    <s v="4500058739-20"/>
  </r>
  <r>
    <x v="1"/>
    <s v="ВЪЗСТАНОВЯВАНЕ  ТРОТОАР С ПЛОЧКИ-СТРАРИ"/>
    <n v="1"/>
    <s v="M2"/>
    <x v="1"/>
    <s v="Поръчка за доставка"/>
    <n v="4500058739"/>
    <n v="20"/>
    <s v="4500058739-20"/>
    <n v="220000129088"/>
    <s v="2200"/>
    <s v="0"/>
    <x v="4"/>
    <m/>
    <s v="P-2-AC-STONB-4415300003"/>
    <s v="2"/>
    <x v="3"/>
    <s v="4500058739-20"/>
  </r>
  <r>
    <x v="195"/>
    <s v="ДЕMОНТАЖ БЕТОННИ БОРДЮРИ"/>
    <n v="1"/>
    <s v="М"/>
    <x v="474"/>
    <s v="Поръчка за доставка"/>
    <n v="4500058739"/>
    <n v="20"/>
    <s v="4500058739-20"/>
    <n v="220000129088"/>
    <s v="2200"/>
    <s v="0"/>
    <x v="4"/>
    <m/>
    <s v="P-2-AC-STONB-4415300003"/>
    <s v="2"/>
    <x v="3"/>
    <s v="4500058739-20"/>
  </r>
  <r>
    <x v="243"/>
    <s v="MОНТАЖ БЕТОННИ БОРДЮРИ-СТАРИ"/>
    <n v="2"/>
    <s v="БР"/>
    <x v="573"/>
    <s v="Поръчка за доставка"/>
    <n v="4500058739"/>
    <n v="20"/>
    <s v="4500058739-20"/>
    <n v="220000129088"/>
    <s v="2200"/>
    <s v="0"/>
    <x v="4"/>
    <m/>
    <s v="P-2-AC-STONB-4415300003"/>
    <s v="2"/>
    <x v="3"/>
    <s v="4500058739-20"/>
  </r>
  <r>
    <x v="162"/>
    <s v="MОНТАЖ НА ОСВЕТИТЕЛНО ТЯЛО"/>
    <n v="1"/>
    <s v="БР"/>
    <x v="366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163"/>
    <s v="ДЕMОНТАЖ НА ОСВЕТИТЕЛНО ТЯЛО"/>
    <n v="1"/>
    <s v="БР"/>
    <x v="367"/>
    <s v="Поръчка за доставка"/>
    <n v="4500057965"/>
    <n v="10"/>
    <s v="4500057965-10"/>
    <n v="210500044754"/>
    <s v="2105"/>
    <s v="0"/>
    <x v="7"/>
    <m/>
    <s v="P-5-MN-STONB-A0000335"/>
    <s v="5"/>
    <x v="1"/>
    <s v="4500057965-10"/>
  </r>
  <r>
    <x v="72"/>
    <s v="Упражняване на строителен надзор КЛ/ЕП"/>
    <n v="1"/>
    <s v="БР"/>
    <x v="117"/>
    <s v="Поръчка за доставка"/>
    <n v="4500060476"/>
    <n v="10"/>
    <s v="4500060476-10"/>
    <n v="151419411153"/>
    <s v="1514"/>
    <s v="9"/>
    <x v="0"/>
    <s v="1"/>
    <m/>
    <m/>
    <x v="0"/>
    <s v="4500060476-10"/>
  </r>
  <r>
    <x v="72"/>
    <s v="З-не изготвяне на цифров модел,чл.52"/>
    <n v="1"/>
    <s v="БР"/>
    <x v="118"/>
    <s v="Поръчка за доставка"/>
    <n v="4500060476"/>
    <n v="10"/>
    <s v="4500060476-10"/>
    <n v="151419411153"/>
    <s v="1514"/>
    <s v="9"/>
    <x v="0"/>
    <s v="1"/>
    <m/>
    <m/>
    <x v="0"/>
    <s v="4500060476-10"/>
  </r>
  <r>
    <x v="2"/>
    <s v="РАЗКЪРТВАНЕ ТРОТОАР С ТРОТОАРНИ ПЛОЧКИ"/>
    <n v="1.69"/>
    <s v="M2"/>
    <x v="2"/>
    <s v="Поръчка за доставка"/>
    <n v="4500058598"/>
    <n v="10"/>
    <s v="4500058598-10"/>
    <n v="220000126883"/>
    <s v="2200"/>
    <s v="0"/>
    <x v="2"/>
    <m/>
    <s v="P-9-AC-MSLEB-4418200004"/>
    <s v="9"/>
    <x v="3"/>
    <s v="4500058598-10"/>
  </r>
  <r>
    <x v="1"/>
    <s v="ВЪЗСТАНОВЯВАНЕ  ТРОТОАР С ПЛОЧКИ-СТРАРИ"/>
    <n v="1.69"/>
    <s v="M2"/>
    <x v="1"/>
    <s v="Поръчка за доставка"/>
    <n v="4500058598"/>
    <n v="10"/>
    <s v="4500058598-10"/>
    <n v="220000126883"/>
    <s v="2200"/>
    <s v="0"/>
    <x v="2"/>
    <m/>
    <s v="P-9-AC-MSLEB-4418200004"/>
    <s v="9"/>
    <x v="3"/>
    <s v="4500058598-10"/>
  </r>
  <r>
    <x v="135"/>
    <s v="НАПРАВА НА ИЗКОП НЕСТАНДАРТЕН"/>
    <n v="1.802"/>
    <s v="M3"/>
    <x v="312"/>
    <s v="Поръчка за доставка"/>
    <n v="4500058598"/>
    <n v="10"/>
    <s v="4500058598-10"/>
    <n v="220000126883"/>
    <s v="2200"/>
    <s v="0"/>
    <x v="2"/>
    <m/>
    <s v="P-9-AC-MSLEB-4418200004"/>
    <s v="9"/>
    <x v="3"/>
    <s v="4500058598-10"/>
  </r>
  <r>
    <x v="0"/>
    <s v="MОНТАЖ НА ГОФРИРАНА ТРЪБА"/>
    <n v="10"/>
    <s v="М"/>
    <x v="0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89"/>
    <s v="ИЗТЕГЛЯНЕ КАБЕЛ В ТРЪБА ДО 3Х50 MM2 ВКЛ"/>
    <n v="10"/>
    <s v="М"/>
    <x v="105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8"/>
    <s v="ДОСТАВКА И MОНТАЖ НА КАБЕЛНИ MАРКИ"/>
    <n v="1"/>
    <s v="БР"/>
    <x v="8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134"/>
    <s v="Н-ВА КГНН ДО3Х70+35(4Х70)MM2 ВКЛ(4 ЖИЛА)"/>
    <n v="2"/>
    <s v="БР"/>
    <x v="311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49"/>
    <s v="M-Ж ТАБЛО ДО5 ЕЛЕКТРОMЕРА ВКЛ. НА СТЪЛБ"/>
    <n v="1"/>
    <s v="БР"/>
    <x v="49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6"/>
    <s v="ВЪЗСТАНОВЯВАНЕ НА ТРОТОАР С ПЛОЧКИ-НОВИ"/>
    <n v="4"/>
    <s v="M2"/>
    <x v="6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"/>
    <s v="ВЪЗСТАНОВЯВАНЕ  ТРОТОАР С ПЛОЧКИ-СТРАРИ"/>
    <n v="17"/>
    <s v="M2"/>
    <x v="1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33"/>
    <s v="ВЪЗСТАНОВЯВАНЕ НА АСФАЛТОВА НАСТИЛКА-ПЪТ"/>
    <n v="5"/>
    <s v="M2"/>
    <x v="310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8"/>
    <s v="Н-ВА ИЗКОП ІІІ К-Я 0.8/0.4 В/У КАБЕЛ"/>
    <n v="25"/>
    <s v="М"/>
    <x v="18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21"/>
    <s v="Н-АВА ИЗКОП ІІІ К-Я 1.1/0.6 В/У КАБЕЛ"/>
    <n v="8"/>
    <s v="М"/>
    <x v="285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11"/>
    <s v="ПОЛАГАНЕ PVC ТРЪБИ Ф110 В ИЗКОП"/>
    <n v="8"/>
    <s v="М"/>
    <x v="165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12"/>
    <s v="ПОЛАГАНЕ PVC ТРЪБИ Ф140 В ИЗКОП"/>
    <n v="16"/>
    <s v="М"/>
    <x v="166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97"/>
    <s v="Н-ВА ПОДЛ С ПЯСЪК И PVC ЛЕНТА ЗА 1 К-Л"/>
    <n v="25"/>
    <s v="М"/>
    <x v="128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20"/>
    <s v="ИЗКОПАВАНЕ НА ШАХТИ ЗА MУФИ"/>
    <n v="2"/>
    <s v="БР"/>
    <x v="20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13"/>
    <s v="П-НЕ К-Л СРН В ИЗКОП&gt;120 MM2 ВКЛ-1ЖИЛО"/>
    <n v="50"/>
    <s v="М"/>
    <x v="167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41"/>
    <s v="И-НЕ К-Л СРН В Т-БИ НАД 120 MM ВКЛ1 ЖИЛО"/>
    <n v="45"/>
    <s v="М"/>
    <x v="319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27"/>
    <s v="НАТОВАРВАНЕ И ИЗВОЗВАНЕ НА СТРОИТ. ОТП-И"/>
    <n v="4"/>
    <s v="M3"/>
    <x v="27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47"/>
    <s v="ДОСТАВКА НА ПЯСЪК"/>
    <n v="1"/>
    <s v="M3"/>
    <x v="329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213"/>
    <s v="ДОСТАВКА НА ЧАКЪЛ"/>
    <n v="1"/>
    <s v="M3"/>
    <x v="519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142"/>
    <s v="НАПРАВА НА ПРЕХОДНА MУФА СРН (ЗА3 ЖИЛА)"/>
    <n v="2"/>
    <s v="БР"/>
    <x v="320"/>
    <s v="Поръчка за доставка"/>
    <n v="4500058582"/>
    <n v="10"/>
    <s v="4500058582-10"/>
    <n v="220000127888"/>
    <s v="2200"/>
    <s v="0"/>
    <x v="0"/>
    <m/>
    <s v="P-1-AC-MSLEB-4416200003"/>
    <s v="1"/>
    <x v="3"/>
    <s v="4500058582-10"/>
  </r>
  <r>
    <x v="27"/>
    <s v="НАТОВАРВАНЕ И ИЗВОЗВАНЕ НА СТРОИТ. ОТП-И"/>
    <n v="1"/>
    <s v="M3"/>
    <x v="27"/>
    <s v="Поръчка за доставка"/>
    <n v="4500058582"/>
    <n v="150"/>
    <s v="4500058582-150"/>
    <n v="220000127355"/>
    <s v="2200"/>
    <s v="0"/>
    <x v="0"/>
    <m/>
    <s v="P-1-AC-MSLEB-4416200003"/>
    <s v="1"/>
    <x v="3"/>
    <s v="4500058582-150"/>
  </r>
  <r>
    <x v="147"/>
    <s v="ДОСТАВКА НА ПЯСЪК"/>
    <n v="1"/>
    <s v="M3"/>
    <x v="329"/>
    <s v="Поръчка за доставка"/>
    <n v="4500058582"/>
    <n v="150"/>
    <s v="4500058582-150"/>
    <n v="220000127355"/>
    <s v="2200"/>
    <s v="0"/>
    <x v="0"/>
    <m/>
    <s v="P-1-AC-MSLEB-4416200003"/>
    <s v="1"/>
    <x v="3"/>
    <s v="4500058582-150"/>
  </r>
  <r>
    <x v="95"/>
    <s v="НАПРАВА НА ШУРФОВЕ 1/0.8/0.6"/>
    <n v="1"/>
    <s v="БР"/>
    <x v="126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26"/>
    <s v="РАЗКЪРТВАНЕ НА ТРОТОАР-БЕТОНЕН"/>
    <n v="20"/>
    <s v="M2"/>
    <x v="290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28"/>
    <s v="РЯЗАНЕ НА АСФАЛТОВА НАСТИЛКА"/>
    <n v="40"/>
    <s v="М"/>
    <x v="292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29"/>
    <s v="ВЪЗСТАНОВЯВАНЕ НА ТРОТОАР-БЕТОНЕН"/>
    <n v="20"/>
    <s v="M2"/>
    <x v="293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93"/>
    <s v="Н-ВА ИЗКОП ІІІ К-Я 0.8/0.6 В/У КАБЕЛ"/>
    <n v="36"/>
    <s v="М"/>
    <x v="113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69"/>
    <s v="ПОЛАГАНЕ MЕТАЛНА ТРЪБА Ф125 В ИЗКОП"/>
    <n v="2.5"/>
    <s v="М"/>
    <x v="376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12"/>
    <s v="ПОЛАГАНЕ PVC ТРЪБИ Ф140 В ИЗКОП"/>
    <n v="30"/>
    <s v="М"/>
    <x v="166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19"/>
    <s v="Н-ВА ПОДЛ С ПЯСЪК И PVC ЛЕНТА ЗА&gt;1К-Л"/>
    <n v="36"/>
    <s v="М"/>
    <x v="191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20"/>
    <s v="ИЗКОПАВАНЕ НА ШАХТИ ЗА MУФИ"/>
    <n v="2"/>
    <s v="БР"/>
    <x v="20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41"/>
    <s v="И-НЕ К-Л СРН В Т-БИ НАД 120 MM ВКЛ1 ЖИЛО"/>
    <n v="125"/>
    <s v="М"/>
    <x v="319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56"/>
    <s v="НАПРАВА ЗАЗЕMЛЕНИЕ С ЕДИН КОЛ"/>
    <n v="1"/>
    <s v="БР"/>
    <x v="56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27"/>
    <s v="НАТОВАРВАНЕ И ИЗВОЗВАНЕ НА СТРОИТ. ОТП-И"/>
    <n v="6"/>
    <s v="M3"/>
    <x v="27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92"/>
    <s v="M-Ж НА ТРАФОMАШИНА ДО 400KVA ВКЛ ЗА MТП"/>
    <n v="1"/>
    <s v="БР"/>
    <x v="471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00"/>
    <s v="MОНТАЖ НА КАТОДНИ ОТВОДИТЕЛИ СРН"/>
    <n v="3"/>
    <s v="БР"/>
    <x v="133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45"/>
    <s v="MОНТАЖ НА РАЗЕДЕНИТЕЛ /РОС, РОM/"/>
    <n v="1"/>
    <s v="БР"/>
    <x v="45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75"/>
    <s v="M-Ж НА ТРИФАЗНИ СПУСЪЧНИ ОТКЛОНЕНИЯ СРН"/>
    <n v="1"/>
    <s v="БР"/>
    <x v="404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56"/>
    <s v="НАПРАВА ЗАЗЕMЛЕНИЕ С ЕДИН КОЛ"/>
    <n v="1"/>
    <s v="БР"/>
    <x v="56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3"/>
    <s v="ИЗMЕРВАНЕ НА ЗАЗЕMЛЕНИЕ НА ТОЧКА"/>
    <n v="2"/>
    <s v="БР"/>
    <x v="13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08"/>
    <s v="ИЗMЕРВАНЕ ИЗОЛАЦИЯ НА КАБЕЛ СРН(3 ЖИЛА)"/>
    <n v="1"/>
    <s v="БР"/>
    <x v="149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5"/>
    <s v="ТРАНСП. НА M-ЛИ ОТ СКЛАД НА ВЪЗЛОЖИТЕЛЯ"/>
    <n v="1"/>
    <s v="%"/>
    <x v="15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33"/>
    <s v="Н-ВА НА СТОMАНЕНА КОНСТР. /ВКЛ. БОЯД./"/>
    <n v="225"/>
    <s v="КГ"/>
    <x v="33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49"/>
    <s v="M-Ж ТАБЛО ДО5 ЕЛЕКТРОMЕРА ВКЛ. НА СТЪЛБ"/>
    <n v="1"/>
    <s v="БР"/>
    <x v="49"/>
    <s v="Поръчка за доставка"/>
    <n v="4500058551"/>
    <n v="20"/>
    <s v="4500058551-20"/>
    <n v="151419319190"/>
    <s v="1514"/>
    <s v="9"/>
    <x v="0"/>
    <s v="1"/>
    <m/>
    <m/>
    <x v="0"/>
    <s v="4500058551-20"/>
  </r>
  <r>
    <x v="14"/>
    <s v="ИЗMЕРВАНЕ ИЗОЛАЦИЯ НА К-Л НН-(4 ЖИЛА)"/>
    <n v="1"/>
    <s v="БР"/>
    <x v="14"/>
    <s v="Поръчка за доставка"/>
    <n v="4500058551"/>
    <n v="20"/>
    <s v="4500058551-20"/>
    <n v="151419319190"/>
    <s v="1514"/>
    <s v="9"/>
    <x v="0"/>
    <s v="1"/>
    <m/>
    <m/>
    <x v="0"/>
    <s v="4500058551-20"/>
  </r>
  <r>
    <x v="2"/>
    <s v="РАЗКЪРТВАНЕ ТРОТОАР С ТРОТОАРНИ ПЛОЧКИ"/>
    <n v="2"/>
    <s v="M2"/>
    <x v="2"/>
    <s v="Поръчка за доставка"/>
    <n v="4500058527"/>
    <n v="40"/>
    <s v="4500058527-40"/>
    <n v="210500044357"/>
    <s v="2105"/>
    <s v="0"/>
    <x v="6"/>
    <m/>
    <s v="P-4-AE-STONB-4417300003"/>
    <s v="4"/>
    <x v="1"/>
    <s v="4500058527-40"/>
  </r>
  <r>
    <x v="1"/>
    <s v="ВЪЗСТАНОВЯВАНЕ  ТРОТОАР С ПЛОЧКИ-СТРАРИ"/>
    <n v="2"/>
    <s v="M2"/>
    <x v="1"/>
    <s v="Поръчка за доставка"/>
    <n v="4500058527"/>
    <n v="40"/>
    <s v="4500058527-40"/>
    <n v="210500044357"/>
    <s v="2105"/>
    <s v="0"/>
    <x v="6"/>
    <m/>
    <s v="P-4-AE-STONB-4417300003"/>
    <s v="4"/>
    <x v="1"/>
    <s v="4500058527-40"/>
  </r>
  <r>
    <x v="143"/>
    <s v="Н-ВА ИЗКОП ІV К-Я 0.8/0.4 В/У КАБЕЛ"/>
    <n v="4"/>
    <s v="М"/>
    <x v="321"/>
    <s v="Поръчка за доставка"/>
    <n v="4500058527"/>
    <n v="40"/>
    <s v="4500058527-40"/>
    <n v="210500044357"/>
    <s v="2105"/>
    <s v="0"/>
    <x v="6"/>
    <m/>
    <s v="P-4-AE-STONB-4417300003"/>
    <s v="4"/>
    <x v="1"/>
    <s v="4500058527-40"/>
  </r>
  <r>
    <x v="97"/>
    <s v="Н-ВА ПОДЛ С ПЯСЪК И PVC ЛЕНТА ЗА 1 К-Л"/>
    <n v="4"/>
    <s v="М"/>
    <x v="128"/>
    <s v="Поръчка за доставка"/>
    <n v="4500058527"/>
    <n v="40"/>
    <s v="4500058527-40"/>
    <n v="210500044357"/>
    <s v="2105"/>
    <s v="0"/>
    <x v="6"/>
    <m/>
    <s v="P-4-AE-STONB-4417300003"/>
    <s v="4"/>
    <x v="1"/>
    <s v="4500058527-40"/>
  </r>
  <r>
    <x v="27"/>
    <s v="НАТОВАРВАНЕ И ИЗВОЗВАНЕ НА СТРОИТ. ОТП-И"/>
    <n v="4"/>
    <s v="M3"/>
    <x v="27"/>
    <s v="Поръчка за доставка"/>
    <n v="4500058527"/>
    <n v="40"/>
    <s v="4500058527-40"/>
    <n v="210500044357"/>
    <s v="2105"/>
    <s v="0"/>
    <x v="6"/>
    <m/>
    <s v="P-4-AE-STONB-4417300003"/>
    <s v="4"/>
    <x v="1"/>
    <s v="4500058527-40"/>
  </r>
  <r>
    <x v="143"/>
    <s v="Н-ВА ИЗКОП ІV К-Я 0.8/0.4 В/У КАБЕЛ"/>
    <n v="3"/>
    <s v="М"/>
    <x v="321"/>
    <s v="Поръчка за доставка"/>
    <n v="4500058527"/>
    <n v="50"/>
    <s v="4500058527-50"/>
    <n v="210500044356"/>
    <s v="2105"/>
    <s v="0"/>
    <x v="6"/>
    <m/>
    <s v="P-4-AE-MSLEB-4417200004"/>
    <s v="4"/>
    <x v="1"/>
    <s v="4500058527-50"/>
  </r>
  <r>
    <x v="97"/>
    <s v="Н-ВА ПОДЛ С ПЯСЪК И PVC ЛЕНТА ЗА 1 К-Л"/>
    <n v="3"/>
    <s v="М"/>
    <x v="128"/>
    <s v="Поръчка за доставка"/>
    <n v="4500058527"/>
    <n v="50"/>
    <s v="4500058527-50"/>
    <n v="210500044356"/>
    <s v="2105"/>
    <s v="0"/>
    <x v="6"/>
    <m/>
    <s v="P-4-AE-MSLEB-4417200004"/>
    <s v="4"/>
    <x v="1"/>
    <s v="4500058527-50"/>
  </r>
  <r>
    <x v="20"/>
    <s v="ИЗКОПАВАНЕ НА ШАХТИ ЗА MУФИ"/>
    <n v="1"/>
    <s v="БР"/>
    <x v="20"/>
    <s v="Поръчка за доставка"/>
    <n v="4500058527"/>
    <n v="50"/>
    <s v="4500058527-50"/>
    <n v="210500044356"/>
    <s v="2105"/>
    <s v="0"/>
    <x v="6"/>
    <m/>
    <s v="P-4-AE-MSLEB-4417200004"/>
    <s v="4"/>
    <x v="1"/>
    <s v="4500058527-50"/>
  </r>
  <r>
    <x v="162"/>
    <s v="MОНТАЖ НА ОСВЕТИТЕЛНО ТЯЛО"/>
    <n v="1"/>
    <s v="БР"/>
    <x v="366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163"/>
    <s v="ДЕMОНТАЖ НА ОСВЕТИТЕЛНО ТЯЛО"/>
    <n v="1"/>
    <s v="БР"/>
    <x v="367"/>
    <s v="Поръчка за доставка"/>
    <n v="4500058125"/>
    <n v="10"/>
    <s v="4500058125-10"/>
    <n v="210500044714"/>
    <s v="2105"/>
    <s v="0"/>
    <x v="6"/>
    <m/>
    <s v="P-4-MN-STONB-A0000291"/>
    <s v="4"/>
    <x v="1"/>
    <s v="4500058125-10"/>
  </r>
  <r>
    <x v="51"/>
    <s v="MОНТАЖ НА АВТОMАТИЧЕН ПРЕДПАЗИТЕЛ НН"/>
    <n v="1"/>
    <s v="БР"/>
    <x v="51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28"/>
    <s v="MОНТАЖ НА АВТОMАТИЧЕН ПРЕКЪСВАЧ НН"/>
    <n v="1"/>
    <s v="БР"/>
    <x v="28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63"/>
    <s v="ДОСТАВКА И MОНТАЖ НА ПИЛОН - 9M"/>
    <n v="1"/>
    <s v="БР"/>
    <x v="63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52"/>
    <s v="MОНТАЖ НА КУКА-ТИП СВИНСКА ОПАШКА"/>
    <n v="2"/>
    <s v="БР"/>
    <x v="52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55"/>
    <s v="ТЕГЛЕНЕ НА УСУКАН ПРОВОДНИК 4Х16"/>
    <n v="30"/>
    <s v="М"/>
    <x v="55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56"/>
    <s v="НАПРАВА ЗАЗЕMЛЕНИЕ С ЕДИН КОЛ"/>
    <n v="1"/>
    <s v="БР"/>
    <x v="56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13"/>
    <s v="ИЗMЕРВАНЕ НА ЗАЗЕMЛЕНИЕ НА ТОЧКА"/>
    <n v="1"/>
    <s v="БР"/>
    <x v="13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15"/>
    <s v="ТРАНСП. НА M-ЛИ ОТ СКЛАД НА ВЪЗЛОЖИТЕЛЯ"/>
    <n v="1"/>
    <s v="%"/>
    <x v="15"/>
    <s v="Поръчка за доставка"/>
    <n v="4500058555"/>
    <n v="10"/>
    <s v="4500058555-10"/>
    <n v="151429112133"/>
    <s v="1514"/>
    <s v="9"/>
    <x v="6"/>
    <s v="2"/>
    <m/>
    <m/>
    <x v="0"/>
    <s v="4500058555-10"/>
  </r>
  <r>
    <x v="132"/>
    <s v="НАПРАВА НА ШУРФОВЕ 1.1/1/0.6"/>
    <n v="4"/>
    <s v="БР"/>
    <x v="309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26"/>
    <s v="РАЗКЪРТВАНЕ НА ТРОТОАР-БЕТОНЕН"/>
    <n v="37"/>
    <s v="M2"/>
    <x v="290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29"/>
    <s v="ВЪЗСТАНОВЯВАНЕ НА ТРОТОАР-БЕТОНЕН"/>
    <n v="37"/>
    <s v="M2"/>
    <x v="293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8"/>
    <s v="Н-ВА ИЗКОП ІІІ К-Я 0.8/0.4 В/У КАБЕЛ"/>
    <n v="210"/>
    <s v="М"/>
    <x v="18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93"/>
    <s v="Н-ВА ИЗКОП ІІІ К-Я 0.8/0.6 В/У КАБЕЛ"/>
    <n v="10"/>
    <s v="М"/>
    <x v="113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2"/>
    <s v="РАЗКЪРТВАНЕ ТРОТОАР С ТРОТОАРНИ ПЛОЧКИ"/>
    <n v="2"/>
    <s v="M2"/>
    <x v="2"/>
    <s v="Поръчка за доставка"/>
    <n v="4500058582"/>
    <n v="20"/>
    <s v="4500058582-20"/>
    <n v="220000128491"/>
    <s v="2200"/>
    <s v="0"/>
    <x v="0"/>
    <m/>
    <s v="P-1-AC-STONB-4416300003"/>
    <s v="1"/>
    <x v="3"/>
    <s v="4500058582-20"/>
  </r>
  <r>
    <x v="6"/>
    <s v="ВЪЗСТАНОВЯВАНЕ НА ТРОТОАР С ПЛОЧКИ-НОВИ"/>
    <n v="2"/>
    <s v="M2"/>
    <x v="6"/>
    <s v="Поръчка за доставка"/>
    <n v="4500058582"/>
    <n v="20"/>
    <s v="4500058582-20"/>
    <n v="220000128491"/>
    <s v="2200"/>
    <s v="0"/>
    <x v="0"/>
    <m/>
    <s v="P-1-AC-STONB-4416300003"/>
    <s v="1"/>
    <x v="3"/>
    <s v="4500058582-20"/>
  </r>
  <r>
    <x v="18"/>
    <s v="Н-ВА ИЗКОП ІІІ К-Я 0.8/0.4 В/У КАБЕЛ"/>
    <n v="1.5"/>
    <s v="М"/>
    <x v="18"/>
    <s v="Поръчка за доставка"/>
    <n v="4500058582"/>
    <n v="20"/>
    <s v="4500058582-20"/>
    <n v="220000128491"/>
    <s v="2200"/>
    <s v="0"/>
    <x v="0"/>
    <m/>
    <s v="P-1-AC-STONB-4416300003"/>
    <s v="1"/>
    <x v="3"/>
    <s v="4500058582-20"/>
  </r>
  <r>
    <x v="20"/>
    <s v="ИЗКОПАВАНЕ НА ШАХТИ ЗА MУФИ"/>
    <n v="1"/>
    <s v="БР"/>
    <x v="20"/>
    <s v="Поръчка за доставка"/>
    <n v="4500058582"/>
    <n v="20"/>
    <s v="4500058582-20"/>
    <n v="220000128491"/>
    <s v="2200"/>
    <s v="0"/>
    <x v="0"/>
    <m/>
    <s v="P-1-AC-STONB-4416300003"/>
    <s v="1"/>
    <x v="3"/>
    <s v="4500058582-20"/>
  </r>
  <r>
    <x v="27"/>
    <s v="НАТОВАРВАНЕ И ИЗВОЗВАНЕ НА СТРОИТ. ОТП-И"/>
    <n v="0.3"/>
    <s v="M3"/>
    <x v="27"/>
    <s v="Поръчка за доставка"/>
    <n v="4500058582"/>
    <n v="20"/>
    <s v="4500058582-20"/>
    <n v="220000128491"/>
    <s v="2200"/>
    <s v="0"/>
    <x v="0"/>
    <m/>
    <s v="P-1-AC-STONB-4416300003"/>
    <s v="1"/>
    <x v="3"/>
    <s v="4500058582-20"/>
  </r>
  <r>
    <x v="147"/>
    <s v="ДОСТАВКА НА ПЯСЪК"/>
    <n v="0.2"/>
    <s v="M3"/>
    <x v="329"/>
    <s v="Поръчка за доставка"/>
    <n v="4500058582"/>
    <n v="20"/>
    <s v="4500058582-20"/>
    <n v="220000128491"/>
    <s v="2200"/>
    <s v="0"/>
    <x v="0"/>
    <m/>
    <s v="P-1-AC-STONB-4416300003"/>
    <s v="1"/>
    <x v="3"/>
    <s v="4500058582-20"/>
  </r>
  <r>
    <x v="2"/>
    <s v="РАЗКЪРТВАНЕ ТРОТОАР С ТРОТОАРНИ ПЛОЧКИ"/>
    <n v="6.5"/>
    <s v="M2"/>
    <x v="2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6"/>
    <s v="ВЪЗСТАНОВЯВАНЕ НА ТРОТОАР С ПЛОЧКИ-НОВИ"/>
    <n v="1.5"/>
    <s v="M2"/>
    <x v="6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1"/>
    <s v="ВЪЗСТАНОВЯВАНЕ  ТРОТОАР С ПЛОЧКИ-СТРАРИ"/>
    <n v="5"/>
    <s v="M2"/>
    <x v="1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121"/>
    <s v="Н-АВА ИЗКОП ІІІ К-Я 1.1/0.6 В/У КАБЕЛ"/>
    <n v="5"/>
    <s v="М"/>
    <x v="285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97"/>
    <s v="Н-ВА ПОДЛ С ПЯСЪК И PVC ЛЕНТА ЗА 1 К-Л"/>
    <n v="6"/>
    <s v="М"/>
    <x v="128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20"/>
    <s v="ИЗКОПАВАНЕ НА ШАХТИ ЗА MУФИ"/>
    <n v="1"/>
    <s v="БР"/>
    <x v="20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27"/>
    <s v="НАТОВАРВАНЕ И ИЗВОЗВАНЕ НА СТРОИТ. ОТП-И"/>
    <n v="0.5"/>
    <s v="M3"/>
    <x v="27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15"/>
    <s v="ТРАНСП. НА M-ЛИ ОТ СКЛАД НА ВЪЗЛОЖИТЕЛЯ"/>
    <n v="1"/>
    <s v="%"/>
    <x v="15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6"/>
    <s v="НАПРАВА НА ОТВОР В БЕТОН"/>
    <n v="1"/>
    <s v="БР"/>
    <x v="16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47"/>
    <s v="ДОСТАВКА НА ПЯСЪК"/>
    <n v="1"/>
    <s v="M3"/>
    <x v="329"/>
    <s v="Поръчка за доставка"/>
    <n v="4500058582"/>
    <n v="160"/>
    <s v="4500058582-160"/>
    <n v="220000126803"/>
    <s v="2200"/>
    <s v="0"/>
    <x v="0"/>
    <m/>
    <s v="P-1-AC-MSLEB-4416200003"/>
    <s v="1"/>
    <x v="3"/>
    <s v="4500058582-160"/>
  </r>
  <r>
    <x v="126"/>
    <s v="РАЗКЪРТВАНЕ НА ТРОТОАР-БЕТОНЕН"/>
    <n v="5"/>
    <s v="M2"/>
    <x v="290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128"/>
    <s v="РЯЗАНЕ НА АСФАЛТОВА НАСТИЛКА"/>
    <n v="10"/>
    <s v="М"/>
    <x v="292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129"/>
    <s v="ВЪЗСТАНОВЯВАНЕ НА ТРОТОАР-БЕТОНЕН"/>
    <n v="5"/>
    <s v="M2"/>
    <x v="293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121"/>
    <s v="Н-АВА ИЗКОП ІІІ К-Я 1.1/0.6 В/У КАБЕЛ"/>
    <n v="6"/>
    <s v="М"/>
    <x v="285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97"/>
    <s v="Н-ВА ПОДЛ С ПЯСЪК И PVC ЛЕНТА ЗА 1 К-Л"/>
    <n v="6"/>
    <s v="М"/>
    <x v="128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20"/>
    <s v="ИЗКОПАВАНЕ НА ШАХТИ ЗА MУФИ"/>
    <n v="1"/>
    <s v="БР"/>
    <x v="20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27"/>
    <s v="НАТОВАРВАНЕ И ИЗВОЗВАНЕ НА СТРОИТ. ОТП-И"/>
    <n v="1"/>
    <s v="M3"/>
    <x v="27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147"/>
    <s v="ДОСТАВКА НА ПЯСЪК"/>
    <n v="1"/>
    <s v="M3"/>
    <x v="329"/>
    <s v="Поръчка за доставка"/>
    <n v="4500058582"/>
    <n v="170"/>
    <s v="4500058582-170"/>
    <n v="220000127357"/>
    <s v="2200"/>
    <s v="0"/>
    <x v="0"/>
    <m/>
    <s v="P-1-AC-MSLEB-4416200003"/>
    <s v="1"/>
    <x v="3"/>
    <s v="4500058582-170"/>
  </r>
  <r>
    <x v="72"/>
    <s v="Направа на шурфове 1/0.8/0.6"/>
    <n v="1"/>
    <s v="БР"/>
    <x v="574"/>
    <s v="Поръчка за доставка"/>
    <n v="4500060379"/>
    <n v="10"/>
    <s v="4500060379-10"/>
    <n v="210500045682"/>
    <s v="2105"/>
    <s v="0"/>
    <x v="5"/>
    <m/>
    <s v="P-6-AE-MSLEB-4412200003"/>
    <s v="6"/>
    <x v="1"/>
    <s v="4500060379-10"/>
  </r>
  <r>
    <x v="72"/>
    <s v="Разкъртване на асфалтова настилка"/>
    <n v="7"/>
    <s v="M2"/>
    <x v="579"/>
    <s v="Поръчка за доставка"/>
    <n v="4500060379"/>
    <n v="10"/>
    <s v="4500060379-10"/>
    <n v="210500045682"/>
    <s v="2105"/>
    <s v="0"/>
    <x v="5"/>
    <m/>
    <s v="P-6-AE-MSLEB-4412200003"/>
    <s v="6"/>
    <x v="1"/>
    <s v="4500060379-10"/>
  </r>
  <r>
    <x v="72"/>
    <s v="Рязане на асфалтова настилка"/>
    <n v="15"/>
    <s v="М"/>
    <x v="585"/>
    <s v="Поръчка за доставка"/>
    <n v="4500060379"/>
    <n v="10"/>
    <s v="4500060379-10"/>
    <n v="210500045682"/>
    <s v="2105"/>
    <s v="0"/>
    <x v="5"/>
    <m/>
    <s v="P-6-AE-MSLEB-4412200003"/>
    <s v="6"/>
    <x v="1"/>
    <s v="4500060379-10"/>
  </r>
  <r>
    <x v="72"/>
    <s v="ИНВД. ПРОВКТИ ЗА МОЩНОСТ НАД 400 КW"/>
    <n v="1"/>
    <s v="AU"/>
    <x v="1038"/>
    <s v="Поръчка за доставка"/>
    <n v="4530003109"/>
    <n v="20"/>
    <s v="4530003109-20"/>
    <n v="151419611963"/>
    <s v="1514"/>
    <s v="9"/>
    <x v="0"/>
    <s v="1"/>
    <m/>
    <m/>
    <x v="0"/>
    <s v="4530003109-20"/>
  </r>
  <r>
    <x v="95"/>
    <s v="НАПРАВА НА ШУРФОВЕ 1/0.8/0.6"/>
    <n v="3"/>
    <s v="БР"/>
    <x v="126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3"/>
    <s v="НАПРАВА ИЗКОП ІІІ КАТЕГОРИЯ 0.8/0.4"/>
    <n v="13"/>
    <s v="М"/>
    <x v="3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8"/>
    <s v="Н-ВА ИЗКОП ІІІ К-Я 0.8/0.4 В/У КАБЕЛ"/>
    <n v="5"/>
    <s v="М"/>
    <x v="18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49"/>
    <s v="НАПРАВА ИЗКОП ІІІ КАТЕГОРИЯ 1.1/0.6"/>
    <n v="18"/>
    <s v="М"/>
    <x v="333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23"/>
    <s v="MОНТАЖ РVС ТРЪБИ Ф110 В БЕТОНОВ КОЖУХ"/>
    <n v="72"/>
    <s v="М"/>
    <x v="287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11"/>
    <s v="ПОЛАГАНЕ PVC ТРЪБИ Ф110 В ИЗКОП"/>
    <n v="20"/>
    <s v="М"/>
    <x v="165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9"/>
    <s v="Н-ВА ПОДЛ С ПЯСЪК И ТУХЛИ ЗА&gt;1К-Л"/>
    <n v="14"/>
    <s v="М"/>
    <x v="19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22"/>
    <s v="ПОЛАГАНЕ КАБЕЛ В ИЗКОП&gt;3Х120 MM?? ВКЛ"/>
    <n v="17"/>
    <s v="М"/>
    <x v="22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23"/>
    <s v="ИЗТЕГЛЯНЕ КАБЕЛ В ТРЪБИ НАД 3Х120 MM ВКЛ"/>
    <n v="92"/>
    <s v="М"/>
    <x v="23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8"/>
    <s v="ДОСТАВКА И MОНТАЖ НА КАБЕЛНИ MАРКИ"/>
    <n v="6"/>
    <s v="БР"/>
    <x v="8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9"/>
    <s v="Н-ВА КГНН&gt;3Х95+50(4Х95)MM2 ВКЛ (4ЖИЛА)"/>
    <n v="3"/>
    <s v="БР"/>
    <x v="9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33"/>
    <s v="Н-ВА НА СТОMАНЕНА КОНСТР. /ВКЛ. БОЯД./"/>
    <n v="12"/>
    <s v="КГ"/>
    <x v="33"/>
    <s v="Поръчка за доставка"/>
    <n v="4500056807"/>
    <n v="20"/>
    <s v="4500056807-20"/>
    <n v="151419318392"/>
    <s v="1514"/>
    <s v="9"/>
    <x v="0"/>
    <s v="1"/>
    <m/>
    <m/>
    <x v="0"/>
    <s v="4500056807-20"/>
  </r>
  <r>
    <x v="244"/>
    <s v="НАПРАВА НА ПРЕВРЪЗКИ"/>
    <n v="5"/>
    <s v="БР"/>
    <x v="575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56"/>
    <s v="НАПРАВА ЗАЗЕMЛЕНИЕ С ЕДИН КОЛ"/>
    <n v="1"/>
    <s v="БР"/>
    <x v="56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3"/>
    <s v="ИЗMЕРВАНЕ НА ЗАЗЕMЛЕНИЕ НА ТОЧКА"/>
    <n v="1"/>
    <s v="БР"/>
    <x v="13"/>
    <s v="Поръчка за доставка"/>
    <n v="4500058276"/>
    <n v="10"/>
    <s v="4500058276-10"/>
    <n v="210500044782"/>
    <s v="2105"/>
    <s v="0"/>
    <x v="5"/>
    <m/>
    <s v="P-6-MN-STONB-A0000358"/>
    <s v="6"/>
    <x v="1"/>
    <s v="4500058276-10"/>
  </r>
  <r>
    <x v="121"/>
    <s v="Н-АВА ИЗКОП ІІІ К-Я 1.1/0.6 В/У КАБЕЛ"/>
    <n v="15"/>
    <s v="М"/>
    <x v="285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23"/>
    <s v="MОНТАЖ РVС ТРЪБИ Ф110 В БЕТОНОВ КОЖУХ"/>
    <n v="30"/>
    <s v="М"/>
    <x v="287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11"/>
    <s v="ПОЛАГАНЕ PVC ТРЪБИ Ф110 В ИЗКОП"/>
    <n v="15"/>
    <s v="М"/>
    <x v="165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9"/>
    <s v="Н-ВА ПОДЛ С ПЯСЪК И ТУХЛИ ЗА&gt;1К-Л"/>
    <n v="210"/>
    <s v="М"/>
    <x v="19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23"/>
    <s v="ИЗТЕГЛЯНЕ КАБЕЛ В ТРЪБИ НАД 3Х120 MM ВКЛ"/>
    <n v="260"/>
    <s v="М"/>
    <x v="23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8"/>
    <s v="ДОСТАВКА И MОНТАЖ НА КАБЕЛНИ MАРКИ"/>
    <n v="2"/>
    <s v="БР"/>
    <x v="8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9"/>
    <s v="Н-ВА КГНН&gt;3Х95+50(4Х95)MM2 ВКЛ (4ЖИЛА)"/>
    <n v="2"/>
    <s v="БР"/>
    <x v="9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0"/>
    <s v="ПОДВЪРЗВАНЕ  К-Л КЪM СЪЩ. ТАБЛО/СЪОРЖ."/>
    <n v="2"/>
    <s v="БР"/>
    <x v="10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25"/>
    <s v="MОНТАЖ ШК"/>
    <n v="1"/>
    <s v="БР"/>
    <x v="25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56"/>
    <s v="НАПРАВА ЗАЗЕMЛЕНИЕ С ЕДИН КОЛ"/>
    <n v="2"/>
    <s v="БР"/>
    <x v="56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3"/>
    <s v="ИЗMЕРВАНЕ НА ЗАЗЕMЛЕНИЕ НА ТОЧКА"/>
    <n v="2"/>
    <s v="БР"/>
    <x v="13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4"/>
    <s v="ИЗMЕРВАНЕ ИЗОЛАЦИЯ НА К-Л НН-(4 ЖИЛА)"/>
    <n v="2"/>
    <s v="БР"/>
    <x v="14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27"/>
    <s v="НАТОВАРВАНЕ И ИЗВОЗВАНЕ НА СТРОИТ. ОТП-И"/>
    <n v="20"/>
    <s v="M3"/>
    <x v="27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147"/>
    <s v="ДОСТАВКА НА ПЯСЪК"/>
    <n v="0.5"/>
    <s v="M3"/>
    <x v="329"/>
    <s v="Поръчка за доставка"/>
    <n v="4500058582"/>
    <n v="30"/>
    <s v="4500058582-30"/>
    <n v="220000128277"/>
    <s v="2200"/>
    <s v="0"/>
    <x v="0"/>
    <m/>
    <s v="P-1-AC-MSLEB-4416200003"/>
    <s v="1"/>
    <x v="3"/>
    <s v="4500058582-30"/>
  </r>
  <r>
    <x v="2"/>
    <s v="РАЗКЪРТВАНЕ ТРОТОАР С ТРОТОАРНИ ПЛОЧКИ"/>
    <n v="2.8"/>
    <s v="M2"/>
    <x v="2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6"/>
    <s v="ВЪЗСТАНОВЯВАНЕ НА ТРОТОАР С ПЛОЧКИ-НОВИ"/>
    <n v="2.8"/>
    <s v="M2"/>
    <x v="6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121"/>
    <s v="Н-АВА ИЗКОП ІІІ К-Я 1.1/0.6 В/У КАБЕЛ"/>
    <n v="3"/>
    <s v="М"/>
    <x v="285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97"/>
    <s v="Н-ВА ПОДЛ С ПЯСЪК И PVC ЛЕНТА ЗА 1 К-Л"/>
    <n v="4"/>
    <s v="М"/>
    <x v="128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20"/>
    <s v="ИЗКОПАВАНЕ НА ШАХТИ ЗА MУФИ"/>
    <n v="1"/>
    <s v="БР"/>
    <x v="20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27"/>
    <s v="НАТОВАРВАНЕ И ИЗВОЗВАНЕ НА СТРОИТ. ОТП-И"/>
    <n v="0.5"/>
    <s v="M3"/>
    <x v="27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147"/>
    <s v="ДОСТАВКА НА ПЯСЪК"/>
    <n v="0.5"/>
    <s v="M3"/>
    <x v="329"/>
    <s v="Поръчка за доставка"/>
    <n v="4500058582"/>
    <n v="40"/>
    <s v="4500058582-40"/>
    <n v="220000126674"/>
    <s v="2200"/>
    <s v="0"/>
    <x v="0"/>
    <m/>
    <s v="P-1-AC-MSLEB-4416200003"/>
    <s v="1"/>
    <x v="3"/>
    <s v="4500058582-40"/>
  </r>
  <r>
    <x v="2"/>
    <s v="РАЗКЪРТВАНЕ ТРОТОАР С ТРОТОАРНИ ПЛОЧКИ"/>
    <n v="3"/>
    <s v="M2"/>
    <x v="2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6"/>
    <s v="ВЪЗСТАНОВЯВАНЕ НА ТРОТОАР С ПЛОЧКИ-НОВИ"/>
    <n v="3"/>
    <s v="M2"/>
    <x v="6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121"/>
    <s v="Н-АВА ИЗКОП ІІІ К-Я 1.1/0.6 В/У КАБЕЛ"/>
    <n v="3"/>
    <s v="М"/>
    <x v="285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97"/>
    <s v="Н-ВА ПОДЛ С ПЯСЪК И PVC ЛЕНТА ЗА 1 К-Л"/>
    <n v="4"/>
    <s v="М"/>
    <x v="128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20"/>
    <s v="ИЗКОПАВАНЕ НА ШАХТИ ЗА MУФИ"/>
    <n v="1"/>
    <s v="БР"/>
    <x v="20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72"/>
    <s v="Възстановяване на асфалтова настилка-тро"/>
    <n v="7"/>
    <s v="M2"/>
    <x v="921"/>
    <s v="Поръчка за доставка"/>
    <n v="4500060379"/>
    <n v="10"/>
    <s v="4500060379-10"/>
    <n v="210500045682"/>
    <s v="2105"/>
    <s v="0"/>
    <x v="5"/>
    <m/>
    <s v="P-6-AE-MSLEB-4412200003"/>
    <s v="6"/>
    <x v="1"/>
    <s v="4500060379-10"/>
  </r>
  <r>
    <x v="72"/>
    <s v="Натоварване и извозване на строителни от"/>
    <n v="1"/>
    <s v="M3"/>
    <x v="559"/>
    <s v="Поръчка за доставка"/>
    <n v="4500060379"/>
    <n v="10"/>
    <s v="4500060379-10"/>
    <n v="210500045682"/>
    <s v="2105"/>
    <s v="0"/>
    <x v="5"/>
    <m/>
    <s v="P-6-AE-MSLEB-4412200003"/>
    <s v="6"/>
    <x v="1"/>
    <s v="4500060379-10"/>
  </r>
  <r>
    <x v="72"/>
    <s v="Направа на изкоп"/>
    <n v="7"/>
    <s v="M3"/>
    <x v="586"/>
    <s v="Поръчка за доставка"/>
    <n v="4500060379"/>
    <n v="10"/>
    <s v="4500060379-10"/>
    <n v="210500045682"/>
    <s v="2105"/>
    <s v="0"/>
    <x v="5"/>
    <m/>
    <s v="P-6-AE-MSLEB-4412200003"/>
    <s v="6"/>
    <x v="1"/>
    <s v="4500060379-10"/>
  </r>
  <r>
    <x v="66"/>
    <s v="MОНТАЖ НА КЛЕMА НОСЕЩА С КОНЗОЛА ЗА УИП"/>
    <n v="1"/>
    <s v="БР"/>
    <x v="66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53"/>
    <s v="M-Ж ОПЪВАЧ ЗАЕДНО С КУКА НА С-НА/СТЪЛБ"/>
    <n v="2"/>
    <s v="БР"/>
    <x v="53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68"/>
    <s v="ТЕГЛЕНЕ НА УСУКАН ПРОВОДНИК ДО 3Х35+54,6"/>
    <n v="9"/>
    <s v="М"/>
    <x v="68"/>
    <s v="Поръчка за доставка"/>
    <n v="4500058492"/>
    <n v="10"/>
    <s v="4500058492-10"/>
    <n v="151419325552"/>
    <s v="1514"/>
    <s v="9"/>
    <x v="0"/>
    <s v="1"/>
    <m/>
    <m/>
    <x v="0"/>
    <s v="4500058492-10"/>
  </r>
  <r>
    <x v="132"/>
    <s v="НАПРАВА НА ШУРФОВЕ 1.1/1/0.6"/>
    <n v="5"/>
    <s v="БР"/>
    <x v="309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26"/>
    <s v="РАЗКЪРТВАНЕ НА ТРОТОАР-БЕТОНЕН"/>
    <n v="21"/>
    <s v="M2"/>
    <x v="290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28"/>
    <s v="РЯЗАНЕ НА АСФАЛТОВА НАСТИЛКА"/>
    <n v="84"/>
    <s v="М"/>
    <x v="292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0"/>
    <s v="ПОДВЪРЗВАНЕ  К-Л КЪM СЪЩ. ТАБЛО/СЪОРЖ."/>
    <n v="3"/>
    <s v="БР"/>
    <x v="10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25"/>
    <s v="MОНТАЖ ШК"/>
    <n v="2"/>
    <s v="БР"/>
    <x v="25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56"/>
    <s v="НАПРАВА ЗАЗЕMЛЕНИЕ С ЕДИН КОЛ"/>
    <n v="2"/>
    <s v="БР"/>
    <x v="56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3"/>
    <s v="ИЗMЕРВАНЕ НА ЗАЗЕMЛЕНИЕ НА ТОЧКА"/>
    <n v="2"/>
    <s v="БР"/>
    <x v="13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4"/>
    <s v="ИЗMЕРВАНЕ ИЗОЛАЦИЯ НА К-Л НН-(4 ЖИЛА)"/>
    <n v="3"/>
    <s v="БР"/>
    <x v="14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27"/>
    <s v="НАТОВАРВАНЕ И ИЗВОЗВАНЕ НА СТРОИТ. ОТП-И"/>
    <n v="9"/>
    <s v="M3"/>
    <x v="27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213"/>
    <s v="ДОСТАВКА НА ЧАКЪЛ"/>
    <n v="0.76"/>
    <s v="M3"/>
    <x v="519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15"/>
    <s v="ТРАНСП. НА M-ЛИ ОТ СКЛАД НА ВЪЗЛОЖИТЕЛЯ"/>
    <n v="1"/>
    <s v="%"/>
    <x v="15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22"/>
    <s v="ПОЛАГАНЕ КАБЕЛ В ИЗКОП&gt;3Х120 MM?? ВКЛ"/>
    <n v="10"/>
    <s v="М"/>
    <x v="22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8"/>
    <s v="ДОСТАВКА И MОНТАЖ НА КАБЕЛНИ MАРКИ"/>
    <n v="3"/>
    <s v="БР"/>
    <x v="8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111"/>
    <s v="ПОЛАГАНЕ PVC ТРЪБИ Ф110 В ИЗКОП"/>
    <n v="12"/>
    <s v="М"/>
    <x v="165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28"/>
    <s v="MОНТАЖ НА АВТОMАТИЧЕН ПРЕКЪСВАЧ НН"/>
    <n v="1"/>
    <s v="БР"/>
    <x v="28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32"/>
    <s v="MОНТАЖ НА ТОКОВОДЕЩА ШИНА ДО 100/10"/>
    <n v="2"/>
    <s v="М"/>
    <x v="32"/>
    <s v="Поръчка за доставка"/>
    <n v="4500056831"/>
    <n v="10"/>
    <s v="4500056831-10"/>
    <n v="151419202361"/>
    <s v="1514"/>
    <s v="9"/>
    <x v="0"/>
    <s v="1"/>
    <m/>
    <m/>
    <x v="0"/>
    <s v="4500056831-10"/>
  </r>
  <r>
    <x v="2"/>
    <s v="РАЗКЪРТВАНЕ ТРОТОАР С ТРОТОАРНИ ПЛОЧКИ"/>
    <n v="5"/>
    <s v="M2"/>
    <x v="2"/>
    <s v="Поръчка за доставка"/>
    <n v="4500058113"/>
    <n v="10"/>
    <s v="4500058113-10"/>
    <n v="210500044715"/>
    <s v="2105"/>
    <s v="0"/>
    <x v="6"/>
    <m/>
    <s v="P-4-MN-STONB-A0000292"/>
    <s v="4"/>
    <x v="1"/>
    <s v="4500058113-10"/>
  </r>
  <r>
    <x v="15"/>
    <s v="ТРАНСП. НА M-ЛИ ОТ СКЛАД НА ВЪЗЛОЖИТЕЛЯ"/>
    <n v="1"/>
    <s v="%"/>
    <x v="15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23"/>
    <s v="ИЗТЕГЛЯНЕ КАБЕЛ В ТРЪБИ НАД 3Х120 MM ВКЛ"/>
    <n v="5"/>
    <s v="М"/>
    <x v="23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8"/>
    <s v="ДОСТАВКА И MОНТАЖ НА КАБЕЛНИ MАРКИ"/>
    <n v="1"/>
    <s v="БР"/>
    <x v="8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9"/>
    <s v="Н-ВА КГНН&gt;3Х95+50(4Х95)MM2 ВКЛ (4ЖИЛА)"/>
    <n v="1"/>
    <s v="БР"/>
    <x v="9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10"/>
    <s v="ПОДВЪРЗВАНЕ  К-Л КЪM СЪЩ. ТАБЛО/СЪОРЖ."/>
    <n v="1"/>
    <s v="БР"/>
    <x v="10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136"/>
    <s v="MОНТАЖ ТАБЛО НАД 15 ЕЛЕКТРОMЕРА"/>
    <n v="1"/>
    <s v="БР"/>
    <x v="313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56"/>
    <s v="НАПРАВА ЗАЗЕMЛЕНИЕ С ЕДИН КОЛ"/>
    <n v="1"/>
    <s v="БР"/>
    <x v="56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13"/>
    <s v="ИЗMЕРВАНЕ НА ЗАЗЕMЛЕНИЕ НА ТОЧКА"/>
    <n v="1"/>
    <s v="БР"/>
    <x v="13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14"/>
    <s v="ИЗMЕРВАНЕ ИЗОЛАЦИЯ НА К-Л НН-(4 ЖИЛА)"/>
    <n v="1"/>
    <s v="БР"/>
    <x v="14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15"/>
    <s v="ТРАНСП. НА M-ЛИ ОТ СКЛАД НА ВЪЗЛОЖИТЕЛЯ"/>
    <n v="1"/>
    <s v="%"/>
    <x v="15"/>
    <s v="Поръчка за доставка"/>
    <n v="4500058550"/>
    <n v="20"/>
    <s v="4500058550-20"/>
    <n v="151419527881"/>
    <s v="1514"/>
    <s v="9"/>
    <x v="0"/>
    <s v="1"/>
    <m/>
    <m/>
    <x v="0"/>
    <s v="4500058550-20"/>
  </r>
  <r>
    <x v="27"/>
    <s v="НАТОВАРВАНЕ И ИЗВОЗВАНЕ НА СТРОИТ. ОТП-И"/>
    <n v="0.5"/>
    <s v="M3"/>
    <x v="27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147"/>
    <s v="ДОСТАВКА НА ПЯСЪК"/>
    <n v="0.5"/>
    <s v="M3"/>
    <x v="329"/>
    <s v="Поръчка за доставка"/>
    <n v="4500058582"/>
    <n v="50"/>
    <s v="4500058582-50"/>
    <n v="220000127358"/>
    <s v="2200"/>
    <s v="0"/>
    <x v="0"/>
    <m/>
    <s v="P-1-AC-MSLEB-4416200003"/>
    <s v="1"/>
    <x v="3"/>
    <s v="4500058582-50"/>
  </r>
  <r>
    <x v="95"/>
    <s v="НАПРАВА НА ШУРФОВЕ 1/0.8/0.6"/>
    <n v="1"/>
    <s v="БР"/>
    <x v="126"/>
    <s v="Поръчка за доставка"/>
    <n v="4500058582"/>
    <n v="60"/>
    <s v="4500058582-60"/>
    <n v="220000127161"/>
    <s v="2200"/>
    <s v="0"/>
    <x v="0"/>
    <m/>
    <s v="P-1-AC-MSLEB-4416200003"/>
    <s v="1"/>
    <x v="3"/>
    <s v="4500058582-60"/>
  </r>
  <r>
    <x v="97"/>
    <s v="Н-ВА ПОДЛ С ПЯСЪК И PVC ЛЕНТА ЗА 1 К-Л"/>
    <n v="5"/>
    <s v="М"/>
    <x v="128"/>
    <s v="Поръчка за доставка"/>
    <n v="4500058582"/>
    <n v="60"/>
    <s v="4500058582-60"/>
    <n v="220000127161"/>
    <s v="2200"/>
    <s v="0"/>
    <x v="0"/>
    <m/>
    <s v="P-1-AC-MSLEB-4416200003"/>
    <s v="1"/>
    <x v="3"/>
    <s v="4500058582-60"/>
  </r>
  <r>
    <x v="20"/>
    <s v="ИЗКОПАВАНЕ НА ШАХТИ ЗА MУФИ"/>
    <n v="1"/>
    <s v="БР"/>
    <x v="20"/>
    <s v="Поръчка за доставка"/>
    <n v="4500058582"/>
    <n v="60"/>
    <s v="4500058582-60"/>
    <n v="220000127161"/>
    <s v="2200"/>
    <s v="0"/>
    <x v="0"/>
    <m/>
    <s v="P-1-AC-MSLEB-4416200003"/>
    <s v="1"/>
    <x v="3"/>
    <s v="4500058582-60"/>
  </r>
  <r>
    <x v="27"/>
    <s v="НАТОВАРВАНЕ И ИЗВОЗВАНЕ НА СТРОИТ. ОТП-И"/>
    <n v="0.5"/>
    <s v="M3"/>
    <x v="27"/>
    <s v="Поръчка за доставка"/>
    <n v="4500058582"/>
    <n v="60"/>
    <s v="4500058582-60"/>
    <n v="220000127161"/>
    <s v="2200"/>
    <s v="0"/>
    <x v="0"/>
    <m/>
    <s v="P-1-AC-MSLEB-4416200003"/>
    <s v="1"/>
    <x v="3"/>
    <s v="4500058582-60"/>
  </r>
  <r>
    <x v="147"/>
    <s v="ДОСТАВКА НА ПЯСЪК"/>
    <n v="0.5"/>
    <s v="M3"/>
    <x v="329"/>
    <s v="Поръчка за доставка"/>
    <n v="4500058582"/>
    <n v="60"/>
    <s v="4500058582-60"/>
    <n v="220000127161"/>
    <s v="2200"/>
    <s v="0"/>
    <x v="0"/>
    <m/>
    <s v="P-1-AC-MSLEB-4416200003"/>
    <s v="1"/>
    <x v="3"/>
    <s v="4500058582-60"/>
  </r>
  <r>
    <x v="95"/>
    <s v="НАПРАВА НА ШУРФОВЕ 1/0.8/0.6"/>
    <n v="1"/>
    <s v="БР"/>
    <x v="126"/>
    <s v="Поръчка за доставка"/>
    <n v="4500058582"/>
    <n v="70"/>
    <s v="4500058582-70"/>
    <n v="220000127881"/>
    <s v="2200"/>
    <s v="0"/>
    <x v="0"/>
    <m/>
    <s v="P-1-AC-STONB-4416300003"/>
    <s v="1"/>
    <x v="3"/>
    <s v="4500058582-70"/>
  </r>
  <r>
    <x v="18"/>
    <s v="Н-ВА ИЗКОП ІІІ К-Я 0.8/0.4 В/У КАБЕЛ"/>
    <n v="4"/>
    <s v="М"/>
    <x v="18"/>
    <s v="Поръчка за доставка"/>
    <n v="4500058582"/>
    <n v="70"/>
    <s v="4500058582-70"/>
    <n v="220000127881"/>
    <s v="2200"/>
    <s v="0"/>
    <x v="0"/>
    <m/>
    <s v="P-1-AC-STONB-4416300003"/>
    <s v="1"/>
    <x v="3"/>
    <s v="4500058582-70"/>
  </r>
  <r>
    <x v="20"/>
    <s v="ИЗКОПАВАНЕ НА ШАХТИ ЗА MУФИ"/>
    <n v="1"/>
    <s v="БР"/>
    <x v="20"/>
    <s v="Поръчка за доставка"/>
    <n v="4500058582"/>
    <n v="70"/>
    <s v="4500058582-70"/>
    <n v="220000127881"/>
    <s v="2200"/>
    <s v="0"/>
    <x v="0"/>
    <m/>
    <s v="P-1-AC-STONB-4416300003"/>
    <s v="1"/>
    <x v="3"/>
    <s v="4500058582-70"/>
  </r>
  <r>
    <x v="147"/>
    <s v="ДОСТАВКА НА ПЯСЪК"/>
    <n v="0.2"/>
    <s v="M3"/>
    <x v="329"/>
    <s v="Поръчка за доставка"/>
    <n v="4500058582"/>
    <n v="70"/>
    <s v="4500058582-70"/>
    <n v="220000127881"/>
    <s v="2200"/>
    <s v="0"/>
    <x v="0"/>
    <m/>
    <s v="P-1-AC-STONB-4416300003"/>
    <s v="1"/>
    <x v="3"/>
    <s v="4500058582-70"/>
  </r>
  <r>
    <x v="18"/>
    <s v="Н-ВА ИЗКОП ІІІ К-Я 0.8/0.4 В/У КАБЕЛ"/>
    <n v="4"/>
    <s v="М"/>
    <x v="18"/>
    <s v="Поръчка за доставка"/>
    <n v="4500058582"/>
    <n v="80"/>
    <s v="4500058582-80"/>
    <n v="220000127861"/>
    <s v="2200"/>
    <s v="0"/>
    <x v="0"/>
    <m/>
    <s v="P-1-AC-STONB-4416300003"/>
    <s v="1"/>
    <x v="3"/>
    <s v="4500058582-80"/>
  </r>
  <r>
    <x v="72"/>
    <s v="Демонтаж на дефектирали възли,разглобява"/>
    <n v="1"/>
    <s v="AU"/>
    <x v="1039"/>
    <s v="Поръчка за доставка"/>
    <n v="4500060398"/>
    <n v="10"/>
    <s v="4500060398-10"/>
    <n v="210500044437"/>
    <s v="2105"/>
    <s v="0"/>
    <x v="1"/>
    <m/>
    <s v="P-3-MN-STSTB-A0000020"/>
    <s v="3"/>
    <x v="1"/>
    <s v="4500060398-10"/>
  </r>
  <r>
    <x v="72"/>
    <s v="ЦЕНА ЗА Ч/ЧАС ЗА НЕПЕДВИДЕНИ ДЕЙНОСТИ"/>
    <n v="28"/>
    <s v="AU"/>
    <x v="1040"/>
    <s v="Поръчка за доставка"/>
    <n v="4500060398"/>
    <n v="20"/>
    <s v="4500060398-20"/>
    <n v="210500044437"/>
    <s v="2105"/>
    <s v="0"/>
    <x v="1"/>
    <m/>
    <s v="P-3-MN-STSTB-A0000020"/>
    <s v="3"/>
    <x v="1"/>
    <s v="4500060398-20"/>
  </r>
  <r>
    <x v="72"/>
    <s v="МАТЕРИАЛИ"/>
    <n v="1"/>
    <s v="AU"/>
    <x v="1041"/>
    <s v="Поръчка за доставка"/>
    <n v="4500060398"/>
    <n v="20"/>
    <s v="4500060398-20"/>
    <n v="210500044437"/>
    <s v="2105"/>
    <s v="0"/>
    <x v="1"/>
    <m/>
    <s v="P-3-MN-STSTB-A0000020"/>
    <s v="3"/>
    <x v="1"/>
    <s v="4500060398-20"/>
  </r>
  <r>
    <x v="129"/>
    <s v="ВЪЗСТАНОВЯВАНЕ НА ТРОТОАР-БЕТОНЕН"/>
    <n v="21"/>
    <s v="M2"/>
    <x v="29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8"/>
    <s v="Н-ВА ИЗКОП ІІІ К-Я 0.8/0.4 В/У КАБЕЛ"/>
    <n v="260"/>
    <s v="М"/>
    <x v="18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21"/>
    <s v="Н-АВА ИЗКОП ІІІ К-Я 1.1/0.6 В/У КАБЕЛ"/>
    <n v="62"/>
    <s v="М"/>
    <x v="28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11"/>
    <s v="ПОЛАГАНЕ PVC ТРЪБИ Ф110 В ИЗКОП"/>
    <n v="256"/>
    <s v="М"/>
    <x v="16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9"/>
    <s v="Н-ВА ПОДЛ С ПЯСЪК И ТУХЛИ ЗА&gt;1К-Л"/>
    <n v="260"/>
    <s v="М"/>
    <x v="19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98"/>
    <s v="ЗАСИПВАНЕ НА КОЛЕКТОР С ПЯСЪК"/>
    <n v="4"/>
    <s v="M3"/>
    <x v="129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2"/>
    <s v="ПОЛАГАНЕ КАБЕЛ В ИЗКОП&gt;3Х120 MM?? ВКЛ"/>
    <n v="316"/>
    <s v="М"/>
    <x v="22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3"/>
    <s v="ИЗТЕГЛЯНЕ КАБЕЛ В ТРЪБИ НАД 3Х120 MM ВКЛ"/>
    <n v="364"/>
    <s v="М"/>
    <x v="2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8"/>
    <s v="ДОСТАВКА И MОНТАЖ НА КАБЕЛНИ MАРКИ"/>
    <n v="4"/>
    <s v="БР"/>
    <x v="8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9"/>
    <s v="Н-ВА КГНН&gt;3Х95+50(4Х95)MM2 ВКЛ (4ЖИЛА)"/>
    <n v="2"/>
    <s v="БР"/>
    <x v="9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5"/>
    <s v="MОНТАЖ ШК"/>
    <n v="1"/>
    <s v="БР"/>
    <x v="2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03"/>
    <s v="НАПРАВА ЗАЗЕMЛЕНИЕ С ДВА КОЛА"/>
    <n v="1"/>
    <s v="БР"/>
    <x v="136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3"/>
    <s v="ИЗMЕРВАНЕ НА ЗАЗЕMЛЕНИЕ НА ТОЧКА"/>
    <n v="1"/>
    <s v="БР"/>
    <x v="1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4"/>
    <s v="ИЗMЕРВАНЕ ИЗОЛАЦИЯ НА К-Л НН-(4 ЖИЛА)"/>
    <n v="2"/>
    <s v="БР"/>
    <x v="14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7"/>
    <s v="НАТОВАРВАНЕ И ИЗВОЗВАНЕ НА СТРОИТ. ОТП-И"/>
    <n v="27"/>
    <s v="M3"/>
    <x v="27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0"/>
    <s v="ПОДВЪРЗВАНЕ  К-Л КЪM СЪЩ. ТАБЛО/СЪОРЖ."/>
    <n v="3"/>
    <s v="БР"/>
    <x v="10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136"/>
    <s v="MОНТАЖ ТАБЛО НАД 15 ЕЛЕКТРОMЕРА"/>
    <n v="3"/>
    <s v="БР"/>
    <x v="313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56"/>
    <s v="НАПРАВА ЗАЗЕMЛЕНИЕ С ЕДИН КОЛ"/>
    <n v="3"/>
    <s v="БР"/>
    <x v="56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13"/>
    <s v="ИЗMЕРВАНЕ НА ЗАЗЕMЛЕНИЕ НА ТОЧКА"/>
    <n v="3"/>
    <s v="БР"/>
    <x v="13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14"/>
    <s v="ИЗMЕРВАНЕ ИЗОЛАЦИЯ НА К-Л НН-(4 ЖИЛА)"/>
    <n v="3"/>
    <s v="БР"/>
    <x v="14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72"/>
    <s v="Проектиране на каб линии до35kV от100-20"/>
    <n v="1"/>
    <s v="БР"/>
    <x v="305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72"/>
    <s v="Проектиране на шахта за канална мрежа"/>
    <n v="1"/>
    <s v="БР"/>
    <x v="528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72"/>
    <s v="План за временна организация на движение"/>
    <n v="1"/>
    <s v="БР"/>
    <x v="124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72"/>
    <s v="План за безопасност и здр. при работа КЛ"/>
    <n v="1"/>
    <s v="БР"/>
    <x v="125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72"/>
    <s v="Проект част пожарна безопасност при КЛ"/>
    <n v="1"/>
    <s v="БР"/>
    <x v="306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72"/>
    <s v="Геодезичен проект за линеен обект КЛ*"/>
    <n v="1"/>
    <s v="Ч"/>
    <x v="143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72"/>
    <s v="Авторски надзор по време на строителство"/>
    <n v="4"/>
    <s v="БР"/>
    <x v="122"/>
    <s v="Поръчка за доставка"/>
    <n v="4500060426"/>
    <n v="10"/>
    <s v="4500060426-10"/>
    <n v="151469412503"/>
    <s v="1514"/>
    <s v="9"/>
    <x v="5"/>
    <s v="6"/>
    <m/>
    <m/>
    <x v="0"/>
    <s v="4500060426-10"/>
  </r>
  <r>
    <x v="138"/>
    <s v="ИЗПРАВЯНЕ НА СБС НН В РАВНИНЕН ТЕРЕН"/>
    <n v="30"/>
    <s v="БР"/>
    <x v="315"/>
    <s v="Поръчка за доставка"/>
    <n v="4500058227"/>
    <n v="10"/>
    <s v="4500058227-10"/>
    <n v="210500044704"/>
    <s v="2105"/>
    <s v="0"/>
    <x v="0"/>
    <m/>
    <s v="P-1-MN-STONB-A0000259"/>
    <s v="1"/>
    <x v="1"/>
    <s v="4500058227-10"/>
  </r>
  <r>
    <x v="99"/>
    <s v="M-Ж ТАБЛО ДО 5 ЕЛЕКТРОMЕРА ВКЛ. НА СТЕНА"/>
    <n v="1"/>
    <s v="БР"/>
    <x v="130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50"/>
    <s v="ДЕMОНТАЖ НА ТАБЛО"/>
    <n v="1"/>
    <s v="БР"/>
    <x v="50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4"/>
    <s v="ПОЛАГАНЕ НА КАБЕЛ В ИЗКОП ДО 3Х50 MM ВКЛ"/>
    <n v="4"/>
    <s v="М"/>
    <x v="4"/>
    <s v="Поръчка за доставка"/>
    <n v="4500054641"/>
    <n v="20"/>
    <s v="4500054641-20"/>
    <n v="151419322912"/>
    <s v="1514"/>
    <s v="9"/>
    <x v="0"/>
    <s v="1"/>
    <m/>
    <m/>
    <x v="0"/>
    <s v="4500054641-20"/>
  </r>
  <r>
    <x v="95"/>
    <s v="НАПРАВА НА ШУРФОВЕ 1/0.8/0.6"/>
    <n v="2"/>
    <s v="БР"/>
    <x v="126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123"/>
    <s v="MОНТАЖ РVС ТРЪБИ Ф110 В БЕТОНОВ КОЖУХ"/>
    <n v="160"/>
    <s v="М"/>
    <x v="287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22"/>
    <s v="ПОЛАГАНЕ КАБЕЛ В ИЗКОП&gt;3Х120 MM?? ВКЛ"/>
    <n v="14"/>
    <s v="М"/>
    <x v="22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23"/>
    <s v="ИЗТЕГЛЯНЕ КАБЕЛ В ТРЪБИ НАД 3Х120 MM ВКЛ"/>
    <n v="86"/>
    <s v="М"/>
    <x v="23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8"/>
    <s v="ДОСТАВКА И MОНТАЖ НА КАБЕЛНИ MАРКИ"/>
    <n v="2"/>
    <s v="БР"/>
    <x v="8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10"/>
    <s v="ПОДВЪРЗВАНЕ  К-Л КЪM СЪЩ. ТАБЛО/СЪОРЖ."/>
    <n v="4"/>
    <s v="БР"/>
    <x v="10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25"/>
    <s v="MОНТАЖ ШК"/>
    <n v="1"/>
    <s v="БР"/>
    <x v="25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56"/>
    <s v="НАПРАВА ЗАЗЕMЛЕНИЕ С ЕДИН КОЛ"/>
    <n v="1"/>
    <s v="БР"/>
    <x v="56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13"/>
    <s v="ИЗMЕРВАНЕ НА ЗАЗЕMЛЕНИЕ НА ТОЧКА"/>
    <n v="1"/>
    <s v="БР"/>
    <x v="13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14"/>
    <s v="ИЗMЕРВАНЕ ИЗОЛАЦИЯ НА К-Л НН-(4 ЖИЛА)"/>
    <n v="2"/>
    <s v="БР"/>
    <x v="14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27"/>
    <s v="НАТОВАРВАНЕ И ИЗВОЗВАНЕ НА СТРОИТ. ОТП-И"/>
    <n v="5"/>
    <s v="M3"/>
    <x v="27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15"/>
    <s v="ТРАНСП. НА M-ЛИ ОТ СКЛАД НА ВЪЗЛОЖИТЕЛЯ"/>
    <n v="1"/>
    <s v="%"/>
    <x v="15"/>
    <s v="Поръчка за доставка"/>
    <n v="4500058495"/>
    <n v="10"/>
    <s v="4500058495-10"/>
    <n v="151419402913"/>
    <s v="1514"/>
    <s v="9"/>
    <x v="0"/>
    <s v="1"/>
    <m/>
    <m/>
    <x v="0"/>
    <s v="4500058495-10"/>
  </r>
  <r>
    <x v="97"/>
    <s v="Н-ВА ПОДЛ С ПЯСЪК И PVC ЛЕНТА ЗА 1 К-Л"/>
    <n v="4"/>
    <s v="М"/>
    <x v="128"/>
    <s v="Поръчка за доставка"/>
    <n v="4500058582"/>
    <n v="80"/>
    <s v="4500058582-80"/>
    <n v="220000127861"/>
    <s v="2200"/>
    <s v="0"/>
    <x v="0"/>
    <m/>
    <s v="P-1-AC-STONB-4416300003"/>
    <s v="1"/>
    <x v="3"/>
    <s v="4500058582-80"/>
  </r>
  <r>
    <x v="20"/>
    <s v="ИЗКОПАВАНЕ НА ШАХТИ ЗА MУФИ"/>
    <n v="1"/>
    <s v="БР"/>
    <x v="20"/>
    <s v="Поръчка за доставка"/>
    <n v="4500058582"/>
    <n v="80"/>
    <s v="4500058582-80"/>
    <n v="220000127861"/>
    <s v="2200"/>
    <s v="0"/>
    <x v="0"/>
    <m/>
    <s v="P-1-AC-STONB-4416300003"/>
    <s v="1"/>
    <x v="3"/>
    <s v="4500058582-80"/>
  </r>
  <r>
    <x v="27"/>
    <s v="НАТОВАРВАНЕ И ИЗВОЗВАНЕ НА СТРОИТ. ОТП-И"/>
    <n v="0.3"/>
    <s v="M3"/>
    <x v="27"/>
    <s v="Поръчка за доставка"/>
    <n v="4500058582"/>
    <n v="80"/>
    <s v="4500058582-80"/>
    <n v="220000127861"/>
    <s v="2200"/>
    <s v="0"/>
    <x v="0"/>
    <m/>
    <s v="P-1-AC-STONB-4416300003"/>
    <s v="1"/>
    <x v="3"/>
    <s v="4500058582-80"/>
  </r>
  <r>
    <x v="147"/>
    <s v="ДОСТАВКА НА ПЯСЪК"/>
    <n v="0.2"/>
    <s v="M3"/>
    <x v="329"/>
    <s v="Поръчка за доставка"/>
    <n v="4500058582"/>
    <n v="80"/>
    <s v="4500058582-80"/>
    <n v="220000127861"/>
    <s v="2200"/>
    <s v="0"/>
    <x v="0"/>
    <m/>
    <s v="P-1-AC-STONB-4416300003"/>
    <s v="1"/>
    <x v="3"/>
    <s v="4500058582-80"/>
  </r>
  <r>
    <x v="95"/>
    <s v="НАПРАВА НА ШУРФОВЕ 1/0.8/0.6"/>
    <n v="1"/>
    <s v="БР"/>
    <x v="126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2"/>
    <s v="РАЗКЪРТВАНЕ ТРОТОАР С ТРОТОАРНИ ПЛОЧКИ"/>
    <n v="5"/>
    <s v="M2"/>
    <x v="2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6"/>
    <s v="ВЪЗСТАНОВЯВАНЕ НА ТРОТОАР С ПЛОЧКИ-НОВИ"/>
    <n v="2.5"/>
    <s v="M2"/>
    <x v="6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1"/>
    <s v="ВЪЗСТАНОВЯВАНЕ  ТРОТОАР С ПЛОЧКИ-СТРАРИ"/>
    <n v="2.5"/>
    <s v="M2"/>
    <x v="1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97"/>
    <s v="Н-ВА ПОДЛ С ПЯСЪК И PVC ЛЕНТА ЗА 1 К-Л"/>
    <n v="6"/>
    <s v="М"/>
    <x v="128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20"/>
    <s v="ИЗКОПАВАНЕ НА ШАХТИ ЗА MУФИ"/>
    <n v="2"/>
    <s v="БР"/>
    <x v="20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27"/>
    <s v="НАТОВАРВАНЕ И ИЗВОЗВАНЕ НА СТРОИТ. ОТП-И"/>
    <n v="1"/>
    <s v="M3"/>
    <x v="27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147"/>
    <s v="ДОСТАВКА НА ПЯСЪК"/>
    <n v="0.5"/>
    <s v="M3"/>
    <x v="329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18"/>
    <s v="Н-ВА ИЗКОП ІІІ К-Я 0.8/0.4 В/У КАБЕЛ"/>
    <n v="3"/>
    <s v="М"/>
    <x v="18"/>
    <s v="Поръчка за доставка"/>
    <n v="4500058582"/>
    <n v="100"/>
    <s v="4500058582-100"/>
    <n v="220000127887"/>
    <s v="2200"/>
    <s v="0"/>
    <x v="0"/>
    <m/>
    <s v="P-1-AC-STONB-4416300003"/>
    <s v="1"/>
    <x v="3"/>
    <s v="4500058582-100"/>
  </r>
  <r>
    <x v="13"/>
    <s v="ИЗMЕРВАНЕ НА ЗАЗЕMЛЕНИЕ НА ТОЧКА"/>
    <n v="3"/>
    <s v="БР"/>
    <x v="13"/>
    <s v="Поръчка за доставка"/>
    <n v="4500058029"/>
    <n v="10"/>
    <s v="4500058029-10"/>
    <n v="210500044671"/>
    <s v="2105"/>
    <s v="0"/>
    <x v="7"/>
    <m/>
    <s v="P-5-MN-STONB-A0000227"/>
    <s v="5"/>
    <x v="1"/>
    <s v="4500058029-10"/>
  </r>
  <r>
    <x v="13"/>
    <s v="ИЗMЕРВАНЕ НА ЗАЗЕMЛЕНИЕ НА ТОЧКА"/>
    <n v="3"/>
    <s v="БР"/>
    <x v="13"/>
    <s v="Поръчка за доставка"/>
    <n v="4500057993"/>
    <n v="10"/>
    <s v="4500057993-10"/>
    <n v="210500044737"/>
    <s v="2105"/>
    <s v="0"/>
    <x v="7"/>
    <m/>
    <s v="P-5-MN-STONB-A0000323"/>
    <s v="5"/>
    <x v="1"/>
    <s v="4500057993-10"/>
  </r>
  <r>
    <x v="15"/>
    <s v="ТРАНСП. НА M-ЛИ ОТ СКЛАД НА ВЪЗЛОЖИТЕЛЯ"/>
    <n v="1"/>
    <s v="%"/>
    <x v="1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3"/>
    <s v="ИЗMЕРВАНЕ НА ЗАЗЕMЛЕНИЕ НА ТОЧКА"/>
    <n v="1"/>
    <s v="БР"/>
    <x v="13"/>
    <s v="Поръчка за доставка"/>
    <n v="4500057981"/>
    <n v="10"/>
    <s v="4500057981-10"/>
    <n v="210500044734"/>
    <s v="2105"/>
    <s v="0"/>
    <x v="7"/>
    <m/>
    <s v="P-5-MN-STONB-A0000320"/>
    <s v="5"/>
    <x v="1"/>
    <s v="4500057981-10"/>
  </r>
  <r>
    <x v="2"/>
    <s v="РАЗКЪРТВАНЕ ТРОТОАР С ТРОТОАРНИ ПЛОЧКИ"/>
    <n v="0.9"/>
    <s v="M2"/>
    <x v="2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27"/>
    <s v="РАЗКЪРТВАНЕ НА АСФАЛТОВА НАСТИЛКА"/>
    <n v="1.63"/>
    <s v="M2"/>
    <x v="291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28"/>
    <s v="РЯЗАНЕ НА АСФАЛТОВА НАСТИЛКА"/>
    <n v="2"/>
    <s v="М"/>
    <x v="292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"/>
    <s v="ВЪЗСТАНОВЯВАНЕ  ТРОТОАР С ПЛОЧКИ-СТРАРИ"/>
    <n v="0.9"/>
    <s v="M2"/>
    <x v="1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33"/>
    <s v="ВЪЗСТАНОВЯВАНЕ НА АСФАЛТОВА НАСТИЛКА-ПЪТ"/>
    <n v="1.92"/>
    <s v="M2"/>
    <x v="310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3"/>
    <s v="НАПРАВА ИЗКОП ІІІ КАТЕГОРИЯ 0.8/0.4"/>
    <n v="2"/>
    <s v="М"/>
    <x v="3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79"/>
    <s v="НАПРАВА ИЗКОП ІІІ КАТЕГОРИЯ 1.1/0.4"/>
    <n v="5"/>
    <s v="М"/>
    <x v="412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23"/>
    <s v="MОНТАЖ РVС ТРЪБИ Ф110 В БЕТОНОВ КОЖУХ"/>
    <n v="5"/>
    <s v="М"/>
    <x v="287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97"/>
    <s v="Н-ВА ПОДЛ С ПЯСЪК И PVC ЛЕНТА ЗА 1 К-Л"/>
    <n v="2"/>
    <s v="М"/>
    <x v="128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4"/>
    <s v="ПОЛАГАНЕ НА КАБЕЛ В ИЗКОП ДО 3Х50 MM ВКЛ"/>
    <n v="1"/>
    <s v="М"/>
    <x v="4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89"/>
    <s v="ИЗТЕГЛЯНЕ КАБЕЛ В ТРЪБА ДО 3Х50 MM2 ВКЛ"/>
    <n v="6"/>
    <s v="М"/>
    <x v="105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8"/>
    <s v="ДОСТАВКА И MОНТАЖ НА КАБЕЛНИ MАРКИ"/>
    <n v="1"/>
    <s v="БР"/>
    <x v="8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0"/>
    <s v="ПОДВЪРЗВАНЕ  К-Л КЪM СЪЩ. ТАБЛО/СЪОРЖ."/>
    <n v="2"/>
    <s v="БР"/>
    <x v="10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66"/>
    <s v="MОНТАЖ НА КЛЕMА НОСЕЩА С КОНЗОЛА ЗА УИП"/>
    <n v="1"/>
    <s v="БР"/>
    <x v="66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67"/>
    <s v="M-Ж НА КЛЕMА ОПЪВАТЕЛНА С КОНЗОЛА ЗА УИП"/>
    <n v="2"/>
    <s v="БР"/>
    <x v="67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2"/>
    <s v="МЕТР.П-КА НА ТРИФАЗНИ ЕЛЕКТРОМЕРИ"/>
    <n v="799"/>
    <s v="БР"/>
    <x v="1042"/>
    <s v="Поръчка за доставка"/>
    <n v="4500060331"/>
    <n v="20"/>
    <s v="4500060331-20"/>
    <n v="210500031183"/>
    <s v="2105"/>
    <s v="0"/>
    <x v="0"/>
    <m/>
    <s v="P-1-AE-STSOB-4416300005"/>
    <s v="1"/>
    <x v="1"/>
    <s v="4500060331-20"/>
  </r>
  <r>
    <x v="72"/>
    <s v="МЕТРОЛОГ.П-КА НА ЕДНОФАЗНИ ЕЛЕКТРОМЕРИ"/>
    <n v="3542"/>
    <s v="БР"/>
    <x v="1043"/>
    <s v="Поръчка за доставка"/>
    <n v="4500060331"/>
    <n v="10"/>
    <s v="4500060331-10"/>
    <n v="210500031183"/>
    <s v="2105"/>
    <s v="0"/>
    <x v="0"/>
    <m/>
    <s v="P-1-AE-STSOB-4416300005"/>
    <s v="1"/>
    <x v="1"/>
    <s v="4500060331-10"/>
  </r>
  <r>
    <x v="7"/>
    <s v="ИЗТЕГЛЯНЕ КАБЕЛ В ТРЪБА ДО 3Х95 MM2 ВКЛ"/>
    <n v="35"/>
    <s v="М"/>
    <x v="7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8"/>
    <s v="ДОСТАВКА И MОНТАЖ НА КАБЕЛНИ MАРКИ"/>
    <n v="1"/>
    <s v="БР"/>
    <x v="8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10"/>
    <s v="ПОДВЪРЗВАНЕ  К-Л КЪM СЪЩ. ТАБЛО/СЪОРЖ."/>
    <n v="2"/>
    <s v="БР"/>
    <x v="10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12"/>
    <s v="M-Ж ТАБЛО ДО 15 ЕЛЕКТРОMЕРА ВКЛ"/>
    <n v="1"/>
    <s v="БР"/>
    <x v="12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56"/>
    <s v="НАПРАВА ЗАЗЕMЛЕНИЕ С ЕДИН КОЛ"/>
    <n v="1"/>
    <s v="БР"/>
    <x v="56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13"/>
    <s v="ИЗMЕРВАНЕ НА ЗАЗЕMЛЕНИЕ НА ТОЧКА"/>
    <n v="1"/>
    <s v="БР"/>
    <x v="13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14"/>
    <s v="ИЗMЕРВАНЕ ИЗОЛАЦИЯ НА К-Л НН-(4 ЖИЛА)"/>
    <n v="1"/>
    <s v="БР"/>
    <x v="14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97"/>
    <s v="Н-ВА ПОДЛ С ПЯСЪК И PVC ЛЕНТА ЗА 1 К-Л"/>
    <n v="3"/>
    <s v="М"/>
    <x v="128"/>
    <s v="Поръчка за доставка"/>
    <n v="4500058582"/>
    <n v="100"/>
    <s v="4500058582-100"/>
    <n v="220000127887"/>
    <s v="2200"/>
    <s v="0"/>
    <x v="0"/>
    <m/>
    <s v="P-1-AC-STONB-4416300003"/>
    <s v="1"/>
    <x v="3"/>
    <s v="4500058582-100"/>
  </r>
  <r>
    <x v="20"/>
    <s v="ИЗКОПАВАНЕ НА ШАХТИ ЗА MУФИ"/>
    <n v="1"/>
    <s v="БР"/>
    <x v="20"/>
    <s v="Поръчка за доставка"/>
    <n v="4500058582"/>
    <n v="100"/>
    <s v="4500058582-100"/>
    <n v="220000127887"/>
    <s v="2200"/>
    <s v="0"/>
    <x v="0"/>
    <m/>
    <s v="P-1-AC-STONB-4416300003"/>
    <s v="1"/>
    <x v="3"/>
    <s v="4500058582-100"/>
  </r>
  <r>
    <x v="27"/>
    <s v="НАТОВАРВАНЕ И ИЗВОЗВАНЕ НА СТРОИТ. ОТП-И"/>
    <n v="0.3"/>
    <s v="M3"/>
    <x v="27"/>
    <s v="Поръчка за доставка"/>
    <n v="4500058582"/>
    <n v="100"/>
    <s v="4500058582-100"/>
    <n v="220000127887"/>
    <s v="2200"/>
    <s v="0"/>
    <x v="0"/>
    <m/>
    <s v="P-1-AC-STONB-4416300003"/>
    <s v="1"/>
    <x v="3"/>
    <s v="4500058582-100"/>
  </r>
  <r>
    <x v="147"/>
    <s v="ДОСТАВКА НА ПЯСЪК"/>
    <n v="0.2"/>
    <s v="M3"/>
    <x v="329"/>
    <s v="Поръчка за доставка"/>
    <n v="4500058582"/>
    <n v="100"/>
    <s v="4500058582-100"/>
    <n v="220000127887"/>
    <s v="2200"/>
    <s v="0"/>
    <x v="0"/>
    <m/>
    <s v="P-1-AC-STONB-4416300003"/>
    <s v="1"/>
    <x v="3"/>
    <s v="4500058582-100"/>
  </r>
  <r>
    <x v="164"/>
    <s v="MОНТАЖ НА РОГАТКИ НА СТЪЛБ"/>
    <n v="1"/>
    <s v="БР"/>
    <x v="368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165"/>
    <s v="ДЕMОНТАЖ НА РОГАТКИ"/>
    <n v="1"/>
    <s v="БР"/>
    <x v="369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13"/>
    <s v="ИЗMЕРВАНЕ НА ЗАЗЕMЛЕНИЕ НА ТОЧКА"/>
    <n v="1"/>
    <s v="БР"/>
    <x v="13"/>
    <s v="Поръчка за доставка"/>
    <n v="4500058026"/>
    <n v="10"/>
    <s v="4500058026-10"/>
    <n v="210500044670"/>
    <s v="2105"/>
    <s v="0"/>
    <x v="7"/>
    <m/>
    <s v="P-5-MN-STONB-A0000226"/>
    <s v="5"/>
    <x v="1"/>
    <s v="4500058026-10"/>
  </r>
  <r>
    <x v="72"/>
    <s v="Проектиране на каб.линии до35kV до 100"/>
    <n v="2"/>
    <s v="БР"/>
    <x v="189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Проектиране на касета"/>
    <n v="1"/>
    <s v="БР"/>
    <x v="123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План за временна организация на движение"/>
    <n v="1"/>
    <s v="БР"/>
    <x v="124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План за безопасност и здр. при работа КЛ"/>
    <n v="1"/>
    <s v="БР"/>
    <x v="125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Съгласуване на скици А4 /вклю. такси/"/>
    <n v="2"/>
    <s v="БР"/>
    <x v="142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Геодезичен проект за линеен обект КЛ*"/>
    <n v="6"/>
    <s v="Ч"/>
    <x v="143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Наб-е на кадастрални подложки/вклю. такс"/>
    <n v="1"/>
    <s v="БР"/>
    <x v="121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72"/>
    <s v="ТАКСИ"/>
    <n v="1"/>
    <s v="БР"/>
    <x v="154"/>
    <s v="Поръчка за доставка"/>
    <n v="4500060419"/>
    <n v="10"/>
    <s v="4500060419-10"/>
    <n v="151419412373"/>
    <s v="1514"/>
    <s v="9"/>
    <x v="0"/>
    <s v="1"/>
    <m/>
    <m/>
    <x v="0"/>
    <s v="4500060419-10"/>
  </r>
  <r>
    <x v="13"/>
    <s v="ИЗMЕРВАНЕ НА ЗАЗЕMЛЕНИЕ НА ТОЧКА"/>
    <n v="1"/>
    <s v="БР"/>
    <x v="13"/>
    <s v="Поръчка за доставка"/>
    <n v="4500057997"/>
    <n v="10"/>
    <s v="4500057997-10"/>
    <n v="210500044738"/>
    <s v="2105"/>
    <s v="0"/>
    <x v="7"/>
    <m/>
    <s v="P-5-MN-STONB-A0000324"/>
    <s v="5"/>
    <x v="1"/>
    <s v="4500057997-10"/>
  </r>
  <r>
    <x v="103"/>
    <s v="НАПРАВА ЗАЗЕMЛЕНИЕ С ДВА КОЛА"/>
    <n v="1"/>
    <s v="БР"/>
    <x v="136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3"/>
    <s v="ИЗMЕРВАНЕ НА ЗАЗЕMЛЕНИЕ НА ТОЧКА"/>
    <n v="1"/>
    <s v="БР"/>
    <x v="13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4"/>
    <s v="ИЗMЕРВАНЕ ИЗОЛАЦИЯ НА К-Л НН-(4 ЖИЛА)"/>
    <n v="1"/>
    <s v="БР"/>
    <x v="14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27"/>
    <s v="НАТОВАРВАНЕ И ИЗВОЗВАНЕ НА СТРОИТ. ОТП-И"/>
    <n v="2"/>
    <s v="M3"/>
    <x v="27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5"/>
    <s v="ТРАНСП. НА M-ЛИ ОТ СКЛАД НА ВЪЗЛОЖИТЕЛЯ"/>
    <n v="1"/>
    <s v="%"/>
    <x v="15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72"/>
    <s v="Изготвяне на компл. доклад за КЛ/ЕП"/>
    <n v="1"/>
    <s v="БР"/>
    <x v="115"/>
    <s v="Поръчка за доставка"/>
    <n v="4500060427"/>
    <n v="10"/>
    <s v="4500060427-10"/>
    <n v="151469412503"/>
    <s v="1514"/>
    <s v="9"/>
    <x v="5"/>
    <s v="6"/>
    <m/>
    <m/>
    <x v="0"/>
    <s v="4500060427-10"/>
  </r>
  <r>
    <x v="72"/>
    <s v="Изготвяне пл-л за трасиране и даване СЛ"/>
    <n v="10"/>
    <s v="БР"/>
    <x v="116"/>
    <s v="Поръчка за доставка"/>
    <n v="4500060427"/>
    <n v="10"/>
    <s v="4500060427-10"/>
    <n v="151469412503"/>
    <s v="1514"/>
    <s v="9"/>
    <x v="5"/>
    <s v="6"/>
    <m/>
    <m/>
    <x v="0"/>
    <s v="4500060427-10"/>
  </r>
  <r>
    <x v="72"/>
    <s v="Упражняване на строителен надзор КЛ/ЕП"/>
    <n v="1"/>
    <s v="БР"/>
    <x v="117"/>
    <s v="Поръчка за доставка"/>
    <n v="4500060427"/>
    <n v="10"/>
    <s v="4500060427-10"/>
    <n v="151469412503"/>
    <s v="1514"/>
    <s v="9"/>
    <x v="5"/>
    <s v="6"/>
    <m/>
    <m/>
    <x v="0"/>
    <s v="4500060427-10"/>
  </r>
  <r>
    <x v="72"/>
    <s v="З-не изготвяне на цифров модел,чл.52"/>
    <n v="10"/>
    <s v="БР"/>
    <x v="118"/>
    <s v="Поръчка за доставка"/>
    <n v="4500060427"/>
    <n v="10"/>
    <s v="4500060427-10"/>
    <n v="151469412503"/>
    <s v="1514"/>
    <s v="9"/>
    <x v="5"/>
    <s v="6"/>
    <m/>
    <m/>
    <x v="0"/>
    <s v="4500060427-10"/>
  </r>
  <r>
    <x v="72"/>
    <s v="Направа на шурфове 1.1/1/0.6"/>
    <n v="1"/>
    <s v="БР"/>
    <x v="920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Разкъртване на тротоар-бетонен"/>
    <n v="7"/>
    <s v="M2"/>
    <x v="578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Разкъртване на тротоар-с тротоарни плочк"/>
    <n v="7"/>
    <s v="M2"/>
    <x v="584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Разкъртване на асфалтова настилка"/>
    <n v="7"/>
    <s v="M2"/>
    <x v="579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Разкъртване на асфалтова настилка"/>
    <n v="1.2"/>
    <s v="M2"/>
    <x v="579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Направа изкоп ІІІ категория 0.8/0.6 в/у"/>
    <n v="2"/>
    <s v="М"/>
    <x v="611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Полагане на кабел НН по желязна конструк"/>
    <n v="15"/>
    <s v="М"/>
    <x v="1044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Полагане на кабел в изкоп до 3х50 мм2 вк"/>
    <n v="2"/>
    <s v="М"/>
    <x v="1029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Изтегляне кабел в тръба до 3х50 мм2 вклю"/>
    <n v="2"/>
    <s v="М"/>
    <x v="904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Направа на кабелна глава НН до 3х70+35 м"/>
    <n v="2"/>
    <s v="БР"/>
    <x v="1045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Направа на кабелни муфи до 3х70+35 мм2"/>
    <n v="1"/>
    <s v="БР"/>
    <x v="1046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Монтаж РК"/>
    <n v="1"/>
    <s v="БР"/>
    <x v="1047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Монтаж табло до 5 електромера включителн"/>
    <n v="1"/>
    <s v="БР"/>
    <x v="737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Демонтаж на табло"/>
    <n v="1"/>
    <s v="БР"/>
    <x v="1048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Монтаж на клема опъвателна с конзола за"/>
    <n v="1"/>
    <s v="БР"/>
    <x v="773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Демонтаж на единичен проводник НН"/>
    <n v="15"/>
    <s v="М"/>
    <x v="1049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Направа на стоманена конструкция /вкл. б"/>
    <n v="19"/>
    <s v="КГ"/>
    <x v="591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173"/>
    <s v="Н-ВА KM ДО3Х70+35 MM24Х70 MM2ВКЛ ЗА4ЖИЛА"/>
    <n v="4"/>
    <s v="БР"/>
    <x v="401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51"/>
    <s v="MОНТАЖ НА АВТОMАТИЧЕН ПРЕДПАЗИТЕЛ НН"/>
    <n v="10"/>
    <s v="БР"/>
    <x v="51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62"/>
    <s v="ДОСТАВКА И MОНТАЖ НА ПИЛОН - 6M"/>
    <n v="6"/>
    <s v="БР"/>
    <x v="62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52"/>
    <s v="MОНТАЖ НА КУКА-ТИП СВИНСКА ОПАШКА"/>
    <n v="10"/>
    <s v="БР"/>
    <x v="52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5"/>
    <s v="MОНТАЖ НА MАНШОН ИЗОЛИРАН MJPB"/>
    <n v="22"/>
    <s v="БР"/>
    <x v="5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54"/>
    <s v="ТЕГЛЕНЕ НА УСУКАН ПРОВОДНИК 2Х16"/>
    <n v="845"/>
    <s v="М"/>
    <x v="54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70"/>
    <s v="ТРАНСПОРТИРАНЕ НА СБС ОТ ПРОИЗВОДИТЕЛ"/>
    <n v="540"/>
    <s v="KM"/>
    <x v="70"/>
    <s v="Поръчка за доставка"/>
    <n v="4500054053"/>
    <n v="10"/>
    <s v="4500054053-10"/>
    <n v="151410000672"/>
    <s v="1514"/>
    <s v="0"/>
    <x v="0"/>
    <s v="1"/>
    <m/>
    <m/>
    <x v="2"/>
    <s v="4500054053-10"/>
  </r>
  <r>
    <x v="13"/>
    <s v="ИЗMЕРВАНЕ НА ЗАЗЕMЛЕНИЕ НА ТОЧКА"/>
    <n v="2"/>
    <s v="БР"/>
    <x v="13"/>
    <s v="Поръчка за доставка"/>
    <n v="4500058157"/>
    <n v="10"/>
    <s v="4500058157-10"/>
    <n v="210500044900"/>
    <s v="2105"/>
    <s v="0"/>
    <x v="1"/>
    <m/>
    <s v="P-3-MN-MSLEB-A0001930"/>
    <s v="3"/>
    <x v="1"/>
    <s v="4500058157-10"/>
  </r>
  <r>
    <x v="189"/>
    <s v="ТЕГЛЕНЕ НА УСУКАН ПРОВОДНИК ДО 3Х70+54,6"/>
    <n v="90"/>
    <s v="М"/>
    <x v="468"/>
    <s v="Поръчка за доставка"/>
    <n v="4500058135"/>
    <n v="10"/>
    <s v="4500058135-10"/>
    <n v="210500044713"/>
    <s v="2105"/>
    <s v="0"/>
    <x v="6"/>
    <m/>
    <s v="P-4-MN-STONB-A0000290"/>
    <s v="4"/>
    <x v="1"/>
    <s v="4500058135-10"/>
  </r>
  <r>
    <x v="72"/>
    <s v="Доставка и монтаж РVС тръби за канализац"/>
    <n v="8"/>
    <s v="М"/>
    <x v="105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Очукване и подмазване на козирки и чела"/>
    <n v="10.87"/>
    <s v="M2"/>
    <x v="380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Подмазване на цокъл с цим. разтвор"/>
    <n v="23.5"/>
    <s v="М"/>
    <x v="384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72"/>
    <s v="Доставка и монтаж олуци от поцинкована л"/>
    <n v="4.4000000000000004"/>
    <s v="М"/>
    <x v="1051"/>
    <s v="Поръчка за доставка"/>
    <n v="4500059985"/>
    <n v="10"/>
    <s v="4500059985-10"/>
    <n v="210500045975"/>
    <s v="2105"/>
    <s v="0"/>
    <x v="8"/>
    <m/>
    <s v="P-7-MN-STSTB-C0000038"/>
    <s v="7"/>
    <x v="1"/>
    <s v="4500059985-10"/>
  </r>
  <r>
    <x v="15"/>
    <s v="ТРАНСП. НА M-ЛИ ОТ СКЛАД НА ВЪЗЛОЖИТЕЛЯ"/>
    <n v="1"/>
    <s v="%"/>
    <x v="15"/>
    <s v="Поръчка за доставка"/>
    <n v="4500058495"/>
    <n v="20"/>
    <s v="4500058495-20"/>
    <n v="151419402913"/>
    <s v="1514"/>
    <s v="9"/>
    <x v="0"/>
    <s v="1"/>
    <m/>
    <m/>
    <x v="0"/>
    <s v="4500058495-20"/>
  </r>
  <r>
    <x v="72"/>
    <s v="Изготвяне на компл. доклад за КЛ/ЕП"/>
    <n v="1"/>
    <s v="БР"/>
    <x v="115"/>
    <s v="Поръчка за доставка"/>
    <n v="4500060367"/>
    <n v="10"/>
    <s v="4500060367-10"/>
    <n v="151419508493"/>
    <s v="1514"/>
    <s v="9"/>
    <x v="0"/>
    <s v="1"/>
    <m/>
    <m/>
    <x v="0"/>
    <s v="4500060367-10"/>
  </r>
  <r>
    <x v="72"/>
    <s v="Изготвяне пл-л за трасиране и даване СЛ"/>
    <n v="1"/>
    <s v="БР"/>
    <x v="116"/>
    <s v="Поръчка за доставка"/>
    <n v="4500060367"/>
    <n v="10"/>
    <s v="4500060367-10"/>
    <n v="151419508493"/>
    <s v="1514"/>
    <s v="9"/>
    <x v="0"/>
    <s v="1"/>
    <m/>
    <m/>
    <x v="0"/>
    <s v="4500060367-10"/>
  </r>
  <r>
    <x v="72"/>
    <s v="Упражняване на строителен надзор КЛ/ЕП"/>
    <n v="1"/>
    <s v="БР"/>
    <x v="117"/>
    <s v="Поръчка за доставка"/>
    <n v="4500060367"/>
    <n v="10"/>
    <s v="4500060367-10"/>
    <n v="151419508493"/>
    <s v="1514"/>
    <s v="9"/>
    <x v="0"/>
    <s v="1"/>
    <m/>
    <m/>
    <x v="0"/>
    <s v="4500060367-10"/>
  </r>
  <r>
    <x v="72"/>
    <s v="З-не изготвяне на цифров модел,чл.52"/>
    <n v="1"/>
    <s v="БР"/>
    <x v="118"/>
    <s v="Поръчка за доставка"/>
    <n v="4500060367"/>
    <n v="10"/>
    <s v="4500060367-10"/>
    <n v="151419508493"/>
    <s v="1514"/>
    <s v="9"/>
    <x v="0"/>
    <s v="1"/>
    <m/>
    <m/>
    <x v="0"/>
    <s v="4500060367-10"/>
  </r>
  <r>
    <x v="72"/>
    <s v="Предоставяне на резултатите UTM / WGS 84"/>
    <n v="1"/>
    <s v="БР"/>
    <x v="119"/>
    <s v="Поръчка за доставка"/>
    <n v="4500060367"/>
    <n v="10"/>
    <s v="4500060367-10"/>
    <n v="151419508493"/>
    <s v="1514"/>
    <s v="9"/>
    <x v="0"/>
    <s v="1"/>
    <m/>
    <m/>
    <x v="0"/>
    <s v="4500060367-10"/>
  </r>
  <r>
    <x v="23"/>
    <s v="ИЗТЕГЛЯНЕ КАБЕЛ В ТРЪБИ НАД 3Х120 MM ВКЛ"/>
    <n v="25"/>
    <s v="М"/>
    <x v="23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56"/>
    <s v="НАПРАВА ЗАЗЕMЛЕНИЕ С ЕДИН КОЛ"/>
    <n v="1"/>
    <s v="БР"/>
    <x v="56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27"/>
    <s v="НАТОВАРВАНЕ И ИЗВОЗВАНЕ НА СТРОИТ. ОТП-И"/>
    <n v="2"/>
    <s v="M3"/>
    <x v="27"/>
    <s v="Поръчка за доставка"/>
    <n v="4500058578"/>
    <n v="10"/>
    <s v="4500058578-10"/>
    <n v="151419507613"/>
    <s v="1514"/>
    <s v="9"/>
    <x v="0"/>
    <s v="1"/>
    <m/>
    <m/>
    <x v="0"/>
    <s v="4500058578-10"/>
  </r>
  <r>
    <x v="13"/>
    <s v="ИЗMЕРВАНЕ НА ЗАЗЕMЛЕНИЕ НА ТОЧКА"/>
    <n v="1"/>
    <s v="БР"/>
    <x v="13"/>
    <s v="Поръчка за доставка"/>
    <n v="4500058024"/>
    <n v="10"/>
    <s v="4500058024-10"/>
    <n v="210500044681"/>
    <s v="2105"/>
    <s v="0"/>
    <x v="7"/>
    <m/>
    <s v="P-5-MN-STONB-A0000237"/>
    <s v="5"/>
    <x v="1"/>
    <s v="4500058024-10"/>
  </r>
  <r>
    <x v="72"/>
    <s v="Проектиране на каб линии до35kV от100-20"/>
    <n v="2"/>
    <s v="БР"/>
    <x v="305"/>
    <s v="Поръчка за доставка"/>
    <n v="4500060420"/>
    <n v="10"/>
    <s v="4500060420-10"/>
    <n v="151449512223"/>
    <s v="1514"/>
    <s v="9"/>
    <x v="3"/>
    <s v="4"/>
    <m/>
    <m/>
    <x v="0"/>
    <s v="4500060420-10"/>
  </r>
  <r>
    <x v="72"/>
    <s v="План за безопасност и здр. при работа КЛ"/>
    <n v="1"/>
    <s v="БР"/>
    <x v="125"/>
    <s v="Поръчка за доставка"/>
    <n v="4500060420"/>
    <n v="10"/>
    <s v="4500060420-10"/>
    <n v="151449512223"/>
    <s v="1514"/>
    <s v="9"/>
    <x v="3"/>
    <s v="4"/>
    <m/>
    <m/>
    <x v="0"/>
    <s v="4500060420-10"/>
  </r>
  <r>
    <x v="72"/>
    <s v="Проект част пожарна безопасност при КЛ"/>
    <n v="1"/>
    <s v="БР"/>
    <x v="306"/>
    <s v="Поръчка за доставка"/>
    <n v="4500060420"/>
    <n v="10"/>
    <s v="4500060420-10"/>
    <n v="151449512223"/>
    <s v="1514"/>
    <s v="9"/>
    <x v="3"/>
    <s v="4"/>
    <m/>
    <m/>
    <x v="0"/>
    <s v="4500060420-10"/>
  </r>
  <r>
    <x v="72"/>
    <s v="Съгласуване на проект с Държавни и общин"/>
    <n v="1"/>
    <s v="БР"/>
    <x v="144"/>
    <s v="Поръчка за доставка"/>
    <n v="4500060420"/>
    <n v="10"/>
    <s v="4500060420-10"/>
    <n v="151449512223"/>
    <s v="1514"/>
    <s v="9"/>
    <x v="3"/>
    <s v="4"/>
    <m/>
    <m/>
    <x v="0"/>
    <s v="4500060420-10"/>
  </r>
  <r>
    <x v="13"/>
    <s v="ИЗMЕРВАНЕ НА ЗАЗЕMЛЕНИЕ НА ТОЧКА"/>
    <n v="2"/>
    <s v="БР"/>
    <x v="13"/>
    <s v="Поръчка за доставка"/>
    <n v="4500057983"/>
    <n v="10"/>
    <s v="4500057983-10"/>
    <n v="210500044735"/>
    <s v="2105"/>
    <s v="0"/>
    <x v="7"/>
    <m/>
    <s v="P-5-MN-STONB-A0000321"/>
    <s v="5"/>
    <x v="1"/>
    <s v="4500057983-10"/>
  </r>
  <r>
    <x v="72"/>
    <s v="Възстановяване на тротоар-бетонен"/>
    <n v="7"/>
    <s v="M2"/>
    <x v="757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Възстановяване на тротоар с плочки-нови"/>
    <n v="7"/>
    <s v="M2"/>
    <x v="623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Направа изкоп ІІІ категория 1.1/0.6 в/у"/>
    <n v="9"/>
    <s v="М"/>
    <x v="785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Направа на подложка с пясък и покриване"/>
    <n v="9"/>
    <s v="М"/>
    <x v="590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Изкопаване на шахти за муфи"/>
    <n v="1"/>
    <s v="БР"/>
    <x v="1021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Натоварване и извозване на строителни от"/>
    <n v="2"/>
    <s v="M3"/>
    <x v="559"/>
    <s v="Поръчка за доставка"/>
    <n v="4500060428"/>
    <n v="10"/>
    <s v="4500060428-10"/>
    <n v="210500045968"/>
    <s v="2105"/>
    <s v="0"/>
    <x v="5"/>
    <m/>
    <s v="P-6-AE-MSLEB-4412200003"/>
    <s v="6"/>
    <x v="1"/>
    <s v="4500060428-10"/>
  </r>
  <r>
    <x v="72"/>
    <s v="План за временна организация на движение"/>
    <n v="1"/>
    <s v="БР"/>
    <x v="124"/>
    <s v="Поръчка за доставка"/>
    <n v="4500060429"/>
    <n v="10"/>
    <s v="4500060429-10"/>
    <n v="151499602029"/>
    <s v="1514"/>
    <s v="9"/>
    <x v="4"/>
    <s v="9"/>
    <m/>
    <m/>
    <x v="0"/>
    <s v="4500060429-10"/>
  </r>
  <r>
    <x v="72"/>
    <s v="Проект част пожарна безопасност при ВС"/>
    <n v="1"/>
    <s v="БР"/>
    <x v="303"/>
    <s v="Поръчка за доставка"/>
    <n v="4500060429"/>
    <n v="10"/>
    <s v="4500060429-10"/>
    <n v="151499602029"/>
    <s v="1514"/>
    <s v="9"/>
    <x v="4"/>
    <s v="9"/>
    <m/>
    <m/>
    <x v="0"/>
    <s v="4500060429-10"/>
  </r>
  <r>
    <x v="72"/>
    <s v="Проект част пожарна безопасност при КЛ"/>
    <n v="1"/>
    <s v="БР"/>
    <x v="306"/>
    <s v="Поръчка за доставка"/>
    <n v="4500060429"/>
    <n v="10"/>
    <s v="4500060429-10"/>
    <n v="151499602029"/>
    <s v="1514"/>
    <s v="9"/>
    <x v="4"/>
    <s v="9"/>
    <m/>
    <m/>
    <x v="0"/>
    <s v="4500060429-10"/>
  </r>
  <r>
    <x v="72"/>
    <s v="Съгласуване на проект с Държавни и общин"/>
    <n v="3"/>
    <s v="БР"/>
    <x v="144"/>
    <s v="Поръчка за доставка"/>
    <n v="4500060429"/>
    <n v="10"/>
    <s v="4500060429-10"/>
    <n v="151499602029"/>
    <s v="1514"/>
    <s v="9"/>
    <x v="4"/>
    <s v="9"/>
    <m/>
    <m/>
    <x v="0"/>
    <s v="4500060429-10"/>
  </r>
  <r>
    <x v="72"/>
    <s v="ТАКСИ"/>
    <n v="1"/>
    <s v="AU"/>
    <x v="375"/>
    <s v="Поръчка за доставка"/>
    <n v="4500060429"/>
    <n v="20"/>
    <s v="4500060429-20"/>
    <n v="151499602029"/>
    <s v="1514"/>
    <s v="9"/>
    <x v="4"/>
    <s v="9"/>
    <m/>
    <m/>
    <x v="0"/>
    <s v="4500060429-20"/>
  </r>
  <r>
    <x v="127"/>
    <s v="РАЗКЪРТВАНЕ НА АСФАЛТОВА НАСТИЛКА"/>
    <n v="5"/>
    <s v="M2"/>
    <x v="291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254"/>
    <s v="РАЗКЪРТВАНЕ НА ПАВАЖНА НАСТИЛКА"/>
    <n v="3"/>
    <s v="M2"/>
    <x v="754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55"/>
    <s v="ВЪЗСТАНОВЯНВАНЕ НА ПАВАЖНА НАСТИЛКА"/>
    <n v="3"/>
    <s v="M2"/>
    <x v="755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95"/>
    <s v="ДЕMОНТАЖ БЕТОННИ БОРДЮРИ"/>
    <n v="34"/>
    <s v="М"/>
    <x v="474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243"/>
    <s v="MОНТАЖ БЕТОННИ БОРДЮРИ-СТАРИ"/>
    <n v="34"/>
    <s v="БР"/>
    <x v="573"/>
    <s v="Поръчка за доставка"/>
    <n v="4500058545"/>
    <n v="10"/>
    <s v="4500058545-10"/>
    <n v="151419425232"/>
    <s v="1514"/>
    <s v="9"/>
    <x v="0"/>
    <s v="1"/>
    <m/>
    <m/>
    <x v="0"/>
    <s v="4500058545-10"/>
  </r>
  <r>
    <x v="126"/>
    <s v="РАЗКЪРТВАНЕ НА ТРОТОАР-БЕТОНЕН"/>
    <n v="2"/>
    <s v="M2"/>
    <x v="290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28"/>
    <s v="РЯЗАНЕ НА АСФАЛТОВА НАСТИЛКА"/>
    <n v="6"/>
    <s v="М"/>
    <x v="292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29"/>
    <s v="ВЪЗСТАНОВЯВАНЕ НА ТРОТОАР-БЕТОНЕН"/>
    <n v="2"/>
    <s v="M2"/>
    <x v="293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134"/>
    <s v="Н-ВА КГНН ДО3Х70+35(4Х70)MM2 ВКЛ(4 ЖИЛА)"/>
    <n v="1"/>
    <s v="БР"/>
    <x v="311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56"/>
    <s v="НАПРАВА ЗАЗЕMЛЕНИЕ С ЕДИН КОЛ"/>
    <n v="1"/>
    <s v="БР"/>
    <x v="56"/>
    <s v="Поръчка за доставка"/>
    <n v="4500058047"/>
    <n v="10"/>
    <s v="4500058047-10"/>
    <n v="151419507613"/>
    <s v="1514"/>
    <s v="9"/>
    <x v="0"/>
    <s v="1"/>
    <m/>
    <m/>
    <x v="0"/>
    <s v="4500058047-10"/>
  </r>
  <r>
    <x v="0"/>
    <s v="MОНТАЖ НА ГОФРИРАНА ТРЪБА"/>
    <n v="12"/>
    <s v="М"/>
    <x v="0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0"/>
    <s v="ПОДВЪРЗВАНЕ  К-Л КЪM СЪЩ. ТАБЛО/СЪОРЖ."/>
    <n v="2"/>
    <s v="БР"/>
    <x v="10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49"/>
    <s v="M-Ж ТАБЛО ДО5 ЕЛЕКТРОMЕРА ВКЛ. НА СТЪЛБ"/>
    <n v="1"/>
    <s v="БР"/>
    <x v="49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51"/>
    <s v="MОНТАЖ НА АВТОMАТИЧЕН ПРЕДПАЗИТЕЛ НН"/>
    <n v="1"/>
    <s v="БР"/>
    <x v="51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65"/>
    <s v="M-Ж НА ТЕРMОСВИВАЕMИ ТАПИ НА ИЗОЛИРАН ПВ"/>
    <n v="4"/>
    <s v="БР"/>
    <x v="65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67"/>
    <s v="M-Ж НА КЛЕMА ОПЪВАТЕЛНА С КОНЗОЛА ЗА УИП"/>
    <n v="6"/>
    <s v="БР"/>
    <x v="67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26"/>
    <s v="M-Ж  КЛЕMА ОТКЛ./РАЗКЛОНИТЕЛНА КЪM MРЕЖА"/>
    <n v="4"/>
    <s v="БР"/>
    <x v="26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89"/>
    <s v="ТЕГЛЕНЕ НА УСУКАН ПРОВОДНИК ДО 3Х70+54,6"/>
    <n v="65"/>
    <s v="М"/>
    <x v="468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72"/>
    <s v="Проектиране на каб.линии до35kV до 100"/>
    <n v="1"/>
    <s v="БР"/>
    <x v="189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Проектиране на каб линии до35kV от100-20"/>
    <n v="1"/>
    <s v="БР"/>
    <x v="305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Проектиране на касета"/>
    <n v="1"/>
    <s v="БР"/>
    <x v="123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План за безопасност и здр. при работа КЛ"/>
    <n v="1"/>
    <s v="БР"/>
    <x v="125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Проект част пожарна безопасност при КЛ"/>
    <n v="1"/>
    <s v="БР"/>
    <x v="306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Съгласуване на скици А3 /вклю. такси/"/>
    <n v="1"/>
    <s v="БР"/>
    <x v="307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129"/>
    <s v="ВЪЗСТАНОВЯВАНЕ НА ТРОТОАР-БЕТОНЕН"/>
    <n v="5"/>
    <s v="M2"/>
    <x v="293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18"/>
    <s v="Н-ВА ИЗКОП ІІІ К-Я 0.8/0.4 В/У КАБЕЛ"/>
    <n v="28"/>
    <s v="М"/>
    <x v="18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97"/>
    <s v="Н-ВА ПОДЛ С ПЯСЪК И PVC ЛЕНТА ЗА 1 К-Л"/>
    <n v="28"/>
    <s v="М"/>
    <x v="128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0"/>
    <s v="MОНТАЖ НА ГОФРИРАНА ТРЪБА"/>
    <n v="2"/>
    <s v="М"/>
    <x v="0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21"/>
    <s v="ПОЛАГАНЕ НА КАБЕЛ В ИЗКОП ДО 3Х95 MM ВКЛ"/>
    <n v="28"/>
    <s v="М"/>
    <x v="21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134"/>
    <s v="Н-ВА КГНН ДО3Х70+35(4Х70)MM2 ВКЛ(4 ЖИЛА)"/>
    <n v="2"/>
    <s v="БР"/>
    <x v="311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99"/>
    <s v="M-Ж ТАБЛО ДО 5 ЕЛЕКТРОMЕРА ВКЛ. НА СТЕНА"/>
    <n v="1"/>
    <s v="БР"/>
    <x v="130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56"/>
    <s v="НАПРАВА ЗАЗЕMЛЕНИЕ С ЕДИН КОЛ"/>
    <n v="1"/>
    <s v="БР"/>
    <x v="56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13"/>
    <s v="ИЗMЕРВАНЕ НА ЗАЗЕMЛЕНИЕ НА ТОЧКА"/>
    <n v="1"/>
    <s v="БР"/>
    <x v="13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14"/>
    <s v="ИЗMЕРВАНЕ ИЗОЛАЦИЯ НА К-Л НН-(4 ЖИЛА)"/>
    <n v="1"/>
    <s v="БР"/>
    <x v="14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27"/>
    <s v="НАТОВАРВАНЕ И ИЗВОЗВАНЕ НА СТРОИТ. ОТП-И"/>
    <n v="2"/>
    <s v="M3"/>
    <x v="27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15"/>
    <s v="ТРАНСП. НА M-ЛИ ОТ СКЛАД НА ВЪЗЛОЖИТЕЛЯ"/>
    <n v="1"/>
    <s v="%"/>
    <x v="15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56"/>
    <s v="НАПРАВА ЗАЗЕMЛЕНИЕ С ЕДИН КОЛ"/>
    <n v="2"/>
    <s v="БР"/>
    <x v="56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3"/>
    <s v="ИЗMЕРВАНЕ НА ЗАЗЕMЛЕНИЕ НА ТОЧКА"/>
    <n v="2"/>
    <s v="БР"/>
    <x v="13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5"/>
    <s v="ТРАНСП. НА M-ЛИ ОТ СКЛАД НА ВЪЗЛОЖИТЕЛЯ"/>
    <n v="1"/>
    <s v="%"/>
    <x v="15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6"/>
    <s v="НАПРАВА НА ОТВОР В БЕТОН"/>
    <n v="2"/>
    <s v="БР"/>
    <x v="16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68"/>
    <s v="У-НЕ НА УИП/КАБЕЛ ПО СТЪЛБ/ФАСАДА"/>
    <n v="12"/>
    <s v="М"/>
    <x v="372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3"/>
    <s v="ИЗMЕРВАНЕ НА ЗАЗЕMЛЕНИЕ НА ТОЧКА"/>
    <n v="1"/>
    <s v="БР"/>
    <x v="13"/>
    <s v="Поръчка за доставка"/>
    <n v="4500058030"/>
    <n v="10"/>
    <s v="4500058030-10"/>
    <n v="210500044672"/>
    <s v="2105"/>
    <s v="0"/>
    <x v="7"/>
    <m/>
    <s v="P-5-MN-STONB-A0000228"/>
    <s v="5"/>
    <x v="1"/>
    <s v="4500058030-10"/>
  </r>
  <r>
    <x v="18"/>
    <s v="Н-ВА ИЗКОП ІІІ К-Я 0.8/0.4 В/У КАБЕЛ"/>
    <n v="25"/>
    <s v="М"/>
    <x v="18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97"/>
    <s v="Н-ВА ПОДЛ С ПЯСЪК И PVC ЛЕНТА ЗА 1 К-Л"/>
    <n v="25"/>
    <s v="М"/>
    <x v="128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20"/>
    <s v="ИЗКОПАВАНЕ НА ШАХТИ ЗА MУФИ"/>
    <n v="1"/>
    <s v="БР"/>
    <x v="20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101"/>
    <s v="MОНТАЖ РК"/>
    <n v="2"/>
    <s v="БР"/>
    <x v="134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72"/>
    <s v="Геодезичен проект за линеен обект ВЛ*"/>
    <n v="1"/>
    <s v="Ч"/>
    <x v="445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Наб-е на кадастрални подложки/вклю. такс"/>
    <n v="1"/>
    <s v="БР"/>
    <x v="121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Авторски надзор по време на строителство"/>
    <n v="1"/>
    <s v="БР"/>
    <x v="122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Съгласуване на проект с Държавни и общин"/>
    <n v="4"/>
    <s v="БР"/>
    <x v="144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72"/>
    <s v="ТАКСИ"/>
    <n v="1"/>
    <s v="БР"/>
    <x v="154"/>
    <s v="Поръчка за доставка"/>
    <n v="4500060421"/>
    <n v="10"/>
    <s v="4500060421-10"/>
    <n v="151429409933"/>
    <s v="1514"/>
    <s v="9"/>
    <x v="6"/>
    <s v="2"/>
    <m/>
    <m/>
    <x v="0"/>
    <s v="4500060421-10"/>
  </r>
  <r>
    <x v="16"/>
    <s v="НАПРАВА НА ОТВОР В БЕТОН"/>
    <n v="1"/>
    <s v="БР"/>
    <x v="16"/>
    <s v="Поръчка за доставка"/>
    <n v="4500058756"/>
    <n v="10"/>
    <s v="4500058756-10"/>
    <n v="151499312403"/>
    <s v="1514"/>
    <s v="9"/>
    <x v="4"/>
    <s v="9"/>
    <m/>
    <m/>
    <x v="0"/>
    <s v="4500058756-10"/>
  </r>
  <r>
    <x v="72"/>
    <s v="Интегр. сигнали в СТМ на п/ст към сървър"/>
    <n v="6"/>
    <s v="БР"/>
    <x v="1052"/>
    <s v="Поръчка за доставка"/>
    <n v="4530003113"/>
    <n v="30"/>
    <s v="4530003113-30"/>
    <n v="151478000042"/>
    <s v="1514"/>
    <s v="8"/>
    <x v="1"/>
    <s v="7"/>
    <m/>
    <m/>
    <x v="2"/>
    <s v="4530003113-30"/>
  </r>
  <r>
    <x v="72"/>
    <s v="Монтажни дейности"/>
    <n v="1"/>
    <s v="БР"/>
    <x v="1053"/>
    <s v="Поръчка за доставка"/>
    <n v="4530003113"/>
    <n v="30"/>
    <s v="4530003113-30"/>
    <n v="151478000042"/>
    <s v="1514"/>
    <s v="8"/>
    <x v="1"/>
    <s v="7"/>
    <m/>
    <m/>
    <x v="2"/>
    <s v="4530003113-30"/>
  </r>
  <r>
    <x v="72"/>
    <s v="Полагане на кабел"/>
    <n v="90"/>
    <s v="М"/>
    <x v="1054"/>
    <s v="Поръчка за доставка"/>
    <n v="4530003113"/>
    <n v="30"/>
    <s v="4530003113-30"/>
    <n v="151478000042"/>
    <s v="1514"/>
    <s v="8"/>
    <x v="1"/>
    <s v="7"/>
    <m/>
    <m/>
    <x v="2"/>
    <s v="4530003113-30"/>
  </r>
  <r>
    <x v="72"/>
    <s v="Крепежни и обозначителни материали"/>
    <n v="1"/>
    <s v="КТ"/>
    <x v="442"/>
    <s v="Поръчка за доставка"/>
    <n v="4530003113"/>
    <n v="30"/>
    <s v="4530003113-30"/>
    <n v="151478000042"/>
    <s v="1514"/>
    <s v="8"/>
    <x v="1"/>
    <s v="7"/>
    <m/>
    <m/>
    <x v="2"/>
    <s v="4530003113-30"/>
  </r>
  <r>
    <x v="72"/>
    <s v="Препрограмиране на съществуващ.контролер"/>
    <n v="1"/>
    <s v="БР"/>
    <x v="1055"/>
    <s v="Поръчка за доставка"/>
    <n v="4530003113"/>
    <n v="30"/>
    <s v="4530003113-30"/>
    <n v="151478000042"/>
    <s v="1514"/>
    <s v="8"/>
    <x v="1"/>
    <s v="7"/>
    <m/>
    <m/>
    <x v="2"/>
    <s v="4530003113-30"/>
  </r>
  <r>
    <x v="72"/>
    <s v="Пусково-наладъчни работи, функц.проби ТМ"/>
    <n v="1"/>
    <s v="БР"/>
    <x v="1056"/>
    <s v="Поръчка за доставка"/>
    <n v="4530003113"/>
    <n v="30"/>
    <s v="4530003113-30"/>
    <n v="151478000042"/>
    <s v="1514"/>
    <s v="8"/>
    <x v="1"/>
    <s v="7"/>
    <m/>
    <m/>
    <x v="2"/>
    <s v="4530003113-30"/>
  </r>
  <r>
    <x v="72"/>
    <s v="Интегр-не на ТМ на п/ст към сървър в ЛАЗ"/>
    <n v="1"/>
    <s v="БР"/>
    <x v="1057"/>
    <s v="Поръчка за доставка"/>
    <n v="4530003112"/>
    <n v="50"/>
    <s v="4530003112-50"/>
    <n v="220000129120"/>
    <s v="2200"/>
    <s v="0"/>
    <x v="1"/>
    <m/>
    <s v="P-3-AC-STSOB-4413400010"/>
    <s v="3"/>
    <x v="3"/>
    <s v="4530003112-50"/>
  </r>
  <r>
    <x v="72"/>
    <s v="Монтажни дейности"/>
    <n v="1"/>
    <s v="БР"/>
    <x v="1053"/>
    <s v="Поръчка за доставка"/>
    <n v="4530003112"/>
    <n v="50"/>
    <s v="4530003112-50"/>
    <n v="220000129120"/>
    <s v="2200"/>
    <s v="0"/>
    <x v="1"/>
    <m/>
    <s v="P-3-AC-STSOB-4413400010"/>
    <s v="3"/>
    <x v="3"/>
    <s v="4530003112-50"/>
  </r>
  <r>
    <x v="72"/>
    <s v="Пусково-наладъчни работи, функц.проби ТМ"/>
    <n v="1"/>
    <s v="БР"/>
    <x v="1056"/>
    <s v="Поръчка за доставка"/>
    <n v="4530003112"/>
    <n v="50"/>
    <s v="4530003112-50"/>
    <n v="220000129120"/>
    <s v="2200"/>
    <s v="0"/>
    <x v="1"/>
    <m/>
    <s v="P-3-AC-STSOB-4413400010"/>
    <s v="3"/>
    <x v="3"/>
    <s v="4530003112-50"/>
  </r>
  <r>
    <x v="244"/>
    <s v="НАПРАВА НА ПРЕВРЪЗКИ"/>
    <n v="10"/>
    <s v="БР"/>
    <x v="575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72"/>
    <s v="препрограмиране на 3ф ел-ри"/>
    <n v="635"/>
    <s v="БР"/>
    <x v="1058"/>
    <s v="Поръчка за доставка"/>
    <n v="4500060368"/>
    <n v="10"/>
    <s v="4500060368-10"/>
    <n v="210500031183"/>
    <s v="2105"/>
    <s v="0"/>
    <x v="0"/>
    <m/>
    <s v="P-1-AE-STSOB-4416300005"/>
    <s v="1"/>
    <x v="1"/>
    <s v="4500060368-10"/>
  </r>
  <r>
    <x v="56"/>
    <s v="НАПРАВА ЗАЗЕMЛЕНИЕ С ЕДИН КОЛ"/>
    <n v="6"/>
    <s v="БР"/>
    <x v="56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27"/>
    <s v="НАТОВАРВАНЕ И ИЗВОЗВАНЕ НА СТРОИТ. ОТП-И"/>
    <n v="3"/>
    <s v="M3"/>
    <x v="27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15"/>
    <s v="ТРАНСП. НА M-ЛИ ОТ СКЛАД НА ВЪЗЛОЖИТЕЛЯ"/>
    <n v="1"/>
    <s v="%"/>
    <x v="15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33"/>
    <s v="Н-ВА НА СТОMАНЕНА КОНСТР. /ВКЛ. БОЯД./"/>
    <n v="14"/>
    <s v="КГ"/>
    <x v="33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13"/>
    <s v="ИЗMЕРВАНЕ НА ЗАЗЕMЛЕНИЕ НА ТОЧКА"/>
    <n v="1"/>
    <s v="БР"/>
    <x v="13"/>
    <s v="Поръчка за доставка"/>
    <n v="4500058023"/>
    <n v="10"/>
    <s v="4500058023-10"/>
    <n v="210500044680"/>
    <s v="2105"/>
    <s v="0"/>
    <x v="7"/>
    <m/>
    <s v="P-5-MN-STONB-A0000236"/>
    <s v="5"/>
    <x v="1"/>
    <s v="4500058023-10"/>
  </r>
  <r>
    <x v="72"/>
    <s v="Инт на ТМ на ВЕИ към сървър в ЛАЗ -"/>
    <n v="1"/>
    <s v="БР"/>
    <x v="661"/>
    <s v="Поръчка за доставка"/>
    <n v="4500060446"/>
    <n v="10"/>
    <s v="4500060446-10"/>
    <n v="151437813073"/>
    <s v="1514"/>
    <s v="7"/>
    <x v="2"/>
    <s v="3"/>
    <m/>
    <m/>
    <x v="0"/>
    <s v="4500060446-10"/>
  </r>
  <r>
    <x v="72"/>
    <s v="Пуско-наладъчни дейности"/>
    <n v="1"/>
    <s v="БР"/>
    <x v="662"/>
    <s v="Поръчка за доставка"/>
    <n v="4500060446"/>
    <n v="10"/>
    <s v="4500060446-10"/>
    <n v="151437813073"/>
    <s v="1514"/>
    <s v="7"/>
    <x v="2"/>
    <s v="3"/>
    <m/>
    <m/>
    <x v="0"/>
    <s v="4500060446-10"/>
  </r>
  <r>
    <x v="123"/>
    <s v="MОНТАЖ РVС ТРЪБИ Ф110 В БЕТОНОВ КОЖУХ"/>
    <n v="10"/>
    <s v="М"/>
    <x v="28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24"/>
    <s v="MОНТАЖ РVС ТРЪБИ Ф140 В БЕТОНОВ КОЖУХ"/>
    <n v="6"/>
    <s v="М"/>
    <x v="288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32"/>
    <s v="MОНТАЖ MЕТАЛНА ТРЪБА ДО Ф160"/>
    <n v="1.5"/>
    <s v="М"/>
    <x v="554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99"/>
    <s v="ПОЛАГАНЕ НА КАБЕЛ СРН ПО ЖЕЛЯЗНА К-ЦИЯ"/>
    <n v="27"/>
    <s v="М"/>
    <x v="478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67"/>
    <s v="И-НЕ КАБЕЛ СРН В ТРЪБИ ДО95 MM ВКЛ1ЖИЛО"/>
    <n v="6"/>
    <s v="М"/>
    <x v="103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68"/>
    <s v="И-НЕ КАБЕЛ СРН ОТ И-П ДО 95 MM2 ВКЛ1ЖИЛО"/>
    <n v="33"/>
    <s v="М"/>
    <x v="1059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8"/>
    <s v="ДОСТАВКА И MОНТАЖ НА КАБЕЛНИ MАРКИ"/>
    <n v="5"/>
    <s v="БР"/>
    <x v="8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9"/>
    <s v="Н-ВА КГНН&gt;3Х95+50(4Х95)MM2 ВКЛ (4ЖИЛА)"/>
    <n v="6"/>
    <s v="БР"/>
    <x v="9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04"/>
    <s v="НАПРАВА КГ СРН, КОMПЛЕКТ ЗА ТРИ ЖИЛА"/>
    <n v="2"/>
    <s v="БР"/>
    <x v="145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15"/>
    <s v="СФАЗИРОВКА НА КЛ СРН (ЗА 3-ТЕ ЖИЛА)"/>
    <n v="1"/>
    <s v="БР"/>
    <x v="169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72"/>
    <s v="ТРУД, КОНСУМАТИВИ И ЧАСТИ"/>
    <n v="1"/>
    <s v="AU"/>
    <x v="1060"/>
    <s v="Поръчка за доставка"/>
    <n v="4530003104"/>
    <n v="10"/>
    <s v="4530003104-10"/>
    <n v="210500046460"/>
    <s v="2105"/>
    <s v="0"/>
    <x v="0"/>
    <m/>
    <s v="P-1-MN-STSTB-C0000049"/>
    <s v="1"/>
    <x v="1"/>
    <s v="4530003104-10"/>
  </r>
  <r>
    <x v="13"/>
    <s v="ИЗMЕРВАНЕ НА ЗАЗЕMЛЕНИЕ НА ТОЧКА"/>
    <n v="1"/>
    <s v="БР"/>
    <x v="13"/>
    <s v="Поръчка за доставка"/>
    <n v="4500058274"/>
    <n v="10"/>
    <s v="4500058274-10"/>
    <n v="210500044781"/>
    <s v="2105"/>
    <s v="0"/>
    <x v="5"/>
    <m/>
    <s v="P-6-MN-STONB-A0000357"/>
    <s v="6"/>
    <x v="1"/>
    <s v="4500058274-10"/>
  </r>
  <r>
    <x v="244"/>
    <s v="НАПРАВА НА ПРЕВРЪЗКИ"/>
    <n v="1"/>
    <s v="БР"/>
    <x v="575"/>
    <s v="Поръчка за доставка"/>
    <n v="4500058290"/>
    <n v="10"/>
    <s v="4500058290-10"/>
    <n v="210500044788"/>
    <s v="2105"/>
    <s v="0"/>
    <x v="5"/>
    <m/>
    <s v="P-6-MN-STONB-A0000365"/>
    <s v="6"/>
    <x v="1"/>
    <s v="4500058290-10"/>
  </r>
  <r>
    <x v="72"/>
    <s v="ТРАНСПОРТ ДО МЯСТОТО НА МЕТР.ПРОВЕРКА"/>
    <n v="960"/>
    <s v="KM"/>
    <x v="1061"/>
    <s v="Поръчка за доставка"/>
    <n v="4500060370"/>
    <n v="10"/>
    <s v="4500060370-10"/>
    <n v="210500031183"/>
    <s v="2105"/>
    <s v="0"/>
    <x v="0"/>
    <m/>
    <s v="P-1-AE-STSOB-4416300005"/>
    <s v="1"/>
    <x v="1"/>
    <s v="4500060370-10"/>
  </r>
  <r>
    <x v="72"/>
    <s v="ТРАНСПОРТ ДО МЯСТОТО НА МЕТР.ПРОВЕРКА"/>
    <n v="960"/>
    <s v="KM"/>
    <x v="1061"/>
    <s v="Поръчка за доставка"/>
    <n v="4500060375"/>
    <n v="10"/>
    <s v="4500060375-10"/>
    <n v="210500031183"/>
    <s v="2105"/>
    <s v="0"/>
    <x v="0"/>
    <m/>
    <s v="P-1-AE-STSOB-4416300005"/>
    <s v="1"/>
    <x v="1"/>
    <s v="4500060375-10"/>
  </r>
  <r>
    <x v="72"/>
    <s v="почистване на основа на ЖРС"/>
    <n v="1"/>
    <s v="БР"/>
    <x v="1062"/>
    <s v="Поръчка за доставка"/>
    <n v="4530003038"/>
    <n v="20"/>
    <s v="4530003038-20"/>
    <n v="151410000223"/>
    <s v="1514"/>
    <s v="0"/>
    <x v="0"/>
    <s v="1"/>
    <m/>
    <m/>
    <x v="2"/>
    <s v="4530003038-20"/>
  </r>
  <r>
    <x v="126"/>
    <s v="РАЗКЪРТВАНЕ НА ТРОТОАР-БЕТОНЕН"/>
    <n v="5"/>
    <s v="M2"/>
    <x v="290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128"/>
    <s v="РЯЗАНЕ НА АСФАЛТОВА НАСТИЛКА"/>
    <n v="10"/>
    <s v="М"/>
    <x v="292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129"/>
    <s v="ВЪЗСТАНОВЯВАНЕ НА ТРОТОАР-БЕТОНЕН"/>
    <n v="5"/>
    <s v="M2"/>
    <x v="293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96"/>
    <s v="Н-ВА ИЗКОП ІІІ К-Я 1.1/0.8 В/У КАБЕЛ"/>
    <n v="5"/>
    <s v="М"/>
    <x v="127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97"/>
    <s v="Н-ВА ПОДЛ С ПЯСЪК И PVC ЛЕНТА ЗА 1 К-Л"/>
    <n v="4"/>
    <s v="М"/>
    <x v="128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20"/>
    <s v="ИЗКОПАВАНЕ НА ШАХТИ ЗА MУФИ"/>
    <n v="1"/>
    <s v="БР"/>
    <x v="20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27"/>
    <s v="НАТОВАРВАНЕ И ИЗВОЗВАНЕ НА СТРОИТ. ОТП-И"/>
    <n v="1"/>
    <s v="M3"/>
    <x v="27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147"/>
    <s v="ДОСТАВКА НА ПЯСЪК"/>
    <n v="1"/>
    <s v="M3"/>
    <x v="329"/>
    <s v="Поръчка за доставка"/>
    <n v="4500058582"/>
    <n v="180"/>
    <s v="4500058582-180"/>
    <n v="220000127354"/>
    <s v="2200"/>
    <s v="0"/>
    <x v="0"/>
    <m/>
    <s v="P-1-AC-MSLEB-4416200003"/>
    <s v="1"/>
    <x v="3"/>
    <s v="4500058582-180"/>
  </r>
  <r>
    <x v="72"/>
    <s v="Изготвяне на компл. доклад за КЛ/ЕП"/>
    <n v="1"/>
    <s v="БР"/>
    <x v="115"/>
    <s v="Поръчка за доставка"/>
    <n v="4500060422"/>
    <n v="10"/>
    <s v="4500060422-10"/>
    <n v="151419410043"/>
    <s v="1514"/>
    <s v="9"/>
    <x v="0"/>
    <s v="1"/>
    <m/>
    <m/>
    <x v="0"/>
    <s v="4500060422-10"/>
  </r>
  <r>
    <x v="72"/>
    <s v="Изготвяне пл-л за трасиране и даване СЛ"/>
    <n v="5"/>
    <s v="БР"/>
    <x v="116"/>
    <s v="Поръчка за доставка"/>
    <n v="4500060422"/>
    <n v="10"/>
    <s v="4500060422-10"/>
    <n v="151419410043"/>
    <s v="1514"/>
    <s v="9"/>
    <x v="0"/>
    <s v="1"/>
    <m/>
    <m/>
    <x v="0"/>
    <s v="4500060422-10"/>
  </r>
  <r>
    <x v="72"/>
    <s v="Упражняване на строителен надзор КЛ/ЕП"/>
    <n v="1"/>
    <s v="БР"/>
    <x v="117"/>
    <s v="Поръчка за доставка"/>
    <n v="4500060422"/>
    <n v="10"/>
    <s v="4500060422-10"/>
    <n v="151419410043"/>
    <s v="1514"/>
    <s v="9"/>
    <x v="0"/>
    <s v="1"/>
    <m/>
    <m/>
    <x v="0"/>
    <s v="4500060422-10"/>
  </r>
  <r>
    <x v="72"/>
    <s v="З-не изготвяне на цифров модел,чл.52"/>
    <n v="1"/>
    <s v="БР"/>
    <x v="118"/>
    <s v="Поръчка за доставка"/>
    <n v="4500060422"/>
    <n v="10"/>
    <s v="4500060422-10"/>
    <n v="151419410043"/>
    <s v="1514"/>
    <s v="9"/>
    <x v="0"/>
    <s v="1"/>
    <m/>
    <m/>
    <x v="0"/>
    <s v="4500060422-10"/>
  </r>
  <r>
    <x v="72"/>
    <s v="Предоставяне на резултатите UTM / WGS 84"/>
    <n v="1"/>
    <s v="БР"/>
    <x v="119"/>
    <s v="Поръчка за доставка"/>
    <n v="4500060422"/>
    <n v="10"/>
    <s v="4500060422-10"/>
    <n v="151419410043"/>
    <s v="1514"/>
    <s v="9"/>
    <x v="0"/>
    <s v="1"/>
    <m/>
    <m/>
    <x v="0"/>
    <s v="4500060422-10"/>
  </r>
  <r>
    <x v="95"/>
    <s v="НАПРАВА НА ШУРФОВЕ 1/0.8/0.6"/>
    <n v="6"/>
    <s v="БР"/>
    <x v="126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"/>
    <s v="РАЗКЪРТВАНЕ ТРОТОАР С ТРОТОАРНИ ПЛОЧКИ"/>
    <n v="10.5"/>
    <s v="M2"/>
    <x v="2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27"/>
    <s v="РАЗКЪРТВАНЕ НА АСФАЛТОВА НАСТИЛКА"/>
    <n v="45"/>
    <s v="M2"/>
    <x v="291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28"/>
    <s v="РЯЗАНЕ НА АСФАЛТОВА НАСТИЛКА"/>
    <n v="225"/>
    <s v="М"/>
    <x v="292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29"/>
    <s v="ВЪЗСТАНОВЯВАНЕ НА ТРОТОАР-БЕТОНЕН"/>
    <n v="10"/>
    <s v="M2"/>
    <x v="293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6"/>
    <s v="ВЪЗСТАНОВЯВАНЕ НА ТРОТОАР С ПЛОЧКИ-НОВИ"/>
    <n v="10.5"/>
    <s v="M2"/>
    <x v="6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33"/>
    <s v="ВЪЗСТАНОВЯВАНЕ НА АСФАЛТОВА НАСТИЛКА-ПЪТ"/>
    <n v="5"/>
    <s v="M2"/>
    <x v="310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45"/>
    <s v="ВЪЗСТАНОВЯВАНЕ АСФАЛТ. НАСТИЛКА-ТРОТОАР"/>
    <n v="40"/>
    <s v="M2"/>
    <x v="325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33"/>
    <s v="Н-ВА НА СТОMАНЕНА КОНСТР. /ВКЛ. БОЯД./"/>
    <n v="6"/>
    <s v="КГ"/>
    <x v="33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47"/>
    <s v="ДОСТАВКА НА ПЯСЪК"/>
    <n v="1"/>
    <s v="M3"/>
    <x v="329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50"/>
    <s v="ДЕMОНТАЖ НА ТАБЛО"/>
    <n v="1"/>
    <s v="БР"/>
    <x v="50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09"/>
    <s v="ДЕMОНТАЖ 3Ф ДИРЕКТЕН ЕЛЕКТРОMЕР"/>
    <n v="1"/>
    <s v="БР"/>
    <x v="508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10"/>
    <s v="MОНТАЖ 3Ф ДИРЕКТЕН ЕЛЕКТРОMЕР"/>
    <n v="1"/>
    <s v="БР"/>
    <x v="509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17"/>
    <s v="Д-Ж НА ТРАФОMАШИНА ДО 400KVA ВКЛ БКТП/ТП"/>
    <n v="1"/>
    <s v="БР"/>
    <x v="173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05"/>
    <s v="M-Ж НА ТР.MАШИНА НАД630KVA ВКЛ ЗАБКТП/ТП"/>
    <n v="1"/>
    <s v="БР"/>
    <x v="146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06"/>
    <s v="MОНТАЖ НА ТАБЛО ГТ"/>
    <n v="1"/>
    <s v="БР"/>
    <x v="14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94"/>
    <s v="MОНТАЖ НА ТАБЛО РТ"/>
    <n v="3"/>
    <s v="БР"/>
    <x v="114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80"/>
    <s v="ДЕMОНТАЖ НА ТАБЛО ГТ"/>
    <n v="1"/>
    <s v="БР"/>
    <x v="434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81"/>
    <s v="ДЕMОНТАЖ НА РТАБЛО РТ"/>
    <n v="3"/>
    <s v="БР"/>
    <x v="435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31"/>
    <s v="ДЕMОНТАЖ НА ШИННА СИСТЕMА"/>
    <n v="20"/>
    <s v="М"/>
    <x v="31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82"/>
    <s v="M-Ж НА КАБЕЛНА ВРЪЗКА ОТ ТРАФОMАШ ДО ГРТ"/>
    <n v="85"/>
    <s v="М"/>
    <x v="436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3"/>
    <s v="ИЗMЕРВАНЕ НА ЗАЗЕMЛЕНИЕ НА ТОЧКА"/>
    <n v="2"/>
    <s v="БР"/>
    <x v="13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7"/>
    <s v="НАТОВАРВАНЕ И ИЗВОЗВАНЕ НА СТРОИТ. ОТП-И"/>
    <n v="4.8"/>
    <s v="M3"/>
    <x v="27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72"/>
    <s v="НАПРАВА НА ОТЗЕМКА"/>
    <n v="5"/>
    <s v="БР"/>
    <x v="1063"/>
    <s v="Поръчка за доставка"/>
    <n v="4500054059"/>
    <n v="10"/>
    <s v="4500054059-10"/>
    <n v="151410000722"/>
    <s v="1514"/>
    <s v="0"/>
    <x v="0"/>
    <s v="1"/>
    <m/>
    <m/>
    <x v="2"/>
    <s v="4500054059-10"/>
  </r>
  <r>
    <x v="72"/>
    <s v="НАПРАВА НА ОТЗЕМКА"/>
    <n v="37"/>
    <s v="БР"/>
    <x v="1063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24"/>
    <s v="Н-ВА KM НАД 3Х95+50MM24Х95 MM2ВКЛЗА4ЖИЛА"/>
    <n v="1"/>
    <s v="БР"/>
    <x v="24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27"/>
    <s v="НАТОВАРВАНЕ И ИЗВОЗВАНЕ НА СТРОИТ. ОТП-И"/>
    <n v="28"/>
    <s v="M3"/>
    <x v="27"/>
    <s v="Поръчка за доставка"/>
    <n v="4500054059"/>
    <n v="20"/>
    <s v="4500054059-20"/>
    <n v="151410000722"/>
    <s v="1514"/>
    <s v="0"/>
    <x v="0"/>
    <s v="1"/>
    <m/>
    <m/>
    <x v="2"/>
    <s v="4500054059-20"/>
  </r>
  <r>
    <x v="72"/>
    <s v="НАПРАВА НА ОТЗЕМКА"/>
    <n v="14"/>
    <s v="БР"/>
    <x v="1063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5"/>
    <s v="MОНТАЖ НА MАНШОН ИЗОЛИРАН MJPB"/>
    <n v="12"/>
    <s v="БР"/>
    <x v="5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27"/>
    <s v="НАТОВАРВАНЕ И ИЗВОЗВАНЕ НА СТРОИТ. ОТП-И"/>
    <n v="18.8"/>
    <s v="M3"/>
    <x v="27"/>
    <s v="Поръчка за доставка"/>
    <n v="4500054059"/>
    <n v="30"/>
    <s v="4500054059-30"/>
    <n v="151410000722"/>
    <s v="1514"/>
    <s v="0"/>
    <x v="0"/>
    <s v="1"/>
    <m/>
    <m/>
    <x v="2"/>
    <s v="4500054059-30"/>
  </r>
  <r>
    <x v="34"/>
    <s v="ПОДMЯНА НА КОНЗОЛИ СРН ЗА ЕДНА ТРОЙКА"/>
    <n v="14"/>
    <s v="КТ"/>
    <x v="34"/>
    <s v="Поръчка за доставка"/>
    <n v="4500058269"/>
    <n v="10"/>
    <s v="4500058269-10"/>
    <n v="210500044903"/>
    <s v="2105"/>
    <s v="0"/>
    <x v="0"/>
    <m/>
    <s v="P-1-MN-MSLEB-A0001936"/>
    <s v="1"/>
    <x v="1"/>
    <s v="4500058269-10"/>
  </r>
  <r>
    <x v="41"/>
    <s v="НАПРАВА ПРЕВРЪЗКИ С ПРОВОДНИК ЗА ВЕЛ"/>
    <n v="42"/>
    <s v="БР"/>
    <x v="41"/>
    <s v="Поръчка за доставка"/>
    <n v="4500058269"/>
    <n v="10"/>
    <s v="4500058269-10"/>
    <n v="210500044903"/>
    <s v="2105"/>
    <s v="0"/>
    <x v="0"/>
    <m/>
    <s v="P-1-MN-MSLEB-A0001936"/>
    <s v="1"/>
    <x v="1"/>
    <s v="4500058269-10"/>
  </r>
  <r>
    <x v="129"/>
    <s v="ВЪЗСТАНОВЯВАНЕ НА ТРОТОАР-БЕТОНЕН"/>
    <n v="13.63"/>
    <s v="M2"/>
    <x v="293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23"/>
    <s v="ИЗТЕГЛЯНЕ КАБЕЛ В ТРЪБИ НАД 3Х120 MM ВКЛ"/>
    <n v="12"/>
    <s v="М"/>
    <x v="23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99"/>
    <s v="M-Ж ТАБЛО ДО 5 ЕЛЕКТРОMЕРА ВКЛ. НА СТЕНА"/>
    <n v="1"/>
    <s v="БР"/>
    <x v="130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75"/>
    <s v="M-Ж НА ТРИФАЗНИ СПУСЪЧНИ ОТКЛОНЕНИЯ СРН"/>
    <n v="1"/>
    <s v="БР"/>
    <x v="404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47"/>
    <s v="ПОДВЪР. НА КЛ ИЛИ ВЪЗ. ОТКЛ.  КЪM ВM СРН"/>
    <n v="1"/>
    <s v="БР"/>
    <x v="47"/>
    <s v="Поръчка за доставка"/>
    <n v="4500057148"/>
    <n v="10"/>
    <s v="4500057148-10"/>
    <n v="151419402083"/>
    <s v="1514"/>
    <s v="9"/>
    <x v="0"/>
    <s v="1"/>
    <m/>
    <m/>
    <x v="0"/>
    <s v="4500057148-10"/>
  </r>
  <r>
    <x v="13"/>
    <s v="ИЗMЕРВАНЕ НА ЗАЗЕMЛЕНИЕ НА ТОЧКА"/>
    <n v="1"/>
    <s v="БР"/>
    <x v="13"/>
    <s v="Поръчка за доставка"/>
    <n v="4500057986"/>
    <n v="10"/>
    <s v="4500057986-10"/>
    <n v="210500044736"/>
    <s v="2105"/>
    <s v="0"/>
    <x v="7"/>
    <m/>
    <s v="P-5-MN-STONB-A0000322"/>
    <s v="5"/>
    <x v="1"/>
    <s v="4500057986-10"/>
  </r>
  <r>
    <x v="126"/>
    <s v="РАЗКЪРТВАНЕ НА ТРОТОАР-БЕТОНЕН"/>
    <n v="5.75"/>
    <s v="M2"/>
    <x v="290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8"/>
    <s v="Н-ВА ИЗКОП ІІІ К-Я 0.8/0.4 В/У КАБЕЛ"/>
    <n v="108"/>
    <s v="М"/>
    <x v="18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21"/>
    <s v="Н-АВА ИЗКОП ІІІ К-Я 1.1/0.6 В/У КАБЕЛ"/>
    <n v="7"/>
    <s v="М"/>
    <x v="285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23"/>
    <s v="MОНТАЖ РVС ТРЪБИ Ф110 В БЕТОНОВ КОЖУХ"/>
    <n v="42"/>
    <s v="М"/>
    <x v="287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32"/>
    <s v="MОНТАЖ MЕТАЛНА ТРЪБА ДО Ф160"/>
    <n v="40"/>
    <s v="М"/>
    <x v="554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9"/>
    <s v="Н-ВА ПОДЛ С ПЯСЪК И ТУХЛИ ЗА&gt;1К-Л"/>
    <n v="80"/>
    <s v="М"/>
    <x v="19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2"/>
    <s v="ПОЛАГАНЕ КАБЕЛ В ИЗКОП&gt;3Х120 MM?? ВКЛ"/>
    <n v="26"/>
    <s v="М"/>
    <x v="22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3"/>
    <s v="ИЗТЕГЛЯНЕ КАБЕЛ В ТРЪБИ НАД 3Х120 MM ВКЛ"/>
    <n v="220"/>
    <s v="М"/>
    <x v="23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8"/>
    <s v="ДОСТАВКА И MОНТАЖ НА КАБЕЛНИ MАРКИ"/>
    <n v="4"/>
    <s v="БР"/>
    <x v="8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9"/>
    <s v="Н-ВА КГНН&gt;3Х95+50(4Х95)MM2 ВКЛ (4ЖИЛА)"/>
    <n v="2"/>
    <s v="БР"/>
    <x v="9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0"/>
    <s v="ПОДВЪРЗВАНЕ  К-Л КЪM СЪЩ. ТАБЛО/СЪОРЖ."/>
    <n v="2"/>
    <s v="БР"/>
    <x v="10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1"/>
    <s v="СФАЗИРОВКА НА КЛ НН (ЗА 3-ТЕ ЖИЛА)"/>
    <n v="2"/>
    <s v="БР"/>
    <x v="11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5"/>
    <s v="MОНТАЖ ШК"/>
    <n v="1"/>
    <s v="БР"/>
    <x v="25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56"/>
    <s v="НАПРАВА ЗАЗЕMЛЕНИЕ С ЕДИН КОЛ"/>
    <n v="6"/>
    <s v="БР"/>
    <x v="56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3"/>
    <s v="ИЗMЕРВАНЕ НА ЗАЗЕMЛЕНИЕ НА ТОЧКА"/>
    <n v="1"/>
    <s v="БР"/>
    <x v="13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4"/>
    <s v="ИЗMЕРВАНЕ ИЗОЛАЦИЯ НА К-Л НН-(4 ЖИЛА)"/>
    <n v="2"/>
    <s v="БР"/>
    <x v="14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0"/>
    <s v="ПОДВЪРЗВАНЕ  К-Л КЪM СЪЩ. ТАБЛО/СЪОРЖ."/>
    <n v="2"/>
    <s v="БР"/>
    <x v="10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108"/>
    <s v="ИЗMЕРВАНЕ ИЗОЛАЦИЯ НА КАБЕЛ СРН(3 ЖИЛА)"/>
    <n v="1"/>
    <s v="БР"/>
    <x v="149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5"/>
    <s v="ТРАНСП. НА M-ЛИ ОТ СКЛАД НА ВЪЗЛОЖИТЕЛЯ"/>
    <n v="1"/>
    <s v="%"/>
    <x v="15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18"/>
    <s v="ТРАНСП. НА СТАРИ M-ЛИ ДО СКЛАД НА ВЪЗЛ."/>
    <n v="25"/>
    <s v="TKM"/>
    <x v="174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6"/>
    <s v="НАПРАВА НА ОТВОР В БЕТОН"/>
    <n v="8"/>
    <s v="БР"/>
    <x v="16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33"/>
    <s v="Н-ВА НА СТОMАНЕНА КОНСТР. /ВКЛ. БОЯД./"/>
    <n v="92.6"/>
    <s v="КГ"/>
    <x v="33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31"/>
    <s v="ДОСТАВКА НА БЕТОН"/>
    <n v="1"/>
    <s v="M3"/>
    <x v="308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76"/>
    <s v="ДЕМОНТАЖ НА МЕТАЛНА КОНСТРУКЦИЯ"/>
    <n v="73"/>
    <s v="КГ"/>
    <x v="7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35"/>
    <s v="НАПРАВА НА ИЗКОП НЕСТАНДАРТЕН"/>
    <n v="1"/>
    <s v="M3"/>
    <x v="312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03"/>
    <s v="НАПРАВА НА КОФРАЖ"/>
    <n v="1.8"/>
    <s v="M2"/>
    <x v="500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200"/>
    <s v="НАПРАВА НА АРМИРОВКА"/>
    <n v="37.4"/>
    <s v="КГ"/>
    <x v="479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30"/>
    <s v="РАЗБИВАНЕ НА БЕТОН"/>
    <n v="0.66"/>
    <s v="M3"/>
    <x v="294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17"/>
    <s v="М-Ж НА ЗАЗЕМИТЕЛНА ШИНА ПО СТЕНА /К-Я"/>
    <n v="6"/>
    <s v="М"/>
    <x v="1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71"/>
    <s v="ТРАСИРАНЕ НА КАБЕЛНА ЛИНИЯ"/>
    <n v="0.04"/>
    <s v="KM"/>
    <x v="71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95"/>
    <s v="НАПРАВА НА ШУРФОВЕ 1/0.8/0.6"/>
    <n v="1"/>
    <s v="БР"/>
    <x v="126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26"/>
    <s v="РАЗКЪРТВАНЕ НА ТРОТОАР-БЕТОНЕН"/>
    <n v="6.92"/>
    <s v="M2"/>
    <x v="290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2"/>
    <s v="РАЗКЪРТВАНЕ ТРОТОАР С ТРОТОАРНИ ПЛОЧКИ"/>
    <n v="0.4"/>
    <s v="M2"/>
    <x v="2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0"/>
    <s v="MОНТАЖ НА ГОФРИРАНА ТРЪБА"/>
    <n v="6"/>
    <s v="М"/>
    <x v="0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26"/>
    <s v="M-Ж  КЛЕMА ОТКЛ./РАЗКЛОНИТЕЛНА КЪM MРЕЖА"/>
    <n v="4"/>
    <s v="БР"/>
    <x v="26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5"/>
    <s v="MОНТАЖ НА MАНШОН ИЗОЛИРАН MJPB"/>
    <n v="2"/>
    <s v="БР"/>
    <x v="5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13"/>
    <s v="ИЗMЕРВАНЕ НА ЗАЗЕMЛЕНИЕ НА ТОЧКА"/>
    <n v="1"/>
    <s v="БР"/>
    <x v="13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15"/>
    <s v="ТРАНСП. НА M-ЛИ ОТ СКЛАД НА ВЪЗЛОЖИТЕЛЯ"/>
    <n v="1"/>
    <s v="%"/>
    <x v="15"/>
    <s v="Поръчка за доставка"/>
    <n v="4500058287"/>
    <n v="10"/>
    <s v="4500058287-10"/>
    <n v="210500044787"/>
    <s v="2105"/>
    <s v="0"/>
    <x v="5"/>
    <m/>
    <s v="P-6-MN-STONB-A0000364"/>
    <s v="6"/>
    <x v="1"/>
    <s v="4500058287-10"/>
  </r>
  <r>
    <x v="72"/>
    <s v="Разкъртване на тротоар-бетонен"/>
    <n v="15"/>
    <s v="M2"/>
    <x v="578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Разкъртване на тротоар-с тротоарни плочк"/>
    <n v="8.5"/>
    <s v="M2"/>
    <x v="584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Рязане на асфалтова настилка"/>
    <n v="10"/>
    <s v="М"/>
    <x v="585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Възстановяване на тротоар-бетонен"/>
    <n v="15"/>
    <s v="M2"/>
    <x v="757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72"/>
    <s v="Възстановяване на тротоар с плочки-нови"/>
    <n v="5.5"/>
    <s v="M2"/>
    <x v="623"/>
    <s v="Поръчка за доставка"/>
    <n v="4500060404"/>
    <n v="10"/>
    <s v="4500060404-10"/>
    <n v="210500046205"/>
    <s v="2105"/>
    <s v="0"/>
    <x v="5"/>
    <m/>
    <s v="P-6-AE-STONB-4412300003"/>
    <s v="6"/>
    <x v="1"/>
    <s v="4500060404-10"/>
  </r>
  <r>
    <x v="2"/>
    <s v="РАЗКЪРТВАНЕ ТРОТОАР С ТРОТОАРНИ ПЛОЧКИ"/>
    <n v="4"/>
    <s v="M2"/>
    <x v="2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27"/>
    <s v="РАЗКЪРТВАНЕ НА АСФАЛТОВА НАСТИЛКА"/>
    <n v="25"/>
    <s v="M2"/>
    <x v="291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28"/>
    <s v="РЯЗАНЕ НА АСФАЛТОВА НАСТИЛКА"/>
    <n v="79"/>
    <s v="М"/>
    <x v="292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6"/>
    <s v="ВЪЗСТАНОВЯВАНЕ НА ТРОТОАР С ПЛОЧКИ-НОВИ"/>
    <n v="11"/>
    <s v="M2"/>
    <x v="6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"/>
    <s v="ВЪЗСТАНОВЯВАНЕ  ТРОТОАР С ПЛОЧКИ-СТРАРИ"/>
    <n v="3"/>
    <s v="M2"/>
    <x v="1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33"/>
    <s v="ВЪЗСТАНОВЯВАНЕ НА АСФАЛТОВА НАСТИЛКА-ПЪТ"/>
    <n v="27"/>
    <s v="M2"/>
    <x v="310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8"/>
    <s v="Н-ВА ИЗКОП ІІІ К-Я 0.8/0.4 В/У КАБЕЛ"/>
    <n v="184.5"/>
    <s v="М"/>
    <x v="18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49"/>
    <s v="НАПРАВА ИЗКОП ІІІ КАТЕГОРИЯ 1.1/0.6"/>
    <n v="35"/>
    <s v="М"/>
    <x v="333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24"/>
    <s v="MОНТАЖ РVС ТРЪБИ Ф140 В БЕТОНОВ КОЖУХ"/>
    <n v="72"/>
    <s v="М"/>
    <x v="288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11"/>
    <s v="ПОЛАГАНЕ PVC ТРЪБИ Ф110 В ИЗКОП"/>
    <n v="15"/>
    <s v="М"/>
    <x v="165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12"/>
    <s v="ПОЛАГАНЕ PVC ТРЪБИ Ф140 В ИЗКОП"/>
    <n v="60"/>
    <s v="М"/>
    <x v="166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9"/>
    <s v="Н-ВА ПОДЛ С ПЯСЪК И ТУХЛИ ЗА&gt;1К-Л"/>
    <n v="150"/>
    <s v="М"/>
    <x v="19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0"/>
    <s v="MОНТАЖ НА ГОФРИРАНА ТРЪБА"/>
    <n v="10"/>
    <s v="М"/>
    <x v="0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13"/>
    <s v="П-НЕ К-Л СРН В ИЗКОП&gt;120 MM2 ВКЛ-1ЖИЛО"/>
    <n v="443"/>
    <s v="М"/>
    <x v="167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141"/>
    <s v="И-НЕ К-Л СРН В Т-БИ НАД 120 MM ВКЛ1 ЖИЛО"/>
    <n v="1468"/>
    <s v="М"/>
    <x v="319"/>
    <s v="Поръчка за доставка"/>
    <n v="4500058496"/>
    <n v="10"/>
    <s v="4500058496-10"/>
    <n v="151419452207"/>
    <s v="1514"/>
    <s v="9"/>
    <x v="0"/>
    <s v="1"/>
    <m/>
    <m/>
    <x v="0"/>
    <s v="4500058496-10"/>
  </r>
  <r>
    <x v="27"/>
    <s v="НАТОВАРВАНЕ И ИЗВОЗВАНЕ НА СТРОИТ. ОТП-И"/>
    <n v="12"/>
    <s v="M3"/>
    <x v="27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5"/>
    <s v="ТРАНСП. НА M-ЛИ ОТ СКЛАД НА ВЪЗЛОЖИТЕЛЯ"/>
    <n v="1"/>
    <s v="%"/>
    <x v="15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00"/>
    <s v="НАПРАВА НА АРМИРОВКА"/>
    <n v="14"/>
    <s v="КГ"/>
    <x v="479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126"/>
    <s v="РАЗКЪРТВАНЕ НА ТРОТОАР-БЕТОНЕН"/>
    <n v="10"/>
    <s v="M2"/>
    <x v="290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71"/>
    <s v="ТРАСИРАНЕ НА КАБЕЛНА ЛИНИЯ"/>
    <n v="1.4999999999999999E-2"/>
    <s v="KM"/>
    <x v="71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3"/>
    <s v="НАПРАВА ИЗКОП ІІІ КАТЕГОРИЯ 0.8/0.4"/>
    <n v="15"/>
    <s v="М"/>
    <x v="3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11"/>
    <s v="ПОЛАГАНЕ PVC ТРЪБИ Ф110 В ИЗКОП"/>
    <n v="15"/>
    <s v="М"/>
    <x v="165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23"/>
    <s v="ИЗТЕГЛЯНЕ КАБЕЛ В ТРЪБИ НАД 3Х120 MM ВКЛ"/>
    <n v="20"/>
    <s v="М"/>
    <x v="23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8"/>
    <s v="ДОСТАВКА И MОНТАЖ НА КАБЕЛНИ MАРКИ"/>
    <n v="1"/>
    <s v="БР"/>
    <x v="8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0"/>
    <s v="ПОДВЪРЗВАНЕ  К-Л КЪM СЪЩ. ТАБЛО/СЪОРЖ."/>
    <n v="2"/>
    <s v="БР"/>
    <x v="10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36"/>
    <s v="MОНТАЖ ТАБЛО НАД 15 ЕЛЕКТРОMЕРА"/>
    <n v="1"/>
    <s v="БР"/>
    <x v="313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56"/>
    <s v="НАПРАВА ЗАЗЕMЛЕНИЕ С ЕДИН КОЛ"/>
    <n v="1"/>
    <s v="БР"/>
    <x v="56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13"/>
    <s v="ИЗMЕРВАНЕ НА ЗАЗЕMЛЕНИЕ НА ТОЧКА"/>
    <n v="1"/>
    <s v="БР"/>
    <x v="13"/>
    <s v="Поръчка за доставка"/>
    <n v="4500058499"/>
    <n v="20"/>
    <s v="4500058499-20"/>
    <n v="151419519792"/>
    <s v="1514"/>
    <s v="9"/>
    <x v="0"/>
    <s v="1"/>
    <m/>
    <m/>
    <x v="0"/>
    <s v="4500058499-20"/>
  </r>
  <r>
    <x v="49"/>
    <s v="M-Ж ТАБЛО ДО5 ЕЛЕКТРОMЕРА ВКЛ. НА СТЪЛБ"/>
    <n v="1"/>
    <s v="БР"/>
    <x v="49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51"/>
    <s v="MОНТАЖ НА АВТОMАТИЧЕН ПРЕДПАЗИТЕЛ НН"/>
    <n v="1"/>
    <s v="БР"/>
    <x v="51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63"/>
    <s v="ДОСТАВКА И MОНТАЖ НА ПИЛОН - 9M"/>
    <n v="1"/>
    <s v="БР"/>
    <x v="63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26"/>
    <s v="M-Ж  КЛЕMА ОТКЛ./РАЗКЛОНИТЕЛНА КЪM MРЕЖА"/>
    <n v="4"/>
    <s v="БР"/>
    <x v="26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53"/>
    <s v="M-Ж ОПЪВАЧ ЗАЕДНО С КУКА НА С-НА/СТЪЛБ"/>
    <n v="4"/>
    <s v="БР"/>
    <x v="53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55"/>
    <s v="ТЕГЛЕНЕ НА УСУКАН ПРОВОДНИК 4Х16"/>
    <n v="70"/>
    <s v="М"/>
    <x v="55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56"/>
    <s v="НАПРАВА ЗАЗЕMЛЕНИЕ С ЕДИН КОЛ"/>
    <n v="1"/>
    <s v="БР"/>
    <x v="56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13"/>
    <s v="ИЗMЕРВАНЕ НА ЗАЗЕMЛЕНИЕ НА ТОЧКА"/>
    <n v="1"/>
    <s v="БР"/>
    <x v="13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15"/>
    <s v="ТРАНСП. НА M-ЛИ ОТ СКЛАД НА ВЪЗЛОЖИТЕЛЯ"/>
    <n v="1"/>
    <s v="%"/>
    <x v="15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168"/>
    <s v="У-НЕ НА УИП/КАБЕЛ ПО СТЪЛБ/ФАСАДА"/>
    <n v="10"/>
    <s v="М"/>
    <x v="372"/>
    <s v="Поръчка за доставка"/>
    <n v="4500058769"/>
    <n v="10"/>
    <s v="4500058769-10"/>
    <n v="151499111883"/>
    <s v="1514"/>
    <s v="9"/>
    <x v="4"/>
    <s v="9"/>
    <m/>
    <m/>
    <x v="0"/>
    <s v="4500058769-10"/>
  </r>
  <r>
    <x v="126"/>
    <s v="РАЗКЪРТВАНЕ НА ТРОТОАР-БЕТОНЕН"/>
    <n v="4.2"/>
    <s v="M2"/>
    <x v="290"/>
    <s v="Поръчка за доставка"/>
    <n v="4500058740"/>
    <n v="10"/>
    <s v="4500058740-10"/>
    <n v="220000127266"/>
    <s v="2200"/>
    <s v="0"/>
    <x v="1"/>
    <m/>
    <s v="P-3-AC-MSLEB-4413200004"/>
    <s v="3"/>
    <x v="3"/>
    <s v="4500058740-10"/>
  </r>
  <r>
    <x v="129"/>
    <s v="ВЪЗСТАНОВЯВАНЕ НА ТРОТОАР-БЕТОНЕН"/>
    <n v="4.2"/>
    <s v="M2"/>
    <x v="293"/>
    <s v="Поръчка за доставка"/>
    <n v="4500058740"/>
    <n v="10"/>
    <s v="4500058740-10"/>
    <n v="220000127266"/>
    <s v="2200"/>
    <s v="0"/>
    <x v="1"/>
    <m/>
    <s v="P-3-AC-MSLEB-4413200004"/>
    <s v="3"/>
    <x v="3"/>
    <s v="4500058740-10"/>
  </r>
  <r>
    <x v="135"/>
    <s v="НАПРАВА НА ИЗКОП НЕСТАНДАРТЕН"/>
    <n v="6.4"/>
    <s v="M3"/>
    <x v="312"/>
    <s v="Поръчка за доставка"/>
    <n v="4500058740"/>
    <n v="10"/>
    <s v="4500058740-10"/>
    <n v="220000127266"/>
    <s v="2200"/>
    <s v="0"/>
    <x v="1"/>
    <m/>
    <s v="P-3-AC-MSLEB-4413200004"/>
    <s v="3"/>
    <x v="3"/>
    <s v="4500058740-10"/>
  </r>
  <r>
    <x v="97"/>
    <s v="Н-ВА ПОДЛ С ПЯСЪК И PVC ЛЕНТА ЗА 1 К-Л"/>
    <n v="12"/>
    <s v="М"/>
    <x v="128"/>
    <s v="Поръчка за доставка"/>
    <n v="4500058740"/>
    <n v="10"/>
    <s v="4500058740-10"/>
    <n v="220000127266"/>
    <s v="2200"/>
    <s v="0"/>
    <x v="1"/>
    <m/>
    <s v="P-3-AC-MSLEB-4413200004"/>
    <s v="3"/>
    <x v="3"/>
    <s v="4500058740-10"/>
  </r>
  <r>
    <x v="72"/>
    <s v="НАПРАВА И МОНТАЖ НА ПРЕДП.ОГРАДИ И МРЕЖИ"/>
    <n v="4"/>
    <s v="M2"/>
    <x v="1064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71"/>
    <s v="ТРАСИРАНЕ НА КАБЕЛНА ЛИНИЯ"/>
    <n v="0.185"/>
    <s v="KM"/>
    <x v="71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32"/>
    <s v="НАПРАВА НА ШУРФОВЕ 1.1/1/0.6"/>
    <n v="4"/>
    <s v="БР"/>
    <x v="309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6"/>
    <s v="РАЗКЪРТВАНЕ НА ТРОТОАР-БЕТОНЕН"/>
    <n v="22"/>
    <s v="M2"/>
    <x v="290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"/>
    <s v="РАЗКЪРТВАНЕ ТРОТОАР С ТРОТОАРНИ ПЛОЧКИ"/>
    <n v="9.8000000000000007"/>
    <s v="M2"/>
    <x v="2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7"/>
    <s v="РАЗКЪРТВАНЕ НА АСФАЛТОВА НАСТИЛКА"/>
    <n v="88"/>
    <s v="M2"/>
    <x v="291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8"/>
    <s v="РЯЗАНЕ НА АСФАЛТОВА НАСТИЛКА"/>
    <n v="195"/>
    <s v="М"/>
    <x v="292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29"/>
    <s v="ВЪЗСТАНОВЯВАНЕ НА ТРОТОАР-БЕТОНЕН"/>
    <n v="22"/>
    <s v="M2"/>
    <x v="29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"/>
    <s v="ВЪЗСТАНОВЯВАНЕ  ТРОТОАР С ПЛОЧКИ-СТРАРИ"/>
    <n v="9.8000000000000007"/>
    <s v="M2"/>
    <x v="1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33"/>
    <s v="ВЪЗСТАНОВЯВАНЕ НА АСФАЛТОВА НАСТИЛКА-ПЪТ"/>
    <n v="88"/>
    <s v="M2"/>
    <x v="310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45"/>
    <s v="ВЪЗСТАНОВЯВАНЕ АСФАЛТ. НАСТИЛКА-ТРОТОАР"/>
    <n v="3"/>
    <s v="M2"/>
    <x v="325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95"/>
    <s v="ДЕMОНТАЖ БЕТОННИ БОРДЮРИ"/>
    <n v="2"/>
    <s v="М"/>
    <x v="474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43"/>
    <s v="MОНТАЖ БЕТОННИ БОРДЮРИ-СТАРИ"/>
    <n v="2"/>
    <s v="БР"/>
    <x v="57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72"/>
    <s v="ДИАГНОСТИКА"/>
    <n v="1"/>
    <s v="БР"/>
    <x v="1065"/>
    <s v="Поръчка за доставка"/>
    <n v="4500060350"/>
    <n v="40"/>
    <s v="4500060350-40"/>
    <n v="220000066841"/>
    <s v="2200"/>
    <s v="0"/>
    <x v="2"/>
    <m/>
    <s v="P-9-AC-STSOB-4418300005"/>
    <s v="9"/>
    <x v="3"/>
    <s v="4500060350-40"/>
  </r>
  <r>
    <x v="72"/>
    <s v="РЕМОНТ НА КАБЕЛ ТОКОВИ КЛЕЩИ 100А - PEWM"/>
    <n v="1"/>
    <s v="БР"/>
    <x v="1066"/>
    <s v="Поръчка за доставка"/>
    <n v="4500060350"/>
    <n v="50"/>
    <s v="4500060350-50"/>
    <n v="220000066810"/>
    <s v="2200"/>
    <s v="0"/>
    <x v="0"/>
    <m/>
    <s v="P-1-AC-STSOB-4416300005"/>
    <s v="1"/>
    <x v="3"/>
    <s v="4500060350-50"/>
  </r>
  <r>
    <x v="72"/>
    <s v="ПОДМЯНА НА ТОКОВИ КЛЕЩИ 100А- PEWM"/>
    <n v="1"/>
    <s v="БР"/>
    <x v="1067"/>
    <s v="Поръчка за доставка"/>
    <n v="4500060350"/>
    <n v="50"/>
    <s v="4500060350-50"/>
    <n v="220000066810"/>
    <s v="2200"/>
    <s v="0"/>
    <x v="0"/>
    <m/>
    <s v="P-1-AC-STSOB-4416300005"/>
    <s v="1"/>
    <x v="3"/>
    <s v="4500060350-50"/>
  </r>
  <r>
    <x v="72"/>
    <s v="Р-НТ НА СТОЙКА ЗА СКАНИРАЩА ГЛАВА- PEWM"/>
    <n v="1"/>
    <s v="БР"/>
    <x v="1068"/>
    <s v="Поръчка за доставка"/>
    <n v="4500060350"/>
    <n v="50"/>
    <s v="4500060350-50"/>
    <n v="220000066810"/>
    <s v="2200"/>
    <s v="0"/>
    <x v="0"/>
    <m/>
    <s v="P-1-AC-STSOB-4416300005"/>
    <s v="1"/>
    <x v="3"/>
    <s v="4500060350-50"/>
  </r>
  <r>
    <x v="72"/>
    <s v="ДИАГНОСТИКА"/>
    <n v="1"/>
    <s v="БР"/>
    <x v="1065"/>
    <s v="Поръчка за доставка"/>
    <n v="4500060350"/>
    <n v="50"/>
    <s v="4500060350-50"/>
    <n v="220000066810"/>
    <s v="2200"/>
    <s v="0"/>
    <x v="0"/>
    <m/>
    <s v="P-1-AC-STSOB-4416300005"/>
    <s v="1"/>
    <x v="3"/>
    <s v="4500060350-50"/>
  </r>
  <r>
    <x v="72"/>
    <s v="РЕМОНТНИ ДЕЙНОСТИ - ДРУГИ"/>
    <n v="4"/>
    <s v="БР"/>
    <x v="1069"/>
    <s v="Поръчка за доставка"/>
    <n v="4500060350"/>
    <n v="50"/>
    <s v="4500060350-50"/>
    <n v="220000066810"/>
    <s v="2200"/>
    <s v="0"/>
    <x v="0"/>
    <m/>
    <s v="P-1-AC-STSOB-4416300005"/>
    <s v="1"/>
    <x v="3"/>
    <s v="4500060350-50"/>
  </r>
  <r>
    <x v="72"/>
    <s v="РЕМОНТ НА ЗАХРАНВАЩ БЛОК- PEWM"/>
    <n v="1"/>
    <s v="БР"/>
    <x v="1070"/>
    <s v="Поръчка за доставка"/>
    <n v="4500060350"/>
    <n v="60"/>
    <s v="4500060350-60"/>
    <n v="220000066810"/>
    <s v="2200"/>
    <s v="0"/>
    <x v="0"/>
    <m/>
    <s v="P-1-AC-STSOB-4416300005"/>
    <s v="1"/>
    <x v="3"/>
    <s v="4500060350-60"/>
  </r>
  <r>
    <x v="72"/>
    <s v="ДИАГНОСТИКА"/>
    <n v="1"/>
    <s v="БР"/>
    <x v="1065"/>
    <s v="Поръчка за доставка"/>
    <n v="4500060350"/>
    <n v="60"/>
    <s v="4500060350-60"/>
    <n v="220000066810"/>
    <s v="2200"/>
    <s v="0"/>
    <x v="0"/>
    <m/>
    <s v="P-1-AC-STSOB-4416300005"/>
    <s v="1"/>
    <x v="3"/>
    <s v="4500060350-60"/>
  </r>
  <r>
    <x v="72"/>
    <s v="ДИАГНОСТИКА"/>
    <n v="1"/>
    <s v="БР"/>
    <x v="1065"/>
    <s v="Поръчка за доставка"/>
    <n v="4500060350"/>
    <n v="70"/>
    <s v="4500060350-70"/>
    <n v="220000066810"/>
    <s v="2200"/>
    <s v="0"/>
    <x v="0"/>
    <m/>
    <s v="P-1-AC-STSOB-4416300005"/>
    <s v="1"/>
    <x v="3"/>
    <s v="4500060350-70"/>
  </r>
  <r>
    <x v="72"/>
    <s v="РЕМОНТНИ ДЕЙНОСТИ - ДРУГИ"/>
    <n v="1"/>
    <s v="БР"/>
    <x v="1069"/>
    <s v="Поръчка за доставка"/>
    <n v="4500060350"/>
    <n v="70"/>
    <s v="4500060350-70"/>
    <n v="220000066810"/>
    <s v="2200"/>
    <s v="0"/>
    <x v="0"/>
    <m/>
    <s v="P-1-AC-STSOB-4416300005"/>
    <s v="1"/>
    <x v="3"/>
    <s v="4500060350-70"/>
  </r>
  <r>
    <x v="72"/>
    <s v="ДИАГНОСТИКА"/>
    <n v="1"/>
    <s v="БР"/>
    <x v="1065"/>
    <s v="Поръчка за доставка"/>
    <n v="4500060350"/>
    <n v="80"/>
    <s v="4500060350-80"/>
    <n v="220000066814"/>
    <s v="2200"/>
    <s v="0"/>
    <x v="4"/>
    <m/>
    <s v="P-2-AC-STSOB-4415200005"/>
    <s v="2"/>
    <x v="3"/>
    <s v="4500060350-80"/>
  </r>
  <r>
    <x v="72"/>
    <s v="ДИАГНОСТИКА"/>
    <n v="1"/>
    <s v="БР"/>
    <x v="1065"/>
    <s v="Поръчка за доставка"/>
    <n v="4500060350"/>
    <n v="90"/>
    <s v="4500060350-90"/>
    <n v="220000066810"/>
    <s v="2200"/>
    <s v="0"/>
    <x v="0"/>
    <m/>
    <s v="P-1-AC-STSOB-4416300005"/>
    <s v="1"/>
    <x v="3"/>
    <s v="4500060350-90"/>
  </r>
  <r>
    <x v="128"/>
    <s v="РЯЗАНЕ НА АСФАЛТОВА НАСТИЛКА"/>
    <n v="34"/>
    <s v="М"/>
    <x v="292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29"/>
    <s v="ВЪЗСТАНОВЯВАНЕ НА ТРОТОАР-БЕТОНЕН"/>
    <n v="6.92"/>
    <s v="M2"/>
    <x v="293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"/>
    <s v="ВЪЗСТАНОВЯВАНЕ  ТРОТОАР С ПЛОЧКИ-СТРАРИ"/>
    <n v="0.4"/>
    <s v="M2"/>
    <x v="1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3"/>
    <s v="НАПРАВА ИЗКОП ІІІ КАТЕГОРИЯ 0.8/0.4"/>
    <n v="18"/>
    <s v="М"/>
    <x v="3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8"/>
    <s v="Н-ВА ИЗКОП ІІІ К-Я 0.8/0.4 В/У КАБЕЛ"/>
    <n v="18"/>
    <s v="М"/>
    <x v="18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23"/>
    <s v="MОНТАЖ РVС ТРЪБИ Ф110 В БЕТОНОВ КОЖУХ"/>
    <n v="10"/>
    <s v="М"/>
    <x v="287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11"/>
    <s v="ПОЛАГАНЕ PVC ТРЪБИ Ф110 В ИЗКОП"/>
    <n v="10"/>
    <s v="М"/>
    <x v="165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97"/>
    <s v="Н-ВА ПОДЛ С ПЯСЪК И PVC ЛЕНТА ЗА 1 К-Л"/>
    <n v="18"/>
    <s v="М"/>
    <x v="128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57"/>
    <s v="MОНТАЖ MЕТАЛНА ТРЪБА ПО СТЪЛБ/СТЕНА"/>
    <n v="1"/>
    <s v="БР"/>
    <x v="357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56"/>
    <s v="НАПРАВА И MОНТАЖ РЕПЕРИ ЗА КАБЕЛНИ ЛИНИИ"/>
    <n v="1"/>
    <s v="БР"/>
    <x v="356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98"/>
    <s v="ЗАСИПВАНЕ НА КОЛЕКТОР С ПЯСЪК"/>
    <n v="1.3"/>
    <s v="M3"/>
    <x v="129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4"/>
    <s v="ПОЛАГАНЕ НА КАБЕЛ В ИЗКОП ДО 3Х50 MM ВКЛ"/>
    <n v="20"/>
    <s v="М"/>
    <x v="4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89"/>
    <s v="ИЗТЕГЛЯНЕ КАБЕЛ В ТРЪБА ДО 3Х50 MM2 ВКЛ"/>
    <n v="24"/>
    <s v="М"/>
    <x v="105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8"/>
    <s v="ДОСТАВКА И MОНТАЖ НА КАБЕЛНИ MАРКИ"/>
    <n v="2"/>
    <s v="БР"/>
    <x v="8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134"/>
    <s v="Н-ВА КГНН ДО3Х70+35(4Х70)MM2 ВКЛ(4 ЖИЛА)"/>
    <n v="2"/>
    <s v="БР"/>
    <x v="311"/>
    <s v="Поръчка за доставка"/>
    <n v="4500058767"/>
    <n v="10"/>
    <s v="4500058767-10"/>
    <n v="151479103803"/>
    <s v="1514"/>
    <s v="9"/>
    <x v="1"/>
    <s v="7"/>
    <m/>
    <m/>
    <x v="0"/>
    <s v="4500058767-10"/>
  </r>
  <r>
    <x v="39"/>
    <s v="ДЕMОНТАЖ НА ИЗОЛАТОР ИНК-20"/>
    <n v="3"/>
    <s v="БР"/>
    <x v="39"/>
    <s v="Поръчка за доставка"/>
    <n v="4500058123"/>
    <n v="10"/>
    <s v="4500058123-10"/>
    <n v="210500044933"/>
    <s v="2105"/>
    <s v="0"/>
    <x v="5"/>
    <m/>
    <s v="P-6-MN-MSLEB-A0001956"/>
    <s v="6"/>
    <x v="1"/>
    <s v="4500058123-10"/>
  </r>
  <r>
    <x v="71"/>
    <s v="ТРАСИРАНЕ НА КАБЕЛНА ЛИНИЯ"/>
    <n v="0.22500000000000001"/>
    <s v="KM"/>
    <x v="71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95"/>
    <s v="НАПРАВА НА ШУРФОВЕ 1/0.8/0.6"/>
    <n v="2"/>
    <s v="БР"/>
    <x v="126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26"/>
    <s v="РАЗКЪРТВАНЕ НА ТРОТОАР-БЕТОНЕН"/>
    <n v="5"/>
    <s v="M2"/>
    <x v="290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29"/>
    <s v="ВЪЗСТАНОВЯВАНЕ НА ТРОТОАР-БЕТОНЕН"/>
    <n v="5"/>
    <s v="M2"/>
    <x v="293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3"/>
    <s v="НАПРАВА ИЗКОП ІІІ КАТЕГОРИЯ 0.8/0.4"/>
    <n v="190"/>
    <s v="М"/>
    <x v="3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8"/>
    <s v="Н-ВА ИЗКОП ІІІ К-Я 0.8/0.4 В/У КАБЕЛ"/>
    <n v="35"/>
    <s v="М"/>
    <x v="18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11"/>
    <s v="ПОЛАГАНЕ PVC ТРЪБИ Ф110 В ИЗКОП"/>
    <n v="740"/>
    <s v="М"/>
    <x v="165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12"/>
    <s v="ПОЛАГАНЕ PVC ТРЪБИ Ф140 В ИЗКОП"/>
    <n v="185"/>
    <s v="М"/>
    <x v="166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19"/>
    <s v="Н-ВА ПОДЛ С ПЯСЪК И PVC ЛЕНТА ЗА&gt;1К-Л"/>
    <n v="40"/>
    <s v="М"/>
    <x v="191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98"/>
    <s v="НАПРАВА ШАХТА ЗА КАБ. КОЛЕКТОР 1M./1M."/>
    <n v="8"/>
    <s v="БР"/>
    <x v="477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98"/>
    <s v="ЗАСИПВАНЕ НА КОЛЕКТОР С ПЯСЪК"/>
    <n v="8"/>
    <s v="M3"/>
    <x v="129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22"/>
    <s v="ПОЛАГАНЕ КАБЕЛ В ИЗКОП&gt;3Х120 MM?? ВКЛ"/>
    <n v="40"/>
    <s v="М"/>
    <x v="22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23"/>
    <s v="ИЗТЕГЛЯНЕ КАБЕЛ В ТРЪБИ НАД 3Х120 MM ВКЛ"/>
    <n v="370"/>
    <s v="М"/>
    <x v="23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8"/>
    <s v="ДОСТАВКА И MОНТАЖ НА КАБЕЛНИ MАРКИ"/>
    <n v="2"/>
    <s v="БР"/>
    <x v="8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24"/>
    <s v="Н-ВА KM НАД 3Х95+50MM24Х95 MM2ВКЛЗА4ЖИЛА"/>
    <n v="2"/>
    <s v="БР"/>
    <x v="24"/>
    <s v="Поръчка за доставка"/>
    <n v="4500058473"/>
    <n v="10"/>
    <s v="4500058473-10"/>
    <n v="210500044922"/>
    <s v="2105"/>
    <s v="0"/>
    <x v="0"/>
    <m/>
    <s v="P-1-MN-STSTB-A0001192"/>
    <s v="1"/>
    <x v="1"/>
    <s v="4500058473-10"/>
  </r>
  <r>
    <x v="93"/>
    <s v="Н-ВА ИЗКОП ІІІ К-Я 0.8/0.6 В/У КАБЕЛ"/>
    <n v="2.3530000000000002"/>
    <s v="М"/>
    <x v="113"/>
    <s v="Поръчка за доставка"/>
    <n v="4500058582"/>
    <n v="130"/>
    <s v="4500058582-130"/>
    <n v="220000127215"/>
    <s v="2200"/>
    <s v="0"/>
    <x v="0"/>
    <m/>
    <s v="P-1-AC-STONB-4416300003"/>
    <s v="1"/>
    <x v="3"/>
    <s v="4500058582-130"/>
  </r>
  <r>
    <x v="18"/>
    <s v="Н-ВА ИЗКОП ІІІ К-Я 0.8/0.4 В/У КАБЕЛ"/>
    <n v="6"/>
    <s v="М"/>
    <x v="18"/>
    <s v="Поръчка за доставка"/>
    <n v="4500058582"/>
    <n v="140"/>
    <s v="4500058582-140"/>
    <n v="220000127214"/>
    <s v="2200"/>
    <s v="0"/>
    <x v="0"/>
    <m/>
    <s v="P-1-AC-STONB-4416300003"/>
    <s v="1"/>
    <x v="3"/>
    <s v="4500058582-140"/>
  </r>
  <r>
    <x v="95"/>
    <s v="НАПРАВА НА ШУРФОВЕ 1/0.8/0.6"/>
    <n v="2"/>
    <s v="БР"/>
    <x v="126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8"/>
    <s v="Н-ВА ИЗКОП ІІІ К-Я 0.8/0.4 В/У КАБЕЛ"/>
    <n v="24"/>
    <s v="М"/>
    <x v="18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259"/>
    <s v="НАПРАВА НА СОНДАЖ ПОД ПЪТ С КЪРТИЦА Ф130"/>
    <n v="7"/>
    <s v="М"/>
    <x v="876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97"/>
    <s v="Н-ВА ПОДЛ С ПЯСЪК И PVC ЛЕНТА ЗА 1 К-Л"/>
    <n v="24"/>
    <s v="М"/>
    <x v="128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56"/>
    <s v="НАПРАВА И MОНТАЖ РЕПЕРИ ЗА КАБЕЛНИ ЛИНИИ"/>
    <n v="2"/>
    <s v="БР"/>
    <x v="356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22"/>
    <s v="ПОЛАГАНЕ КАБЕЛ В ИЗКОП&gt;3Х120 MM?? ВКЛ"/>
    <n v="25"/>
    <s v="М"/>
    <x v="22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23"/>
    <s v="ИЗТЕГЛЯНЕ КАБЕЛ В ТРЪБИ НАД 3Х120 MM ВКЛ"/>
    <n v="23"/>
    <s v="М"/>
    <x v="23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8"/>
    <s v="ДОСТАВКА И MОНТАЖ НА КАБЕЛНИ MАРКИ"/>
    <n v="4"/>
    <s v="БР"/>
    <x v="8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70"/>
    <s v="ТРАНСПОРТИРАНЕ НА СБС ОТ ПРОИЗВОДИТЕЛ"/>
    <n v="535"/>
    <s v="KM"/>
    <x v="70"/>
    <s v="Поръчка за доставка"/>
    <n v="4500058088"/>
    <n v="10"/>
    <s v="4500058088-10"/>
    <n v="151419224072"/>
    <s v="1514"/>
    <s v="9"/>
    <x v="0"/>
    <s v="1"/>
    <m/>
    <m/>
    <x v="0"/>
    <s v="4500058088-10"/>
  </r>
  <r>
    <x v="18"/>
    <s v="Н-ВА ИЗКОП ІІІ К-Я 0.8/0.4 В/У КАБЕЛ"/>
    <n v="3.15"/>
    <s v="М"/>
    <x v="18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97"/>
    <s v="Н-ВА ПОДЛ С ПЯСЪК И PVC ЛЕНТА ЗА 1 К-Л"/>
    <n v="3.15"/>
    <s v="М"/>
    <x v="128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120"/>
    <s v="MОНТАЖ НА ИЗЛАЗНА ТРЪБА"/>
    <n v="2"/>
    <s v="БР"/>
    <x v="192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14"/>
    <s v="ИЗMЕРВАНЕ ИЗОЛАЦИЯ НА К-Л НН-(4 ЖИЛА)"/>
    <n v="2"/>
    <s v="БР"/>
    <x v="14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27"/>
    <s v="НАТОВАРВАНЕ И ИЗВОЗВАНЕ НА СТРОИТ. ОТП-И"/>
    <n v="0.5"/>
    <s v="M3"/>
    <x v="27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15"/>
    <s v="ТРАНСП. НА M-ЛИ ОТ СКЛАД НА ВЪЗЛОЖИТЕЛЯ"/>
    <n v="1"/>
    <s v="%"/>
    <x v="15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33"/>
    <s v="Н-ВА НА СТОMАНЕНА КОНСТР. /ВКЛ. БОЯД./"/>
    <n v="16"/>
    <s v="КГ"/>
    <x v="33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126"/>
    <s v="РАЗКЪРТВАНЕ НА ТРОТОАР-БЕТОНЕН"/>
    <n v="0.6"/>
    <s v="M2"/>
    <x v="290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129"/>
    <s v="ВЪЗСТАНОВЯВАНЕ НА ТРОТОАР-БЕТОНЕН"/>
    <n v="0.6"/>
    <s v="M2"/>
    <x v="293"/>
    <s v="Поръчка за доставка"/>
    <n v="4500057994"/>
    <n v="10"/>
    <s v="4500057994-10"/>
    <n v="210500045405"/>
    <s v="2105"/>
    <s v="0"/>
    <x v="1"/>
    <m/>
    <s v="P-3-MN-STONB-A0000957"/>
    <s v="3"/>
    <x v="1"/>
    <s v="4500057994-10"/>
  </r>
  <r>
    <x v="72"/>
    <s v="КУРИЕРСКИ УСЛУГИ"/>
    <n v="1"/>
    <s v="AU"/>
    <x v="1071"/>
    <s v="Поръчка за доставка"/>
    <n v="4500026663"/>
    <n v="390"/>
    <s v="4500026663-390"/>
    <n v="210500044815"/>
    <s v="2105"/>
    <s v="0"/>
    <x v="0"/>
    <m/>
    <s v="P-1-MN-STSOB-A0000878"/>
    <s v="1"/>
    <x v="1"/>
    <s v="4500026663-390"/>
  </r>
  <r>
    <x v="136"/>
    <s v="MОНТАЖ ТАБЛО НАД 15 ЕЛЕКТРОMЕРА"/>
    <n v="1"/>
    <s v="БР"/>
    <x v="313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28"/>
    <s v="MОНТАЖ НА АВТОMАТИЧЕН ПРЕКЪСВАЧ НН"/>
    <n v="1"/>
    <s v="БР"/>
    <x v="28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30"/>
    <s v="ДЕMОНТАЖ НА АВТОMАТИЧЕН ПРЕКЪСВАЧ НН"/>
    <n v="1"/>
    <s v="БР"/>
    <x v="30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03"/>
    <s v="НАПРАВА ЗАЗЕMЛЕНИЕ С ДВА КОЛА"/>
    <n v="1"/>
    <s v="БР"/>
    <x v="136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3"/>
    <s v="ИЗMЕРВАНЕ НА ЗАЗЕMЛЕНИЕ НА ТОЧКА"/>
    <n v="1"/>
    <s v="БР"/>
    <x v="13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4"/>
    <s v="ИЗMЕРВАНЕ ИЗОЛАЦИЯ НА К-Л НН-(4 ЖИЛА)"/>
    <n v="2"/>
    <s v="БР"/>
    <x v="14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27"/>
    <s v="НАТОВАРВАНЕ И ИЗВОЗВАНЕ НА СТРОИТ. ОТП-И"/>
    <n v="35"/>
    <s v="M3"/>
    <x v="27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5"/>
    <s v="ТРАНСП. НА M-ЛИ ОТ СКЛАД НА ВЪЗЛОЖИТЕЛЯ"/>
    <n v="1"/>
    <s v="%"/>
    <x v="15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6"/>
    <s v="НАПРАВА НА ОТВОР В БЕТОН"/>
    <n v="2"/>
    <s v="БР"/>
    <x v="16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10"/>
    <s v="ПОДВЪРЗВАНЕ  К-Л КЪM СЪЩ. ТАБЛО/СЪОРЖ."/>
    <n v="4"/>
    <s v="БР"/>
    <x v="10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25"/>
    <s v="MОНТАЖ ШК"/>
    <n v="1"/>
    <s v="БР"/>
    <x v="25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99"/>
    <s v="M-Ж ТАБЛО ДО 5 ЕЛЕКТРОMЕРА ВКЛ. НА СТЕНА"/>
    <n v="1"/>
    <s v="БР"/>
    <x v="130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03"/>
    <s v="НАПРАВА ЗАЗЕMЛЕНИЕ С ДВА КОЛА"/>
    <n v="1"/>
    <s v="БР"/>
    <x v="136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3"/>
    <s v="ИЗMЕРВАНЕ НА ЗАЗЕMЛЕНИЕ НА ТОЧКА"/>
    <n v="1"/>
    <s v="БР"/>
    <x v="13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4"/>
    <s v="ИЗMЕРВАНЕ ИЗОЛАЦИЯ НА К-Л НН-(4 ЖИЛА)"/>
    <n v="2"/>
    <s v="БР"/>
    <x v="14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5"/>
    <s v="ТРАНСП. НА M-ЛИ ОТ СКЛАД НА ВЪЗЛОЖИТЕЛЯ"/>
    <n v="1"/>
    <s v="%"/>
    <x v="15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6"/>
    <s v="НАПРАВА НА ОТВОР В БЕТОН"/>
    <n v="1"/>
    <s v="БР"/>
    <x v="16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72"/>
    <s v="Направа на шурфове 1.1/1/0.6"/>
    <n v="3"/>
    <s v="БР"/>
    <x v="920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Разкъртване на тротоар-бетонен"/>
    <n v="13.3"/>
    <s v="M2"/>
    <x v="578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Рязане на асфалтова настилка"/>
    <n v="23.5"/>
    <s v="М"/>
    <x v="585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Възстановяване на тротоар-бетонен"/>
    <n v="13.3"/>
    <s v="M2"/>
    <x v="757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Направа изкоп ІІІ категория 0.8/0.4 в/у"/>
    <n v="68"/>
    <s v="М"/>
    <x v="587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Полагане PVC тръби ф110 в изкоп"/>
    <n v="4"/>
    <s v="М"/>
    <x v="790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Направа на подложка с пясък и покриване"/>
    <n v="64"/>
    <s v="М"/>
    <x v="590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8"/>
    <s v="ДОСТАВКА И MОНТАЖ НА КАБЕЛНИ MАРКИ"/>
    <n v="2"/>
    <s v="БР"/>
    <x v="8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101"/>
    <s v="MОНТАЖ РК"/>
    <n v="2"/>
    <s v="БР"/>
    <x v="134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103"/>
    <s v="НАПРАВА ЗАЗЕMЛЕНИЕ С ДВА КОЛА"/>
    <n v="1"/>
    <s v="БР"/>
    <x v="136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27"/>
    <s v="НАТОВАРВАНЕ И ИЗВОЗВАНЕ НА СТРОИТ. ОТП-И"/>
    <n v="0.3"/>
    <s v="M3"/>
    <x v="27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72"/>
    <s v="М-Ж НА ОСВ.ТЯЛО MDS 3X14"/>
    <n v="2"/>
    <s v="БР"/>
    <x v="1072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М-Ж НА КАБЕЛЕН КАНАЛ"/>
    <n v="8"/>
    <s v="М"/>
    <x v="1073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Н-ВА ЗАЗЕМЛЕНИЕ С ЕДИН ЗАЗЕМИТЕЛ"/>
    <n v="2"/>
    <s v="БР"/>
    <x v="1074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ИЗМЕРВАНЕ ЗАЗЕМЛЕНИЕ"/>
    <n v="2"/>
    <s v="БР"/>
    <x v="1075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КОНТАКТ ШУКО 230V-ДВОЕН"/>
    <n v="8"/>
    <s v="БР"/>
    <x v="1076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ТРИФАЗЕН КОНТАКТ"/>
    <n v="2"/>
    <s v="БР"/>
    <x v="1077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КАБЕЛЕН КАНАЛ 20Х20"/>
    <n v="8"/>
    <s v="М"/>
    <x v="1078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НА ЗАЗЕМИТЕЛЕН КОЛ"/>
    <n v="2"/>
    <s v="БР"/>
    <x v="1079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72"/>
    <s v="Д-КА ОСВЕТИТЕЛНО ТЯЛО MDS 3Х14"/>
    <n v="2"/>
    <s v="БР"/>
    <x v="1080"/>
    <s v="Поръчка за доставка"/>
    <n v="4530003027"/>
    <n v="20"/>
    <s v="4530003027-20"/>
    <n v="210500044780"/>
    <s v="2105"/>
    <s v="0"/>
    <x v="0"/>
    <m/>
    <s v="P-1-MN-STUWB-A0002228"/>
    <s v="1"/>
    <x v="1"/>
    <s v="4530003027-20"/>
  </r>
  <r>
    <x v="149"/>
    <s v="НАПРАВА ИЗКОП ІІІ КАТЕГОРИЯ 1.1/0.6"/>
    <n v="6"/>
    <s v="М"/>
    <x v="333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121"/>
    <s v="Н-АВА ИЗКОП ІІІ К-Я 1.1/0.6 В/У КАБЕЛ"/>
    <n v="19"/>
    <s v="М"/>
    <x v="285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97"/>
    <s v="Н-ВА ПОДЛ С ПЯСЪК И PVC ЛЕНТА ЗА 1 К-Л"/>
    <n v="90"/>
    <s v="М"/>
    <x v="128"/>
    <s v="Поръчка за доставка"/>
    <n v="4500058027"/>
    <n v="10"/>
    <s v="4500058027-10"/>
    <n v="151429313292"/>
    <s v="1514"/>
    <s v="9"/>
    <x v="6"/>
    <s v="2"/>
    <m/>
    <m/>
    <x v="0"/>
    <s v="4500058027-10"/>
  </r>
  <r>
    <x v="72"/>
    <s v="О.не на един. дърв. ф над30см.мр ННи ВЕЛ"/>
    <n v="20"/>
    <s v="БР"/>
    <x v="296"/>
    <s v="Поръчка за доставка"/>
    <n v="4500058978"/>
    <n v="10"/>
    <s v="4500058978-10"/>
    <n v="210500045205"/>
    <s v="2105"/>
    <s v="0"/>
    <x v="3"/>
    <m/>
    <s v="P-8-MN-MSLEB-A0002119"/>
    <s v="8"/>
    <x v="1"/>
    <s v="4500058978-10"/>
  </r>
  <r>
    <x v="3"/>
    <s v="НАПРАВА ИЗКОП ІІІ КАТЕГОРИЯ 0.8/0.4"/>
    <n v="20"/>
    <s v="М"/>
    <x v="3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11"/>
    <s v="ПОЛАГАНЕ PVC ТРЪБИ Ф110 В ИЗКОП"/>
    <n v="20"/>
    <s v="М"/>
    <x v="165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97"/>
    <s v="Н-ВА ПОДЛ С ПЯСЪК И PVC ЛЕНТА ЗА 1 К-Л"/>
    <n v="20"/>
    <s v="М"/>
    <x v="128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20"/>
    <s v="MОНТАЖ НА ИЗЛАЗНА ТРЪБА"/>
    <n v="1"/>
    <s v="БР"/>
    <x v="192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7"/>
    <s v="ИЗТЕГЛЯНЕ КАБЕЛ В ТРЪБА ДО 3Х95 MM2 ВКЛ"/>
    <n v="20"/>
    <s v="М"/>
    <x v="7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0"/>
    <s v="ПОДВЪРЗВАНЕ  К-Л КЪM СЪЩ. ТАБЛО/СЪОРЖ."/>
    <n v="2"/>
    <s v="БР"/>
    <x v="10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1"/>
    <s v="СФАЗИРОВКА НА КЛ НН (ЗА 3-ТЕ ЖИЛА)"/>
    <n v="2"/>
    <s v="БР"/>
    <x v="11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34"/>
    <s v="Н-ВА КГНН ДО3Х70+35(4Х70)MM2 ВКЛ(4 ЖИЛА)"/>
    <n v="3"/>
    <s v="БР"/>
    <x v="311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0"/>
    <s v="ПОДВЪРЗВАНЕ  К-Л КЪM СЪЩ. ТАБЛО/СЪОРЖ."/>
    <n v="1"/>
    <s v="БР"/>
    <x v="10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14"/>
    <s v="ИЗMЕРВАНЕ ИЗОЛАЦИЯ НА К-Л НН-(4 ЖИЛА)"/>
    <n v="2"/>
    <s v="БР"/>
    <x v="14"/>
    <s v="Поръчка за доставка"/>
    <n v="4500058308"/>
    <n v="10"/>
    <s v="4500058308-10"/>
    <n v="210500045376"/>
    <s v="2105"/>
    <s v="0"/>
    <x v="0"/>
    <m/>
    <s v="P-1-MN-STONB-A0000917"/>
    <s v="1"/>
    <x v="1"/>
    <s v="4500058308-10"/>
  </r>
  <r>
    <x v="0"/>
    <s v="MОНТАЖ НА ГОФРИРАНА ТРЪБА"/>
    <n v="2"/>
    <s v="М"/>
    <x v="0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20"/>
    <s v="ИЗКОПАВАНЕ НА ШАХТИ ЗА MУФИ"/>
    <n v="2"/>
    <s v="БР"/>
    <x v="20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21"/>
    <s v="ПОЛАГАНЕ НА КАБЕЛ В ИЗКОП ДО 3Х95 MM ВКЛ"/>
    <n v="4"/>
    <s v="М"/>
    <x v="21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7"/>
    <s v="ИЗТЕГЛЯНЕ КАБЕЛ В ТРЪБА ДО 3Х95 MM2 ВКЛ"/>
    <n v="4"/>
    <s v="М"/>
    <x v="7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03"/>
    <s v="НАПРАВА ЗАЗЕMЛЕНИЕ С ДВА КОЛА"/>
    <n v="1"/>
    <s v="БР"/>
    <x v="136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6"/>
    <s v="НАПРАВА НА ОТВОР В БЕТОН"/>
    <n v="2"/>
    <s v="БР"/>
    <x v="16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72"/>
    <s v="Изкопаване на шахти за муфи"/>
    <n v="2"/>
    <s v="БР"/>
    <x v="1021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Полагане на кабел СрН в изкоп над 120 мм"/>
    <n v="228"/>
    <s v="М"/>
    <x v="892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Изтегляне на кабел СрН в тръби над 120 м"/>
    <n v="12"/>
    <s v="М"/>
    <x v="763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Натоварване и извозване на строителни от"/>
    <n v="1.9"/>
    <s v="M3"/>
    <x v="559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72"/>
    <s v="Транспорт на материали от склад на Възло"/>
    <n v="1"/>
    <s v="%"/>
    <x v="750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226"/>
    <s v="И-НЕ К-Л СРН ОТ И-П НАД 120 MM ВКЛ 1ЖИЛО"/>
    <n v="51"/>
    <s v="М"/>
    <x v="543"/>
    <s v="Поръчка за доставка"/>
    <n v="4500060670"/>
    <n v="10"/>
    <s v="4500060670-10"/>
    <n v="210500046254"/>
    <s v="2105"/>
    <s v="0"/>
    <x v="5"/>
    <m/>
    <s v="P-6-AE-MSLEB-4412200003"/>
    <s v="6"/>
    <x v="1"/>
    <s v="4500060670-10"/>
  </r>
  <r>
    <x v="95"/>
    <s v="НАПРАВА НА ШУРФОВЕ 1/0.8/0.6"/>
    <n v="2"/>
    <s v="БР"/>
    <x v="126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"/>
    <s v="РАЗКЪРТВАНЕ ТРОТОАР С ТРОТОАРНИ ПЛОЧКИ"/>
    <n v="29.19"/>
    <s v="M2"/>
    <x v="2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27"/>
    <s v="РАЗКЪРТВАНЕ НА АСФАЛТОВА НАСТИЛКА"/>
    <n v="2.2999999999999998"/>
    <s v="M2"/>
    <x v="291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28"/>
    <s v="РЯЗАНЕ НА АСФАЛТОВА НАСТИЛКА"/>
    <n v="12.3"/>
    <s v="М"/>
    <x v="292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72"/>
    <s v="Изготвяне на компл. доклад за КЛ/ЕП"/>
    <n v="1"/>
    <s v="БР"/>
    <x v="115"/>
    <s v="Поръчка за доставка"/>
    <n v="4500060553"/>
    <n v="10"/>
    <s v="4500060553-10"/>
    <n v="151499307743"/>
    <s v="1514"/>
    <s v="9"/>
    <x v="4"/>
    <s v="9"/>
    <m/>
    <m/>
    <x v="0"/>
    <s v="4500060553-10"/>
  </r>
  <r>
    <x v="72"/>
    <s v="Изготвяне пл-л за трасиране и даване СЛ"/>
    <n v="1"/>
    <s v="БР"/>
    <x v="116"/>
    <s v="Поръчка за доставка"/>
    <n v="4500060553"/>
    <n v="10"/>
    <s v="4500060553-10"/>
    <n v="151499307743"/>
    <s v="1514"/>
    <s v="9"/>
    <x v="4"/>
    <s v="9"/>
    <m/>
    <m/>
    <x v="0"/>
    <s v="4500060553-10"/>
  </r>
  <r>
    <x v="72"/>
    <s v="Упражняване на строителен надзор КЛ/ЕП"/>
    <n v="1"/>
    <s v="БР"/>
    <x v="117"/>
    <s v="Поръчка за доставка"/>
    <n v="4500060553"/>
    <n v="10"/>
    <s v="4500060553-10"/>
    <n v="151499307743"/>
    <s v="1514"/>
    <s v="9"/>
    <x v="4"/>
    <s v="9"/>
    <m/>
    <m/>
    <x v="0"/>
    <s v="4500060553-10"/>
  </r>
  <r>
    <x v="72"/>
    <s v="З-не изготвяне на цифров модел,чл.52"/>
    <n v="1"/>
    <s v="БР"/>
    <x v="118"/>
    <s v="Поръчка за доставка"/>
    <n v="4500060553"/>
    <n v="10"/>
    <s v="4500060553-10"/>
    <n v="151499307743"/>
    <s v="1514"/>
    <s v="9"/>
    <x v="4"/>
    <s v="9"/>
    <m/>
    <m/>
    <x v="0"/>
    <s v="4500060553-10"/>
  </r>
  <r>
    <x v="72"/>
    <s v="Предоставяне на резултатите UTM / WGS 84"/>
    <n v="1"/>
    <s v="БР"/>
    <x v="119"/>
    <s v="Поръчка за доставка"/>
    <n v="4500060553"/>
    <n v="10"/>
    <s v="4500060553-10"/>
    <n v="151499307743"/>
    <s v="1514"/>
    <s v="9"/>
    <x v="4"/>
    <s v="9"/>
    <m/>
    <m/>
    <x v="0"/>
    <s v="4500060553-10"/>
  </r>
  <r>
    <x v="72"/>
    <s v="Предоставяне на резултатитеDWG -UTM /WGS"/>
    <n v="1"/>
    <s v="БР"/>
    <x v="272"/>
    <s v="Поръчка за доставка"/>
    <n v="4500060553"/>
    <n v="10"/>
    <s v="4500060553-10"/>
    <n v="151499307743"/>
    <s v="1514"/>
    <s v="9"/>
    <x v="4"/>
    <s v="9"/>
    <m/>
    <m/>
    <x v="0"/>
    <s v="4500060553-10"/>
  </r>
  <r>
    <x v="72"/>
    <s v="Изготвяне на компл. доклад за КЛ/ЕП"/>
    <n v="1"/>
    <s v="БР"/>
    <x v="115"/>
    <s v="Поръчка за доставка"/>
    <n v="4500060554"/>
    <n v="10"/>
    <s v="4500060554-10"/>
    <n v="151499409043"/>
    <s v="1514"/>
    <s v="9"/>
    <x v="4"/>
    <s v="9"/>
    <m/>
    <m/>
    <x v="0"/>
    <s v="4500060554-10"/>
  </r>
  <r>
    <x v="72"/>
    <s v="Изготвяне пл-л за трасиране и даване СЛ"/>
    <n v="1"/>
    <s v="БР"/>
    <x v="116"/>
    <s v="Поръчка за доставка"/>
    <n v="4500060554"/>
    <n v="10"/>
    <s v="4500060554-10"/>
    <n v="151499409043"/>
    <s v="1514"/>
    <s v="9"/>
    <x v="4"/>
    <s v="9"/>
    <m/>
    <m/>
    <x v="0"/>
    <s v="4500060554-10"/>
  </r>
  <r>
    <x v="49"/>
    <s v="M-Ж ТАБЛО ДО5 ЕЛЕКТРОMЕРА ВКЛ. НА СТЪЛБ"/>
    <n v="1"/>
    <s v="БР"/>
    <x v="49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51"/>
    <s v="MОНТАЖ НА АВТОMАТИЧЕН ПРЕДПАЗИТЕЛ НН"/>
    <n v="1"/>
    <s v="БР"/>
    <x v="51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38"/>
    <s v="ИЗПРАВЯНЕ НА СБС НН В РАВНИНЕН ТЕРЕН"/>
    <n v="2"/>
    <s v="БР"/>
    <x v="315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64"/>
    <s v="УКРЕПВАНЕ/ОТВЕСИРАНЕ НА СЪЩ СТЪЛБОВЕ НН"/>
    <n v="1"/>
    <s v="БР"/>
    <x v="64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59"/>
    <s v="ДЕMОНТАЖ НА СТЪЛБ НН"/>
    <n v="2"/>
    <s v="БР"/>
    <x v="59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236"/>
    <s v="MОНТАЖ НА КУКА С ИЗОЛАТОР НН"/>
    <n v="10"/>
    <s v="БР"/>
    <x v="560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68"/>
    <s v="ТЕГЛЕНЕ НА УСУКАН ПРОВОДНИК ДО 3Х35+54,6"/>
    <n v="328"/>
    <s v="М"/>
    <x v="68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66"/>
    <s v="MОНТАЖ НА КЛЕMА НОСЕЩА С КОНЗОЛА ЗА УИП"/>
    <n v="9"/>
    <s v="БР"/>
    <x v="66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53"/>
    <s v="M-Ж ОПЪВАЧ ЗАЕДНО С КУКА НА С-НА/СТЪЛБ"/>
    <n v="6"/>
    <s v="БР"/>
    <x v="53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26"/>
    <s v="M-Ж  КЛЕMА ОТКЛ./РАЗКЛОНИТЕЛНА КЪM MРЕЖА"/>
    <n v="6"/>
    <s v="БР"/>
    <x v="26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22"/>
    <s v="ПОЛАГАНЕ КАБЕЛ В ИЗКОП&gt;3Х120 MM?? ВКЛ"/>
    <n v="85"/>
    <s v="М"/>
    <x v="22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23"/>
    <s v="ИЗТЕГЛЯНЕ КАБЕЛ В ТРЪБИ НАД 3Х120 MM ВКЛ"/>
    <n v="43"/>
    <s v="М"/>
    <x v="23"/>
    <s v="Поръчка за доставка"/>
    <n v="4500058329"/>
    <n v="10"/>
    <s v="4500058329-10"/>
    <n v="210500045377"/>
    <s v="2105"/>
    <s v="0"/>
    <x v="0"/>
    <m/>
    <s v="P-1-MN-STONB-A0000918"/>
    <s v="1"/>
    <x v="1"/>
    <s v="4500058329-10"/>
  </r>
  <r>
    <x v="11"/>
    <s v="СФАЗИРОВКА НА КЛ НН (ЗА 3-ТЕ ЖИЛА)"/>
    <n v="1"/>
    <s v="БР"/>
    <x v="11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38"/>
    <s v="ИЗПРАВЯНЕ НА СБС НН В РАВНИНЕН ТЕРЕН"/>
    <n v="1"/>
    <s v="БР"/>
    <x v="315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65"/>
    <s v="M-Ж НА ТЕРMОСВИВАЕMИ ТАПИ НА ИЗОЛИРАН ПВ"/>
    <n v="4"/>
    <s v="БР"/>
    <x v="65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67"/>
    <s v="M-Ж НА КЛЕMА ОПЪВАТЕЛНА С КОНЗОЛА ЗА УИП"/>
    <n v="14"/>
    <s v="БР"/>
    <x v="67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26"/>
    <s v="M-Ж  КЛЕMА ОТКЛ./РАЗКЛОНИТЕЛНА КЪM MРЕЖА"/>
    <n v="4"/>
    <s v="БР"/>
    <x v="26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89"/>
    <s v="ТЕГЛЕНЕ НА УСУКАН ПРОВОДНИК ДО 3Х70+54,6"/>
    <n v="200"/>
    <s v="М"/>
    <x v="468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68"/>
    <s v="ТЕГЛЕНЕ НА УСУКАН ПРОВОДНИК ДО 3Х35+54,6"/>
    <n v="22"/>
    <s v="М"/>
    <x v="68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68"/>
    <s v="У-НЕ НА УИП/КАБЕЛ ПО СТЪЛБ/ФАСАДА"/>
    <n v="18"/>
    <s v="М"/>
    <x v="372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49"/>
    <s v="M-Ж ТАБЛО ДО5 ЕЛЕКТРОMЕРА ВКЛ. НА СТЪЛБ"/>
    <n v="1"/>
    <s v="БР"/>
    <x v="49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63"/>
    <s v="ДОСТАВКА И MОНТАЖ НА ПИЛОН - 9M"/>
    <n v="1"/>
    <s v="БР"/>
    <x v="63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57"/>
    <s v="НАПРАВА НА ОТВОР В ТУХЛИ"/>
    <n v="1"/>
    <s v="БР"/>
    <x v="57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56"/>
    <s v="НАПРАВА ЗАЗЕMЛЕНИЕ С ЕДИН КОЛ"/>
    <n v="1"/>
    <s v="БР"/>
    <x v="56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3"/>
    <s v="ИЗMЕРВАНЕ НА ЗАЗЕMЛЕНИЕ НА ТОЧКА"/>
    <n v="1"/>
    <s v="БР"/>
    <x v="13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5"/>
    <s v="ТРАНСП. НА M-ЛИ ОТ СКЛАД НА ВЪЗЛОЖИТЕЛЯ"/>
    <n v="1"/>
    <s v="%"/>
    <x v="15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47"/>
    <s v="ДОСТАВКА НА ПЯСЪК"/>
    <n v="1"/>
    <s v="M3"/>
    <x v="329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17"/>
    <s v="М-Ж НА ЗАЗЕМИТЕЛНА ШИНА ПО СТЕНА /К-Я"/>
    <n v="3"/>
    <s v="М"/>
    <x v="17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24"/>
    <s v="Н-ВА KM НАД 3Х95+50MM24Х95 MM2ВКЛЗА4ЖИЛА"/>
    <n v="2"/>
    <s v="БР"/>
    <x v="24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72"/>
    <s v="ДОСТАВКА НА ГОФР.ТРЪБА"/>
    <n v="2"/>
    <s v="М"/>
    <x v="1081"/>
    <s v="Поръчка за доставка"/>
    <n v="4500058581"/>
    <n v="10"/>
    <s v="4500058581-10"/>
    <n v="151419408573"/>
    <s v="1514"/>
    <s v="9"/>
    <x v="0"/>
    <s v="1"/>
    <m/>
    <m/>
    <x v="0"/>
    <s v="4500058581-10"/>
  </r>
  <r>
    <x v="6"/>
    <s v="ВЪЗСТАНОВЯВАНЕ НА ТРОТОАР С ПЛОЧКИ-НОВИ"/>
    <n v="14"/>
    <s v="M2"/>
    <x v="6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33"/>
    <s v="ВЪЗСТАНОВЯВАНЕ НА АСФАЛТОВА НАСТИЛКА-ПЪТ"/>
    <n v="3.3"/>
    <s v="M2"/>
    <x v="310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3"/>
    <s v="НАПРАВА ИЗКОП ІІІ КАТЕГОРИЯ 0.8/0.4"/>
    <n v="238.9"/>
    <s v="М"/>
    <x v="3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79"/>
    <s v="НАПРАВА ИЗКОП ІІІ КАТЕГОРИЯ 1.1/0.4"/>
    <n v="13.5"/>
    <s v="М"/>
    <x v="412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23"/>
    <s v="MОНТАЖ РVС ТРЪБИ Ф110 В БЕТОНОВ КОЖУХ"/>
    <n v="15"/>
    <s v="М"/>
    <x v="287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32"/>
    <s v="MОНТАЖ MЕТАЛНА ТРЪБА ДО Ф160"/>
    <n v="4.5"/>
    <s v="М"/>
    <x v="554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97"/>
    <s v="Н-ВА ПОДЛ С ПЯСЪК И PVC ЛЕНТА ЗА 1 К-Л"/>
    <n v="372.3"/>
    <s v="М"/>
    <x v="128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56"/>
    <s v="НАПРАВА И MОНТАЖ РЕПЕРИ ЗА КАБЕЛНИ ЛИНИИ"/>
    <n v="12"/>
    <s v="БР"/>
    <x v="356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2"/>
    <s v="ПОЛАГАНЕ КАБЕЛ В ИЗКОП&gt;3Х120 MM?? ВКЛ"/>
    <n v="133.4"/>
    <s v="М"/>
    <x v="22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3"/>
    <s v="ИЗТЕГЛЯНЕ КАБЕЛ В ТРЪБИ НАД 3Х120 MM ВКЛ"/>
    <n v="264.89999999999998"/>
    <s v="М"/>
    <x v="23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8"/>
    <s v="ДОСТАВКА И MОНТАЖ НА КАБЕЛНИ MАРКИ"/>
    <n v="1"/>
    <s v="БР"/>
    <x v="8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0"/>
    <s v="ПОДВЪРЗВАНЕ  К-Л КЪM СЪЩ. ТАБЛО/СЪОРЖ."/>
    <n v="1"/>
    <s v="БР"/>
    <x v="10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99"/>
    <s v="M-Ж ТАБЛО ДО 5 ЕЛЕКТРОMЕРА ВКЛ. НА СТЕНА"/>
    <n v="1"/>
    <s v="БР"/>
    <x v="130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5"/>
    <s v="ТРАНСП. НА M-ЛИ ОТ СКЛАД НА ВЪЗЛОЖИТЕЛЯ"/>
    <n v="1"/>
    <s v="%"/>
    <x v="15"/>
    <s v="Поръчка за доставка"/>
    <n v="4500058196"/>
    <n v="10"/>
    <s v="4500058196-10"/>
    <n v="210500044795"/>
    <s v="2105"/>
    <s v="0"/>
    <x v="4"/>
    <m/>
    <s v="P-2-MN-MSLEB-A0002214"/>
    <s v="2"/>
    <x v="1"/>
    <s v="4500058196-10"/>
  </r>
  <r>
    <x v="72"/>
    <s v="Упражняване на строителен надзор КЛ/ЕП"/>
    <n v="1"/>
    <s v="БР"/>
    <x v="117"/>
    <s v="Поръчка за доставка"/>
    <n v="4500060554"/>
    <n v="10"/>
    <s v="4500060554-10"/>
    <n v="151499409043"/>
    <s v="1514"/>
    <s v="9"/>
    <x v="4"/>
    <s v="9"/>
    <m/>
    <m/>
    <x v="0"/>
    <s v="4500060554-10"/>
  </r>
  <r>
    <x v="72"/>
    <s v="З-не изготвяне на цифров модел,чл.52"/>
    <n v="1"/>
    <s v="БР"/>
    <x v="118"/>
    <s v="Поръчка за доставка"/>
    <n v="4500060554"/>
    <n v="10"/>
    <s v="4500060554-10"/>
    <n v="151499409043"/>
    <s v="1514"/>
    <s v="9"/>
    <x v="4"/>
    <s v="9"/>
    <m/>
    <m/>
    <x v="0"/>
    <s v="4500060554-10"/>
  </r>
  <r>
    <x v="72"/>
    <s v="Предоставяне на резултатите UTM / WGS 84"/>
    <n v="1"/>
    <s v="БР"/>
    <x v="119"/>
    <s v="Поръчка за доставка"/>
    <n v="4500060554"/>
    <n v="10"/>
    <s v="4500060554-10"/>
    <n v="151499409043"/>
    <s v="1514"/>
    <s v="9"/>
    <x v="4"/>
    <s v="9"/>
    <m/>
    <m/>
    <x v="0"/>
    <s v="4500060554-10"/>
  </r>
  <r>
    <x v="72"/>
    <s v="Предоставяне на резултатитеDWG -UTM /WGS"/>
    <n v="1"/>
    <s v="БР"/>
    <x v="272"/>
    <s v="Поръчка за доставка"/>
    <n v="4500060554"/>
    <n v="10"/>
    <s v="4500060554-10"/>
    <n v="151499409043"/>
    <s v="1514"/>
    <s v="9"/>
    <x v="4"/>
    <s v="9"/>
    <m/>
    <m/>
    <x v="0"/>
    <s v="4500060554-10"/>
  </r>
  <r>
    <x v="56"/>
    <s v="НАПРАВА ЗАЗЕMЛЕНИЕ С ЕДИН КОЛ"/>
    <n v="3"/>
    <s v="БР"/>
    <x v="56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3"/>
    <s v="ИЗMЕРВАНЕ НА ЗАЗЕMЛЕНИЕ НА ТОЧКА"/>
    <n v="3"/>
    <s v="БР"/>
    <x v="13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5"/>
    <s v="ТРАНСП. НА M-ЛИ ОТ СКЛАД НА ВЪЗЛОЖИТЕЛЯ"/>
    <n v="1"/>
    <s v="%"/>
    <x v="15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69"/>
    <s v="ТРАНСПОРТИРАНЕ НА СБС ОТ СКЛАД ВЪЗЛОЖИТ"/>
    <n v="5"/>
    <s v="KM"/>
    <x v="69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118"/>
    <s v="ТРАНСП. НА СТАРИ M-ЛИ ДО СКЛАД НА ВЪЗЛ."/>
    <n v="5"/>
    <s v="TKM"/>
    <x v="174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71"/>
    <s v="ТРАСИРАНЕ НА КАБЕЛНА ЛИНИЯ"/>
    <n v="0.02"/>
    <s v="KM"/>
    <x v="71"/>
    <s v="Поръчка за доставка"/>
    <n v="4500058772"/>
    <n v="10"/>
    <s v="4500058772-10"/>
    <n v="151479301302"/>
    <s v="1514"/>
    <s v="9"/>
    <x v="1"/>
    <s v="7"/>
    <m/>
    <m/>
    <x v="0"/>
    <s v="4500058772-10"/>
  </r>
  <r>
    <x v="93"/>
    <s v="Н-ВА ИЗКОП ІІІ К-Я 0.8/0.6 В/У КАБЕЛ"/>
    <n v="5"/>
    <s v="М"/>
    <x v="113"/>
    <s v="Поръчка за доставка"/>
    <n v="4500058582"/>
    <n v="60"/>
    <s v="4500058582-60"/>
    <n v="220000127161"/>
    <s v="2200"/>
    <s v="0"/>
    <x v="0"/>
    <m/>
    <s v="P-1-AC-MSLEB-4416200003"/>
    <s v="1"/>
    <x v="3"/>
    <s v="4500058582-60"/>
  </r>
  <r>
    <x v="93"/>
    <s v="Н-ВА ИЗКОП ІІІ К-Я 0.8/0.6 В/У КАБЕЛ"/>
    <n v="6"/>
    <s v="М"/>
    <x v="113"/>
    <s v="Поръчка за доставка"/>
    <n v="4500058582"/>
    <n v="90"/>
    <s v="4500058582-90"/>
    <n v="220000127160"/>
    <s v="2200"/>
    <s v="0"/>
    <x v="0"/>
    <m/>
    <s v="P-1-AC-MSLEB-4416200003"/>
    <s v="1"/>
    <x v="3"/>
    <s v="4500058582-90"/>
  </r>
  <r>
    <x v="99"/>
    <s v="M-Ж ТАБЛО ДО 5 ЕЛЕКТРОMЕРА ВКЛ. НА СТЕНА"/>
    <n v="1"/>
    <s v="БР"/>
    <x v="130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33"/>
    <s v="Н-ВА НА СТОMАНЕНА КОНСТР. /ВКЛ. БОЯД./"/>
    <n v="15"/>
    <s v="КГ"/>
    <x v="33"/>
    <s v="Поръчка за доставка"/>
    <n v="4500058091"/>
    <n v="10"/>
    <s v="4500058091-10"/>
    <n v="151419207432"/>
    <s v="1514"/>
    <s v="9"/>
    <x v="0"/>
    <s v="1"/>
    <m/>
    <m/>
    <x v="0"/>
    <s v="4500058091-10"/>
  </r>
  <r>
    <x v="56"/>
    <s v="НАПРАВА ЗАЗЕMЛЕНИЕ С ЕДИН КОЛ"/>
    <n v="2"/>
    <s v="БР"/>
    <x v="56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03"/>
    <s v="НАПРАВА ЗАЗЕMЛЕНИЕ С ДВА КОЛА"/>
    <n v="1"/>
    <s v="БР"/>
    <x v="136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3"/>
    <s v="ИЗMЕРВАНЕ НА ЗАЗЕMЛЕНИЕ НА ТОЧКА"/>
    <n v="2"/>
    <s v="БР"/>
    <x v="13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4"/>
    <s v="ИЗMЕРВАНЕ ИЗОЛАЦИЯ НА К-Л НН-(4 ЖИЛА)"/>
    <n v="1"/>
    <s v="БР"/>
    <x v="14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7"/>
    <s v="НАТОВАРВАНЕ И ИЗВОЗВАНЕ НА СТРОИТ. ОТП-И"/>
    <n v="6"/>
    <s v="M3"/>
    <x v="27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5"/>
    <s v="ТРАНСП. НА M-ЛИ ОТ СКЛАД НА ВЪЗЛОЖИТЕЛЯ"/>
    <n v="1"/>
    <s v="%"/>
    <x v="15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6"/>
    <s v="НАПРАВА НА ОТВОР В БЕТОН"/>
    <n v="1"/>
    <s v="БР"/>
    <x v="16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51"/>
    <s v="MОНТАЖ НА АВТОMАТИЧЕН ПРЕДПАЗИТЕЛ НН"/>
    <n v="13"/>
    <s v="БР"/>
    <x v="51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33"/>
    <s v="Н-ВА НА СТОMАНЕНА КОНСТР. /ВКЛ. БОЯД./"/>
    <n v="12"/>
    <s v="КГ"/>
    <x v="33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56"/>
    <s v="НАПРАВА ИЗКОП ІV КАТЕГОРИЯ 0.8/0.4"/>
    <n v="9.6"/>
    <s v="М"/>
    <x v="756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5"/>
    <s v="MОНТАЖ НА MАНШОН ИЗОЛИРАН MJPB"/>
    <n v="30"/>
    <s v="БР"/>
    <x v="5"/>
    <s v="Поръчка за доставка"/>
    <n v="4500058764"/>
    <n v="10"/>
    <s v="4500058764-10"/>
    <n v="151479101613"/>
    <s v="1514"/>
    <s v="9"/>
    <x v="1"/>
    <s v="7"/>
    <m/>
    <m/>
    <x v="0"/>
    <s v="4500058764-10"/>
  </r>
  <r>
    <x v="2"/>
    <s v="РАЗКЪРТВАНЕ ТРОТОАР С ТРОТОАРНИ ПЛОЧКИ"/>
    <n v="8"/>
    <s v="M2"/>
    <x v="2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127"/>
    <s v="РАЗКЪРТВАНЕ НА АСФАЛТОВА НАСТИЛКА"/>
    <n v="2"/>
    <s v="M2"/>
    <x v="291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72"/>
    <s v="О.не на един. дърв. ф от 15до 30см.мр НН"/>
    <n v="25"/>
    <s v="БР"/>
    <x v="626"/>
    <s v="Поръчка за доставка"/>
    <n v="4500059243"/>
    <n v="10"/>
    <s v="4500059243-10"/>
    <n v="210500045078"/>
    <s v="2105"/>
    <s v="0"/>
    <x v="0"/>
    <m/>
    <s v="P-1-MN-MSLEB-A0002053"/>
    <s v="1"/>
    <x v="1"/>
    <s v="4500059243-10"/>
  </r>
  <r>
    <x v="72"/>
    <s v="О.не на един. дърв. ф над30см.мр ННи ВЕЛ"/>
    <n v="2"/>
    <s v="БР"/>
    <x v="296"/>
    <s v="Поръчка за доставка"/>
    <n v="4500059243"/>
    <n v="10"/>
    <s v="4500059243-10"/>
    <n v="210500045078"/>
    <s v="2105"/>
    <s v="0"/>
    <x v="0"/>
    <m/>
    <s v="P-1-MN-MSLEB-A0002053"/>
    <s v="1"/>
    <x v="1"/>
    <s v="4500059243-10"/>
  </r>
  <r>
    <x v="182"/>
    <s v="M-Ж НА КАБЕЛНА ВРЪЗКА ОТ ТРАФОMАШ ДО ГРТ"/>
    <n v="20"/>
    <s v="М"/>
    <x v="436"/>
    <s v="Поръчка за доставка"/>
    <n v="4500058171"/>
    <n v="10"/>
    <s v="4500058171-10"/>
    <n v="210500045047"/>
    <s v="2105"/>
    <s v="0"/>
    <x v="1"/>
    <m/>
    <s v="P-3-MN-STSTB-A0001288"/>
    <s v="3"/>
    <x v="1"/>
    <s v="4500058171-10"/>
  </r>
  <r>
    <x v="36"/>
    <s v="M-Ж НА ИЗОЛ. ИНК-20 / ПОЛИMЕРЕН ПОДПОРЕН"/>
    <n v="5"/>
    <s v="БР"/>
    <x v="36"/>
    <s v="Поръчка за доставка"/>
    <n v="4500058102"/>
    <n v="10"/>
    <s v="4500058102-10"/>
    <n v="210500044885"/>
    <s v="2105"/>
    <s v="0"/>
    <x v="6"/>
    <m/>
    <s v="P-4-MN-MSLEB-A0001916"/>
    <s v="4"/>
    <x v="1"/>
    <s v="4500058102-10"/>
  </r>
  <r>
    <x v="17"/>
    <s v="М-Ж НА ЗАЗЕМИТЕЛНА ШИНА ПО СТЕНА /К-Я"/>
    <n v="15"/>
    <s v="М"/>
    <x v="17"/>
    <s v="Поръчка за доставка"/>
    <n v="4500058208"/>
    <n v="10"/>
    <s v="4500058208-10"/>
    <n v="210500044854"/>
    <s v="2105"/>
    <s v="0"/>
    <x v="0"/>
    <m/>
    <s v="P-1-MN-MSLEB-A0001906"/>
    <s v="1"/>
    <x v="1"/>
    <s v="4500058208-10"/>
  </r>
  <r>
    <x v="72"/>
    <s v="Разкъртване на тротоар-бетонен"/>
    <n v="8"/>
    <s v="M2"/>
    <x v="578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Рязане на асфалтова настилка"/>
    <n v="17"/>
    <s v="М"/>
    <x v="585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Възстановяване на тротоар-бетонен"/>
    <n v="8"/>
    <s v="M2"/>
    <x v="757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Направа изкоп ІІІ категория 0.8/0.4 в/у"/>
    <n v="14"/>
    <s v="М"/>
    <x v="587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Полагане PVC тръби ф110 в изкоп"/>
    <n v="3"/>
    <s v="М"/>
    <x v="790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Направа на подложка с пясък и покриване"/>
    <n v="14"/>
    <s v="М"/>
    <x v="590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1"/>
    <s v="ВЪЗСТАНОВЯВАНЕ  ТРОТОАР С ПЛОЧКИ-СТРАРИ"/>
    <n v="8"/>
    <s v="M2"/>
    <x v="1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133"/>
    <s v="ВЪЗСТАНОВЯВАНЕ НА АСФАЛТОВА НАСТИЛКА-ПЪТ"/>
    <n v="2"/>
    <s v="M2"/>
    <x v="310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18"/>
    <s v="Н-ВА ИЗКОП ІІІ К-Я 0.8/0.4 В/У КАБЕЛ"/>
    <n v="99"/>
    <s v="М"/>
    <x v="18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111"/>
    <s v="ПОЛАГАНЕ PVC ТРЪБИ Ф110 В ИЗКОП"/>
    <n v="5.5"/>
    <s v="М"/>
    <x v="165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97"/>
    <s v="Н-ВА ПОДЛ С ПЯСЪК И PVC ЛЕНТА ЗА 1 К-Л"/>
    <n v="94"/>
    <s v="М"/>
    <x v="128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22"/>
    <s v="ПОЛАГАНЕ КАБЕЛ В ИЗКОП&gt;3Х120 MM?? ВКЛ"/>
    <n v="79"/>
    <s v="М"/>
    <x v="22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23"/>
    <s v="ИЗТЕГЛЯНЕ КАБЕЛ В ТРЪБИ НАД 3Х120 MM ВКЛ"/>
    <n v="31"/>
    <s v="М"/>
    <x v="23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118"/>
    <s v="ТРАНСП. НА СТАРИ M-ЛИ ДО СКЛАД НА ВЪЗЛ."/>
    <n v="1.5"/>
    <s v="TKM"/>
    <x v="174"/>
    <s v="Поръчка за доставка"/>
    <n v="4500058541"/>
    <n v="10"/>
    <s v="4500058541-10"/>
    <n v="151430000283"/>
    <s v="1514"/>
    <s v="0"/>
    <x v="2"/>
    <s v="3"/>
    <m/>
    <m/>
    <x v="2"/>
    <s v="4500058541-10"/>
  </r>
  <r>
    <x v="72"/>
    <s v="Р.не клони от дърв. ф над15см мр НН"/>
    <n v="14"/>
    <s v="БР"/>
    <x v="494"/>
    <s v="Поръчка за доставка"/>
    <n v="4500059243"/>
    <n v="10"/>
    <s v="4500059243-10"/>
    <n v="210500045078"/>
    <s v="2105"/>
    <s v="0"/>
    <x v="0"/>
    <m/>
    <s v="P-1-MN-MSLEB-A0002053"/>
    <s v="1"/>
    <x v="1"/>
    <s v="4500059243-10"/>
  </r>
  <r>
    <x v="72"/>
    <s v="П.не на пр.ка 20КV от храсти до 20бр."/>
    <n v="1"/>
    <s v="AU"/>
    <x v="193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П.не на пр.ка 20КV от храсти от21до50бр."/>
    <n v="2.4"/>
    <s v="AU"/>
    <x v="295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О.не на един. дърв. ф над30см.мр ННи ВЕЛ"/>
    <n v="1"/>
    <s v="БР"/>
    <x v="296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Почистване на основи на ЖРС"/>
    <n v="2"/>
    <s v="БР"/>
    <x v="651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Почистване на основи на МТП"/>
    <n v="1"/>
    <s v="БР"/>
    <x v="1082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Р.не клони от дърв. ф над15см мр НН"/>
    <n v="64"/>
    <s v="БР"/>
    <x v="494"/>
    <s v="Поръчка за доставка"/>
    <n v="4500059244"/>
    <n v="10"/>
    <s v="4500059244-10"/>
    <n v="210500045077"/>
    <s v="2105"/>
    <s v="0"/>
    <x v="0"/>
    <m/>
    <s v="P-1-MN-MSLEB-A0002052"/>
    <s v="1"/>
    <x v="1"/>
    <s v="4500059244-10"/>
  </r>
  <r>
    <x v="72"/>
    <s v="П.не на пр.ка 20КV от храсти до 20бр."/>
    <n v="12.26"/>
    <s v="AU"/>
    <x v="193"/>
    <s v="Поръчка за доставка"/>
    <n v="4500058977"/>
    <n v="10"/>
    <s v="4500058977-10"/>
    <n v="210500045207"/>
    <s v="2105"/>
    <s v="0"/>
    <x v="3"/>
    <m/>
    <s v="P-8-MN-MSLEB-A0002120"/>
    <s v="8"/>
    <x v="1"/>
    <s v="4500058977-10"/>
  </r>
  <r>
    <x v="17"/>
    <s v="М-Ж НА ЗАЗЕМИТЕЛНА ШИНА ПО СТЕНА /К-Я"/>
    <n v="12"/>
    <s v="М"/>
    <x v="17"/>
    <s v="Поръчка за доставка"/>
    <n v="4500058108"/>
    <n v="10"/>
    <s v="4500058108-10"/>
    <n v="210500044888"/>
    <s v="2105"/>
    <s v="0"/>
    <x v="6"/>
    <m/>
    <s v="P-4-MN-MSLEB-A0001917"/>
    <s v="4"/>
    <x v="1"/>
    <s v="4500058108-10"/>
  </r>
  <r>
    <x v="1"/>
    <s v="ВЪЗСТАНОВЯВАНЕ  ТРОТОАР С ПЛОЧКИ-СТРАРИ"/>
    <n v="13.25"/>
    <s v="M2"/>
    <x v="1"/>
    <s v="Поръчка за доставка"/>
    <n v="4500058513"/>
    <n v="10"/>
    <s v="4500058513-10"/>
    <n v="151419414372"/>
    <s v="1514"/>
    <s v="9"/>
    <x v="0"/>
    <s v="1"/>
    <m/>
    <m/>
    <x v="0"/>
    <s v="4500058513-10"/>
  </r>
  <r>
    <x v="17"/>
    <s v="М-Ж НА ЗАЗЕМИТЕЛНА ШИНА ПО СТЕНА /К-Я"/>
    <n v="10"/>
    <s v="М"/>
    <x v="17"/>
    <s v="Поръчка за доставка"/>
    <n v="4500058513"/>
    <n v="20"/>
    <s v="4500058513-20"/>
    <n v="151419414372"/>
    <s v="1514"/>
    <s v="9"/>
    <x v="0"/>
    <s v="1"/>
    <m/>
    <m/>
    <x v="0"/>
    <s v="4500058513-20"/>
  </r>
  <r>
    <x v="72"/>
    <s v="Разкъртване на асфалтова настилка"/>
    <n v="2.73"/>
    <s v="M2"/>
    <x v="579"/>
    <s v="Поръчка за доставка"/>
    <n v="4500060662"/>
    <n v="10"/>
    <s v="4500060662-10"/>
    <n v="210500045908"/>
    <s v="2105"/>
    <s v="0"/>
    <x v="7"/>
    <m/>
    <s v="P-5-AE-MSLEB-4414200003"/>
    <s v="5"/>
    <x v="1"/>
    <s v="4500060662-10"/>
  </r>
  <r>
    <x v="72"/>
    <s v="Възстановяване на асфалтова настилка-тро"/>
    <n v="2.73"/>
    <s v="M2"/>
    <x v="921"/>
    <s v="Поръчка за доставка"/>
    <n v="4500060662"/>
    <n v="10"/>
    <s v="4500060662-10"/>
    <n v="210500045908"/>
    <s v="2105"/>
    <s v="0"/>
    <x v="7"/>
    <m/>
    <s v="P-5-AE-MSLEB-4414200003"/>
    <s v="5"/>
    <x v="1"/>
    <s v="4500060662-10"/>
  </r>
  <r>
    <x v="17"/>
    <s v="М-Ж НА ЗАЗЕМИТЕЛНА ШИНА ПО СТЕНА /К-Я"/>
    <n v="3"/>
    <s v="М"/>
    <x v="17"/>
    <s v="Поръчка за доставка"/>
    <n v="4500058087"/>
    <n v="20"/>
    <s v="4500058087-20"/>
    <n v="151419422792"/>
    <s v="1514"/>
    <s v="9"/>
    <x v="0"/>
    <s v="1"/>
    <m/>
    <m/>
    <x v="0"/>
    <s v="4500058087-20"/>
  </r>
  <r>
    <x v="72"/>
    <s v="Изкопаване на шахти за муфи"/>
    <n v="1"/>
    <s v="БР"/>
    <x v="1021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Натоварване и извозване на строителни от"/>
    <n v="1.5"/>
    <s v="M3"/>
    <x v="559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Направа на шурфове 1.1/1/0.6"/>
    <n v="1"/>
    <s v="БР"/>
    <x v="920"/>
    <s v="Поръчка за доставка"/>
    <n v="4500060673"/>
    <n v="10"/>
    <s v="4500060673-10"/>
    <n v="210500046030"/>
    <s v="2105"/>
    <s v="0"/>
    <x v="5"/>
    <m/>
    <s v="P-6-AE-MSLEB-4412200003"/>
    <s v="6"/>
    <x v="1"/>
    <s v="4500060673-10"/>
  </r>
  <r>
    <x v="72"/>
    <s v="Проектиране на касета"/>
    <n v="1"/>
    <s v="БР"/>
    <x v="123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72"/>
    <s v="План за временна организация на движение"/>
    <n v="2"/>
    <s v="БР"/>
    <x v="124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72"/>
    <s v="План за безопасност и здр. при работа КЛ"/>
    <n v="1"/>
    <s v="БР"/>
    <x v="125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72"/>
    <s v="Съгласуване на скици А4 /вклю. такси/"/>
    <n v="2"/>
    <s v="БР"/>
    <x v="142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72"/>
    <s v="Геодезичен проект за линеен обект КЛ*"/>
    <n v="8"/>
    <s v="Ч"/>
    <x v="143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72"/>
    <s v="Наб-е на кадастрални подложки/вклю. такс"/>
    <n v="1"/>
    <s v="БР"/>
    <x v="121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72"/>
    <s v="ТАКСИ"/>
    <n v="1"/>
    <s v="БР"/>
    <x v="154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18"/>
    <s v="Н-ВА ИЗКОП ІІІ К-Я 0.8/0.4 В/У КАБЕЛ"/>
    <n v="2"/>
    <s v="М"/>
    <x v="18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19"/>
    <s v="Н-ВА ПОДЛ С ПЯСЪК И PVC ЛЕНТА ЗА&gt;1К-Л"/>
    <n v="2"/>
    <s v="М"/>
    <x v="191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22"/>
    <s v="ПОЛАГАНЕ КАБЕЛ В ИЗКОП&gt;3Х120 MM?? ВКЛ"/>
    <n v="36"/>
    <s v="М"/>
    <x v="22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134"/>
    <s v="Н-ВА КГНН ДО3Х70+35(4Х70)MM2 ВКЛ(4 ЖИЛА)"/>
    <n v="3"/>
    <s v="БР"/>
    <x v="311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61"/>
    <s v="ИЗПРАВЯНЕ НА СБС НН В ПЛАНИНСКИ ТЕРЕН"/>
    <n v="6"/>
    <s v="БР"/>
    <x v="61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69"/>
    <s v="ТРАНСПОРТИРАНЕ НА СБС ОТ СКЛАД ВЪЗЛОЖИТ"/>
    <n v="174"/>
    <s v="KM"/>
    <x v="69"/>
    <s v="Поръчка за доставка"/>
    <n v="4500058059"/>
    <n v="10"/>
    <s v="4500058059-10"/>
    <n v="151419208722"/>
    <s v="1514"/>
    <s v="9"/>
    <x v="0"/>
    <s v="1"/>
    <m/>
    <m/>
    <x v="0"/>
    <s v="4500058059-10"/>
  </r>
  <r>
    <x v="27"/>
    <s v="НАТОВАРВАНЕ И ИЗВОЗВАНЕ НА СТРОИТ. ОТП-И"/>
    <n v="4"/>
    <s v="M3"/>
    <x v="27"/>
    <s v="Поръчка за доставка"/>
    <n v="4500058527"/>
    <n v="50"/>
    <s v="4500058527-50"/>
    <n v="210500044356"/>
    <s v="2105"/>
    <s v="0"/>
    <x v="6"/>
    <m/>
    <s v="P-4-AE-MSLEB-4417200004"/>
    <s v="4"/>
    <x v="1"/>
    <s v="4500058527-50"/>
  </r>
  <r>
    <x v="72"/>
    <s v="Демонтаж стълб НН"/>
    <n v="1"/>
    <s v="БР"/>
    <x v="1083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Направа заземление с един нож"/>
    <n v="1"/>
    <s v="БР"/>
    <x v="1084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Депониране на стоманобетонен стълбове"/>
    <n v="15"/>
    <s v="БР"/>
    <x v="1085"/>
    <s v="Поръчка за доставка"/>
    <n v="4530003042"/>
    <n v="10"/>
    <s v="4530003042-10"/>
    <n v="151469207703"/>
    <s v="1514"/>
    <s v="9"/>
    <x v="5"/>
    <s v="6"/>
    <m/>
    <m/>
    <x v="0"/>
    <s v="4530003042-10"/>
  </r>
  <r>
    <x v="72"/>
    <s v="препрограмиране на 3ф ел-ри"/>
    <n v="564"/>
    <s v="БР"/>
    <x v="1058"/>
    <s v="Поръчка за доставка"/>
    <n v="4500060574"/>
    <n v="10"/>
    <s v="4500060574-10"/>
    <n v="210500031183"/>
    <s v="2105"/>
    <s v="0"/>
    <x v="0"/>
    <m/>
    <s v="P-1-AE-STSOB-4416300005"/>
    <s v="1"/>
    <x v="1"/>
    <s v="4500060574-10"/>
  </r>
  <r>
    <x v="0"/>
    <s v="MОНТАЖ НА ГОФРИРАНА ТРЪБА"/>
    <n v="2"/>
    <s v="М"/>
    <x v="0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4"/>
    <s v="ПОЛАГАНЕ НА КАБЕЛ В ИЗКОП ДО 3Х50 MM ВКЛ"/>
    <n v="5"/>
    <s v="М"/>
    <x v="4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34"/>
    <s v="Н-ВА КГНН ДО3Х70+35(4Х70)MM2 ВКЛ(4 ЖИЛА)"/>
    <n v="1"/>
    <s v="БР"/>
    <x v="311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0"/>
    <s v="ПОДВЪРЗВАНЕ  К-Л КЪM СЪЩ. ТАБЛО/СЪОРЖ."/>
    <n v="1"/>
    <s v="БР"/>
    <x v="10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2"/>
    <s v="M-Ж ТАБЛО ДО 15 ЕЛЕКТРОMЕРА ВКЛ"/>
    <n v="1"/>
    <s v="БР"/>
    <x v="12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51"/>
    <s v="MОНТАЖ НА АВТОMАТИЧЕН ПРЕДПАЗИТЕЛ НН"/>
    <n v="8"/>
    <s v="БР"/>
    <x v="51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56"/>
    <s v="НАПРАВА ЗАЗЕMЛЕНИЕ С ЕДИН КОЛ"/>
    <n v="1"/>
    <s v="БР"/>
    <x v="56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3"/>
    <s v="ИЗMЕРВАНЕ НА ЗАЗЕMЛЕНИЕ НА ТОЧКА"/>
    <n v="1"/>
    <s v="БР"/>
    <x v="13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4"/>
    <s v="ИЗMЕРВАНЕ ИЗОЛАЦИЯ НА К-Л НН-(4 ЖИЛА)"/>
    <n v="1"/>
    <s v="БР"/>
    <x v="14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27"/>
    <s v="НАТОВАРВАНЕ И ИЗВОЗВАНЕ НА СТРОИТ. ОТП-И"/>
    <n v="0.5"/>
    <s v="M3"/>
    <x v="27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5"/>
    <s v="ТРАНСП. НА M-ЛИ ОТ СКЛАД НА ВЪЗЛОЖИТЕЛЯ"/>
    <n v="1"/>
    <s v="%"/>
    <x v="15"/>
    <s v="Поръчка за доставка"/>
    <n v="4500058635"/>
    <n v="20"/>
    <s v="4500058635-20"/>
    <n v="151419313243"/>
    <s v="1514"/>
    <s v="9"/>
    <x v="0"/>
    <s v="1"/>
    <m/>
    <m/>
    <x v="0"/>
    <s v="4500058635-20"/>
  </r>
  <r>
    <x v="126"/>
    <s v="РАЗКЪРТВАНЕ НА ТРОТОАР-БЕТОНЕН"/>
    <n v="0.4"/>
    <s v="M2"/>
    <x v="290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129"/>
    <s v="ВЪЗСТАНОВЯВАНЕ НА ТРОТОАР-БЕТОНЕН"/>
    <n v="0.4"/>
    <s v="M2"/>
    <x v="293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0"/>
    <s v="MОНТАЖ НА ГОФРИРАНА ТРЪБА"/>
    <n v="2"/>
    <s v="М"/>
    <x v="0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72"/>
    <s v="МЕТР.П-КА НА ТРИФАЗНИ ИНДИРЕКТЕН ЕЛЕКТР"/>
    <n v="19"/>
    <s v="БР"/>
    <x v="1086"/>
    <s v="Поръчка за доставка"/>
    <n v="4500060577"/>
    <n v="30"/>
    <s v="4500060577-30"/>
    <n v="210500031183"/>
    <s v="2105"/>
    <s v="0"/>
    <x v="0"/>
    <m/>
    <s v="P-1-AE-STSOB-4416300005"/>
    <s v="1"/>
    <x v="1"/>
    <s v="4500060577-30"/>
  </r>
  <r>
    <x v="72"/>
    <s v="МЕТР.П-КА НА ТРИФАЗНИ ЕЛЕКТРОМЕРИ"/>
    <n v="525"/>
    <s v="БР"/>
    <x v="1042"/>
    <s v="Поръчка за доставка"/>
    <n v="4500060577"/>
    <n v="20"/>
    <s v="4500060577-20"/>
    <n v="210500031183"/>
    <s v="2105"/>
    <s v="0"/>
    <x v="0"/>
    <m/>
    <s v="P-1-AE-STSOB-4416300005"/>
    <s v="1"/>
    <x v="1"/>
    <s v="4500060577-20"/>
  </r>
  <r>
    <x v="72"/>
    <s v="МЕТРОЛОГ.П-КА НА ЕДНОФАЗНИ ЕЛЕКТРОМЕРИ"/>
    <n v="1230"/>
    <s v="БР"/>
    <x v="1043"/>
    <s v="Поръчка за доставка"/>
    <n v="4500060577"/>
    <n v="10"/>
    <s v="4500060577-10"/>
    <n v="210500031183"/>
    <s v="2105"/>
    <s v="0"/>
    <x v="0"/>
    <m/>
    <s v="P-1-AE-STSOB-4416300005"/>
    <s v="1"/>
    <x v="1"/>
    <s v="4500060577-10"/>
  </r>
  <r>
    <x v="10"/>
    <s v="ПОДВЪРЗВАНЕ  К-Л КЪM СЪЩ. ТАБЛО/СЪОРЖ."/>
    <n v="1"/>
    <s v="БР"/>
    <x v="10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72"/>
    <s v="П.не на пр.ка 20КV от храсти от21до50бр."/>
    <n v="2.1"/>
    <s v="AU"/>
    <x v="295"/>
    <s v="Поръчка за доставка"/>
    <n v="4500059611"/>
    <n v="10"/>
    <s v="4500059611-10"/>
    <n v="210500045084"/>
    <s v="2105"/>
    <s v="0"/>
    <x v="0"/>
    <m/>
    <s v="P-1-MN-MSLEB-A0002059"/>
    <s v="1"/>
    <x v="1"/>
    <s v="4500059611-10"/>
  </r>
  <r>
    <x v="72"/>
    <s v="О.не на един. дърв. ф над30см.мр ННи ВЕЛ"/>
    <n v="1"/>
    <s v="БР"/>
    <x v="296"/>
    <s v="Поръчка за доставка"/>
    <n v="4500059611"/>
    <n v="10"/>
    <s v="4500059611-10"/>
    <n v="210500045084"/>
    <s v="2105"/>
    <s v="0"/>
    <x v="0"/>
    <m/>
    <s v="P-1-MN-MSLEB-A0002059"/>
    <s v="1"/>
    <x v="1"/>
    <s v="4500059611-10"/>
  </r>
  <r>
    <x v="72"/>
    <s v="Р.не клони от дърв. ф над15см мр НН"/>
    <n v="20"/>
    <s v="БР"/>
    <x v="494"/>
    <s v="Поръчка за доставка"/>
    <n v="4500059611"/>
    <n v="10"/>
    <s v="4500059611-10"/>
    <n v="210500045084"/>
    <s v="2105"/>
    <s v="0"/>
    <x v="0"/>
    <m/>
    <s v="P-1-MN-MSLEB-A0002059"/>
    <s v="1"/>
    <x v="1"/>
    <s v="4500059611-10"/>
  </r>
  <r>
    <x v="18"/>
    <s v="Н-ВА ИЗКОП ІІІ К-Я 0.8/0.4 В/У КАБЕЛ"/>
    <n v="10"/>
    <s v="М"/>
    <x v="18"/>
    <s v="Поръчка за доставка"/>
    <n v="4500058527"/>
    <n v="60"/>
    <s v="4500058527-60"/>
    <n v="220000122932"/>
    <s v="2200"/>
    <s v="0"/>
    <x v="6"/>
    <m/>
    <s v="P-4-AC-MSLEB-4417200003"/>
    <s v="4"/>
    <x v="3"/>
    <s v="4500058527-60"/>
  </r>
  <r>
    <x v="97"/>
    <s v="Н-ВА ПОДЛ С ПЯСЪК И PVC ЛЕНТА ЗА 1 К-Л"/>
    <n v="10"/>
    <s v="М"/>
    <x v="128"/>
    <s v="Поръчка за доставка"/>
    <n v="4500058527"/>
    <n v="60"/>
    <s v="4500058527-60"/>
    <n v="220000122932"/>
    <s v="2200"/>
    <s v="0"/>
    <x v="6"/>
    <m/>
    <s v="P-4-AC-MSLEB-4417200003"/>
    <s v="4"/>
    <x v="3"/>
    <s v="4500058527-60"/>
  </r>
  <r>
    <x v="20"/>
    <s v="ИЗКОПАВАНЕ НА ШАХТИ ЗА MУФИ"/>
    <n v="1"/>
    <s v="БР"/>
    <x v="20"/>
    <s v="Поръчка за доставка"/>
    <n v="4500058527"/>
    <n v="60"/>
    <s v="4500058527-60"/>
    <n v="220000122932"/>
    <s v="2200"/>
    <s v="0"/>
    <x v="6"/>
    <m/>
    <s v="P-4-AC-MSLEB-4417200003"/>
    <s v="4"/>
    <x v="3"/>
    <s v="4500058527-60"/>
  </r>
  <r>
    <x v="18"/>
    <s v="Н-ВА ИЗКОП ІІІ К-Я 0.8/0.4 В/У КАБЕЛ"/>
    <n v="6"/>
    <s v="М"/>
    <x v="18"/>
    <s v="Поръчка за доставка"/>
    <n v="4500058527"/>
    <n v="70"/>
    <s v="4500058527-70"/>
    <n v="220000125632"/>
    <s v="2200"/>
    <s v="0"/>
    <x v="6"/>
    <m/>
    <s v="P-4-AC-MSLEB-4417200003"/>
    <s v="4"/>
    <x v="3"/>
    <s v="4500058527-70"/>
  </r>
  <r>
    <x v="97"/>
    <s v="Н-ВА ПОДЛ С ПЯСЪК И PVC ЛЕНТА ЗА 1 К-Л"/>
    <n v="6"/>
    <s v="М"/>
    <x v="128"/>
    <s v="Поръчка за доставка"/>
    <n v="4500058527"/>
    <n v="70"/>
    <s v="4500058527-70"/>
    <n v="220000125632"/>
    <s v="2200"/>
    <s v="0"/>
    <x v="6"/>
    <m/>
    <s v="P-4-AC-MSLEB-4417200003"/>
    <s v="4"/>
    <x v="3"/>
    <s v="4500058527-70"/>
  </r>
  <r>
    <x v="20"/>
    <s v="ИЗКОПАВАНЕ НА ШАХТИ ЗА MУФИ"/>
    <n v="1"/>
    <s v="БР"/>
    <x v="20"/>
    <s v="Поръчка за доставка"/>
    <n v="4500058527"/>
    <n v="70"/>
    <s v="4500058527-70"/>
    <n v="220000125632"/>
    <s v="2200"/>
    <s v="0"/>
    <x v="6"/>
    <m/>
    <s v="P-4-AC-MSLEB-4417200003"/>
    <s v="4"/>
    <x v="3"/>
    <s v="4500058527-70"/>
  </r>
  <r>
    <x v="126"/>
    <s v="РАЗКЪРТВАНЕ НА ТРОТОАР-БЕТОНЕН"/>
    <n v="2"/>
    <s v="M2"/>
    <x v="290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129"/>
    <s v="ВЪЗСТАНОВЯВАНЕ НА ТРОТОАР-БЕТОНЕН"/>
    <n v="2"/>
    <s v="M2"/>
    <x v="293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18"/>
    <s v="Н-ВА ИЗКОП ІІІ К-Я 0.8/0.4 В/У КАБЕЛ"/>
    <n v="6"/>
    <s v="М"/>
    <x v="18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97"/>
    <s v="Н-ВА ПОДЛ С ПЯСЪК И PVC ЛЕНТА ЗА 1 К-Л"/>
    <n v="3"/>
    <s v="М"/>
    <x v="128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20"/>
    <s v="ИЗКОПАВАНЕ НА ШАХТИ ЗА MУФИ"/>
    <n v="1"/>
    <s v="БР"/>
    <x v="20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27"/>
    <s v="НАТОВАРВАНЕ И ИЗВОЗВАНЕ НА СТРОИТ. ОТП-И"/>
    <n v="1"/>
    <s v="M3"/>
    <x v="27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130"/>
    <s v="РАЗБИВАНЕ НА БЕТОН"/>
    <n v="1"/>
    <s v="M3"/>
    <x v="294"/>
    <s v="Поръчка за доставка"/>
    <n v="4500058527"/>
    <n v="80"/>
    <s v="4500058527-80"/>
    <n v="220000128127"/>
    <s v="2200"/>
    <s v="0"/>
    <x v="6"/>
    <m/>
    <s v="P-4-AC-MSLEB-4417200004"/>
    <s v="4"/>
    <x v="3"/>
    <s v="4500058527-80"/>
  </r>
  <r>
    <x v="48"/>
    <s v="Д-Ж НА ИЗОЛ ВЕРИГА ОПЪВАТЕЛНА 3 ЕЛЕMЕНТА"/>
    <n v="3"/>
    <s v="БР"/>
    <x v="48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46"/>
    <s v="MОНТАЖ НА MОСТОВЕ"/>
    <n v="3"/>
    <s v="БР"/>
    <x v="46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8"/>
    <s v="ДОСТАВКА И MОНТАЖ НА КАБЕЛНИ MАРКИ"/>
    <n v="1"/>
    <s v="БР"/>
    <x v="8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134"/>
    <s v="Н-ВА КГНН ДО3Х70+35(4Х70)MM2 ВКЛ(4 ЖИЛА)"/>
    <n v="1"/>
    <s v="БР"/>
    <x v="311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49"/>
    <s v="M-Ж ТАБЛО ДО5 ЕЛЕКТРОMЕРА ВКЛ. НА СТЪЛБ"/>
    <n v="1"/>
    <s v="БР"/>
    <x v="49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51"/>
    <s v="MОНТАЖ НА АВТОMАТИЧЕН ПРЕДПАЗИТЕЛ НН"/>
    <n v="1"/>
    <s v="БР"/>
    <x v="51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62"/>
    <s v="ДОСТАВКА И MОНТАЖ НА ПИЛОН - 6M"/>
    <n v="1"/>
    <s v="БР"/>
    <x v="62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53"/>
    <s v="M-Ж ОПЪВАЧ ЗАЕДНО С КУКА НА С-НА/СТЪЛБ"/>
    <n v="2"/>
    <s v="БР"/>
    <x v="53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5"/>
    <s v="MОНТАЖ НА MАНШОН ИЗОЛИРАН MJPB"/>
    <n v="4"/>
    <s v="БР"/>
    <x v="5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55"/>
    <s v="ТЕГЛЕНЕ НА УСУКАН ПРОВОДНИК 4Х16"/>
    <n v="24"/>
    <s v="М"/>
    <x v="55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56"/>
    <s v="НАПРАВА ЗАЗЕMЛЕНИЕ С ЕДИН КОЛ"/>
    <n v="1"/>
    <s v="БР"/>
    <x v="56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13"/>
    <s v="ИЗMЕРВАНЕ НА ЗАЗЕMЛЕНИЕ НА ТОЧКА"/>
    <n v="1"/>
    <s v="БР"/>
    <x v="13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15"/>
    <s v="ТРАНСП. НА M-ЛИ ОТ СКЛАД НА ВЪЗЛОЖИТЕЛЯ"/>
    <n v="0.03"/>
    <s v="%"/>
    <x v="15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168"/>
    <s v="У-НЕ НА УИП/КАБЕЛ ПО СТЪЛБ/ФАСАДА"/>
    <n v="3"/>
    <s v="М"/>
    <x v="372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87"/>
    <s v="Д-КА И M-Ж НА MЕТ. ШЛАУХ С PVC-ПОКРИТИЕ"/>
    <n v="8"/>
    <s v="М"/>
    <x v="103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89"/>
    <s v="ИЗТЕГЛЯНЕ КАБЕЛ В ТРЪБА ДО 3Х50 MM2 ВКЛ"/>
    <n v="10"/>
    <s v="М"/>
    <x v="105"/>
    <s v="Поръчка за доставка"/>
    <n v="4500058678"/>
    <n v="10"/>
    <s v="4500058678-10"/>
    <n v="151489113033"/>
    <s v="1514"/>
    <s v="9"/>
    <x v="7"/>
    <s v="8"/>
    <m/>
    <m/>
    <x v="0"/>
    <s v="4500058678-10"/>
  </r>
  <r>
    <x v="72"/>
    <s v="SISTEM MODULE AYM34 A1"/>
    <n v="2"/>
    <s v="БР"/>
    <x v="873"/>
    <s v="Поръчка за доставка"/>
    <n v="4530003053"/>
    <n v="10"/>
    <s v="4530003053-10"/>
    <n v="210500044815"/>
    <s v="2105"/>
    <s v="0"/>
    <x v="0"/>
    <m/>
    <s v="P-1-MN-STSOB-A0000878"/>
    <s v="1"/>
    <x v="1"/>
    <s v="4530003053-10"/>
  </r>
  <r>
    <x v="11"/>
    <s v="СФАЗИРОВКА НА КЛ НН (ЗА 3-ТЕ ЖИЛА)"/>
    <n v="1"/>
    <s v="БР"/>
    <x v="11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49"/>
    <s v="M-Ж ТАБЛО ДО5 ЕЛЕКТРОMЕРА ВКЛ. НА СТЪЛБ"/>
    <n v="1"/>
    <s v="БР"/>
    <x v="49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51"/>
    <s v="MОНТАЖ НА АВТОMАТИЧЕН ПРЕДПАЗИТЕЛ НН"/>
    <n v="1"/>
    <s v="БР"/>
    <x v="51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63"/>
    <s v="ДОСТАВКА И MОНТАЖ НА ПИЛОН - 9M"/>
    <n v="2"/>
    <s v="БР"/>
    <x v="63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26"/>
    <s v="M-Ж  КЛЕMА ОТКЛ./РАЗКЛОНИТЕЛНА КЪM MРЕЖА"/>
    <n v="4"/>
    <s v="БР"/>
    <x v="26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53"/>
    <s v="M-Ж ОПЪВАЧ ЗАЕДНО С КУКА НА С-НА/СТЪЛБ"/>
    <n v="1"/>
    <s v="БР"/>
    <x v="53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55"/>
    <s v="ТЕГЛЕНЕ НА УСУКАН ПРОВОДНИК 4Х16"/>
    <n v="90"/>
    <s v="М"/>
    <x v="55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56"/>
    <s v="НАПРАВА ЗАЗЕMЛЕНИЕ С ЕДИН КОЛ"/>
    <n v="2"/>
    <s v="БР"/>
    <x v="56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13"/>
    <s v="ИЗMЕРВАНЕ НА ЗАЗЕMЛЕНИЕ НА ТОЧКА"/>
    <n v="2"/>
    <s v="БР"/>
    <x v="13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15"/>
    <s v="ТРАНСП. НА M-ЛИ ОТ СКЛАД НА ВЪЗЛОЖИТЕЛЯ"/>
    <n v="1"/>
    <s v="%"/>
    <x v="15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168"/>
    <s v="У-НЕ НА УИП/КАБЕЛ ПО СТЪЛБ/ФАСАДА"/>
    <n v="8"/>
    <s v="М"/>
    <x v="372"/>
    <s v="Поръчка за доставка"/>
    <n v="4500058773"/>
    <n v="10"/>
    <s v="4500058773-10"/>
    <n v="151479114063"/>
    <s v="1514"/>
    <s v="9"/>
    <x v="1"/>
    <s v="7"/>
    <m/>
    <m/>
    <x v="0"/>
    <s v="4500058773-10"/>
  </r>
  <r>
    <x v="72"/>
    <s v="НАПРАВА НА ПРЕВРЪЗКА С ПРОВОДНИК"/>
    <n v="6"/>
    <s v="БР"/>
    <x v="1087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72"/>
    <s v="ПОДВЪРЗВАНЕ Н КАБЕЛ"/>
    <n v="8"/>
    <s v="БР"/>
    <x v="1088"/>
    <s v="Поръчка за доставка"/>
    <n v="4530003075"/>
    <n v="30"/>
    <s v="4530003075-30"/>
    <n v="151419405713"/>
    <s v="1514"/>
    <s v="9"/>
    <x v="0"/>
    <s v="1"/>
    <m/>
    <m/>
    <x v="0"/>
    <s v="4530003075-30"/>
  </r>
  <r>
    <x v="95"/>
    <s v="НАПРАВА НА ШУРФОВЕ 1/0.8/0.6"/>
    <n v="2"/>
    <s v="БР"/>
    <x v="126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26"/>
    <s v="РАЗКЪРТВАНЕ НА ТРОТОАР-БЕТОНЕН"/>
    <n v="2.6"/>
    <s v="M2"/>
    <x v="290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2"/>
    <s v="РАЗКЪРТВАНЕ ТРОТОАР С ТРОТОАРНИ ПЛОЧКИ"/>
    <n v="3.5"/>
    <s v="M2"/>
    <x v="2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29"/>
    <s v="ВЪЗСТАНОВЯВАНЕ НА ТРОТОАР-БЕТОНЕН"/>
    <n v="2.6"/>
    <s v="M2"/>
    <x v="293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6"/>
    <s v="ВЪЗСТАНОВЯВАНЕ НА ТРОТОАР С ПЛОЧКИ-НОВИ"/>
    <n v="1"/>
    <s v="M2"/>
    <x v="6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3"/>
    <s v="НАПРАВА ИЗКОП ІІІ КАТЕГОРИЯ 0.8/0.4"/>
    <n v="46"/>
    <s v="М"/>
    <x v="3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8"/>
    <s v="Н-ВА ИЗКОП ІІІ К-Я 0.8/0.4 В/У КАБЕЛ"/>
    <n v="10"/>
    <s v="М"/>
    <x v="18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19"/>
    <s v="Н-ВА ПОДЛ С ПЯСЪК И PVC ЛЕНТА ЗА&gt;1К-Л"/>
    <n v="56"/>
    <s v="М"/>
    <x v="191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44"/>
    <s v="ДЕMОНТАЖ НА MОСТОВЕ"/>
    <n v="3"/>
    <s v="БР"/>
    <x v="44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3"/>
    <s v="ИЗMЕРВАНЕ НА ЗАЗЕMЛЕНИЕ НА ТОЧКА"/>
    <n v="1"/>
    <s v="БР"/>
    <x v="13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33"/>
    <s v="Н-ВА НА СТОMАНЕНА КОНСТР. /ВКЛ. БОЯД./"/>
    <n v="20"/>
    <s v="КГ"/>
    <x v="33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194"/>
    <s v="M-Ж НА ИЗОЛ  В-ГА ОПЪВАТЕЛНА  3 ЕЛЕMЕНТА"/>
    <n v="3"/>
    <s v="БР"/>
    <x v="473"/>
    <s v="Поръчка за доставка"/>
    <n v="4500058078"/>
    <n v="10"/>
    <s v="4500058078-10"/>
    <n v="210500045015"/>
    <s v="2105"/>
    <s v="0"/>
    <x v="5"/>
    <m/>
    <s v="P-6-MN-MSLEB-A0001262"/>
    <s v="6"/>
    <x v="1"/>
    <s v="4500058078-10"/>
  </r>
  <r>
    <x v="95"/>
    <s v="НАПРАВА НА ШУРФОВЕ 1/0.8/0.6"/>
    <n v="2"/>
    <s v="БР"/>
    <x v="126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93"/>
    <s v="Н-ВА ИЗКОП ІІІ К-Я 0.8/0.6 В/У КАБЕЛ"/>
    <n v="117"/>
    <s v="М"/>
    <x v="113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119"/>
    <s v="Н-ВА ПОДЛ С ПЯСЪК И PVC ЛЕНТА ЗА&gt;1К-Л"/>
    <n v="117"/>
    <s v="М"/>
    <x v="191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20"/>
    <s v="ИЗКОПАВАНЕ НА ШАХТИ ЗА MУФИ"/>
    <n v="2"/>
    <s v="БР"/>
    <x v="20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60"/>
    <s v="НАПРАВА НА ПРЕВРЪЗКИ НА КАБЕЛИ"/>
    <n v="33"/>
    <s v="БР"/>
    <x v="60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113"/>
    <s v="П-НЕ К-Л СРН В ИЗКОП&gt;120 MM2 ВКЛ-1ЖИЛО"/>
    <n v="351"/>
    <s v="М"/>
    <x v="167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141"/>
    <s v="И-НЕ К-Л СРН В Т-БИ НАД 120 MM ВКЛ1 ЖИЛО"/>
    <n v="63"/>
    <s v="М"/>
    <x v="319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114"/>
    <s v="НАПРАВА НА MУФА СРН- ЗА ЕДНО ЖИЛО"/>
    <n v="3"/>
    <s v="БР"/>
    <x v="168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108"/>
    <s v="ИЗMЕРВАНЕ ИЗОЛАЦИЯ НА КАБЕЛ СРН(3 ЖИЛА)"/>
    <n v="1"/>
    <s v="БР"/>
    <x v="149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22"/>
    <s v="ПОЛАГАНЕ КАБЕЛ В ИЗКОП&gt;3Х120 MM?? ВКЛ"/>
    <n v="224"/>
    <s v="М"/>
    <x v="22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23"/>
    <s v="ИЗТЕГЛЯНЕ КАБЕЛ В ТРЪБИ НАД 3Х120 MM ВКЛ"/>
    <n v="56"/>
    <s v="М"/>
    <x v="23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8"/>
    <s v="ДОСТАВКА И MОНТАЖ НА КАБЕЛНИ MАРКИ"/>
    <n v="6"/>
    <s v="БР"/>
    <x v="8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9"/>
    <s v="Н-ВА КГНН&gt;3Х95+50(4Х95)MM2 ВКЛ (4ЖИЛА)"/>
    <n v="4"/>
    <s v="БР"/>
    <x v="9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0"/>
    <s v="ПОДВЪРЗВАНЕ  К-Л КЪM СЪЩ. ТАБЛО/СЪОРЖ."/>
    <n v="6"/>
    <s v="БР"/>
    <x v="10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1"/>
    <s v="СФАЗИРОВКА НА КЛ НН (ЗА 3-ТЕ ЖИЛА)"/>
    <n v="5"/>
    <s v="БР"/>
    <x v="11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25"/>
    <s v="MОНТАЖ ШК"/>
    <n v="2"/>
    <s v="БР"/>
    <x v="25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56"/>
    <s v="НАПРАВА ЗАЗЕMЛЕНИЕ С ЕДИН КОЛ"/>
    <n v="2"/>
    <s v="БР"/>
    <x v="56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3"/>
    <s v="ИЗMЕРВАНЕ НА ЗАЗЕMЛЕНИЕ НА ТОЧКА"/>
    <n v="2"/>
    <s v="БР"/>
    <x v="13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4"/>
    <s v="ИЗMЕРВАНЕ ИЗОЛАЦИЯ НА К-Л НН-(4 ЖИЛА)"/>
    <n v="5"/>
    <s v="БР"/>
    <x v="14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27"/>
    <s v="НАТОВАРВАНЕ И ИЗВОЗВАНЕ НА СТРОИТ. ОТП-И"/>
    <n v="2"/>
    <s v="M3"/>
    <x v="27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5"/>
    <s v="ТРАНСП. НА M-ЛИ ОТ СКЛАД НА ВЪЗЛОЖИТЕЛЯ"/>
    <n v="1"/>
    <s v="%"/>
    <x v="15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6"/>
    <s v="НАПРАВА НА ОТВОР В БЕТОН"/>
    <n v="2"/>
    <s v="БР"/>
    <x v="16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5"/>
    <s v="ТРАНСП. НА M-ЛИ ОТ СКЛАД НА ВЪЗЛОЖИТЕЛЯ"/>
    <n v="1"/>
    <s v="%"/>
    <x v="15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93"/>
    <s v="Н-ВА ИЗКОП ІІІ К-Я 0.8/0.6 В/У КАБЕЛ"/>
    <n v="8"/>
    <s v="М"/>
    <x v="113"/>
    <s v="Поръчка за доставка"/>
    <n v="4500058757"/>
    <n v="10"/>
    <s v="4500058757-10"/>
    <n v="220000127167"/>
    <s v="2200"/>
    <s v="0"/>
    <x v="4"/>
    <m/>
    <s v="P-2-AC-MSLEB-4415200004"/>
    <s v="2"/>
    <x v="3"/>
    <s v="4500058757-10"/>
  </r>
  <r>
    <x v="119"/>
    <s v="Н-ВА ПОДЛ С ПЯСЪК И PVC ЛЕНТА ЗА&gt;1К-Л"/>
    <n v="8"/>
    <s v="М"/>
    <x v="191"/>
    <s v="Поръчка за доставка"/>
    <n v="4500058757"/>
    <n v="10"/>
    <s v="4500058757-10"/>
    <n v="220000127167"/>
    <s v="2200"/>
    <s v="0"/>
    <x v="4"/>
    <m/>
    <s v="P-2-AC-MSLEB-4415200004"/>
    <s v="2"/>
    <x v="3"/>
    <s v="4500058757-10"/>
  </r>
  <r>
    <x v="27"/>
    <s v="НАТОВАРВАНЕ И ИЗВОЗВАНЕ НА СТРОИТ. ОТП-И"/>
    <n v="0.5"/>
    <s v="M3"/>
    <x v="27"/>
    <s v="Поръчка за доставка"/>
    <n v="4500058757"/>
    <n v="10"/>
    <s v="4500058757-10"/>
    <n v="220000127167"/>
    <s v="2200"/>
    <s v="0"/>
    <x v="4"/>
    <m/>
    <s v="P-2-AC-MSLEB-4415200004"/>
    <s v="2"/>
    <x v="3"/>
    <s v="4500058757-10"/>
  </r>
  <r>
    <x v="127"/>
    <s v="РАЗКЪРТВАНЕ НА АСФАЛТОВА НАСТИЛКА"/>
    <n v="3"/>
    <s v="M2"/>
    <x v="291"/>
    <s v="Поръчка за доставка"/>
    <n v="4500058757"/>
    <n v="20"/>
    <s v="4500058757-20"/>
    <n v="220000123269"/>
    <s v="2200"/>
    <s v="0"/>
    <x v="4"/>
    <m/>
    <s v="P-2-AC-MSLEB-4415200003"/>
    <s v="2"/>
    <x v="3"/>
    <s v="4500058757-20"/>
  </r>
  <r>
    <x v="133"/>
    <s v="ВЪЗСТАНОВЯВАНЕ НА АСФАЛТОВА НАСТИЛКА-ПЪТ"/>
    <n v="12"/>
    <s v="M2"/>
    <x v="310"/>
    <s v="Поръчка за доставка"/>
    <n v="4500058757"/>
    <n v="20"/>
    <s v="4500058757-20"/>
    <n v="220000123269"/>
    <s v="2200"/>
    <s v="0"/>
    <x v="4"/>
    <m/>
    <s v="P-2-AC-MSLEB-4415200003"/>
    <s v="2"/>
    <x v="3"/>
    <s v="4500058757-20"/>
  </r>
  <r>
    <x v="93"/>
    <s v="Н-ВА ИЗКОП ІІІ К-Я 0.8/0.6 В/У КАБЕЛ"/>
    <n v="12"/>
    <s v="М"/>
    <x v="113"/>
    <s v="Поръчка за доставка"/>
    <n v="4500058757"/>
    <n v="20"/>
    <s v="4500058757-20"/>
    <n v="220000123269"/>
    <s v="2200"/>
    <s v="0"/>
    <x v="4"/>
    <m/>
    <s v="P-2-AC-MSLEB-4415200003"/>
    <s v="2"/>
    <x v="3"/>
    <s v="4500058757-20"/>
  </r>
  <r>
    <x v="119"/>
    <s v="Н-ВА ПОДЛ С ПЯСЪК И PVC ЛЕНТА ЗА&gt;1К-Л"/>
    <n v="20"/>
    <s v="М"/>
    <x v="191"/>
    <s v="Поръчка за доставка"/>
    <n v="4500058757"/>
    <n v="20"/>
    <s v="4500058757-20"/>
    <n v="220000123269"/>
    <s v="2200"/>
    <s v="0"/>
    <x v="4"/>
    <m/>
    <s v="P-2-AC-MSLEB-4415200003"/>
    <s v="2"/>
    <x v="3"/>
    <s v="4500058757-20"/>
  </r>
  <r>
    <x v="27"/>
    <s v="НАТОВАРВАНЕ И ИЗВОЗВАНЕ НА СТРОИТ. ОТП-И"/>
    <n v="3.3"/>
    <s v="M3"/>
    <x v="27"/>
    <s v="Поръчка за доставка"/>
    <n v="4500058757"/>
    <n v="20"/>
    <s v="4500058757-20"/>
    <n v="220000123269"/>
    <s v="2200"/>
    <s v="0"/>
    <x v="4"/>
    <m/>
    <s v="P-2-AC-MSLEB-4415200003"/>
    <s v="2"/>
    <x v="3"/>
    <s v="4500058757-20"/>
  </r>
  <r>
    <x v="127"/>
    <s v="РАЗКЪРТВАНЕ НА АСФАЛТОВА НАСТИЛКА"/>
    <n v="3"/>
    <s v="M2"/>
    <x v="291"/>
    <s v="Поръчка за доставка"/>
    <n v="4500058757"/>
    <n v="30"/>
    <s v="4500058757-30"/>
    <n v="210500046063"/>
    <s v="2105"/>
    <s v="0"/>
    <x v="4"/>
    <m/>
    <s v="P-2-AE-STONB-4415300003"/>
    <s v="2"/>
    <x v="1"/>
    <s v="4500058757-30"/>
  </r>
  <r>
    <x v="133"/>
    <s v="ВЪЗСТАНОВЯВАНЕ НА АСФАЛТОВА НАСТИЛКА-ПЪТ"/>
    <n v="3"/>
    <s v="M2"/>
    <x v="310"/>
    <s v="Поръчка за доставка"/>
    <n v="4500058757"/>
    <n v="30"/>
    <s v="4500058757-30"/>
    <n v="210500046063"/>
    <s v="2105"/>
    <s v="0"/>
    <x v="4"/>
    <m/>
    <s v="P-2-AE-STONB-4415300003"/>
    <s v="2"/>
    <x v="1"/>
    <s v="4500058757-30"/>
  </r>
  <r>
    <x v="93"/>
    <s v="Н-ВА ИЗКОП ІІІ К-Я 0.8/0.6 В/У КАБЕЛ"/>
    <n v="4.0999999999999996"/>
    <s v="М"/>
    <x v="113"/>
    <s v="Поръчка за доставка"/>
    <n v="4500058757"/>
    <n v="30"/>
    <s v="4500058757-30"/>
    <n v="210500046063"/>
    <s v="2105"/>
    <s v="0"/>
    <x v="4"/>
    <m/>
    <s v="P-2-AE-STONB-4415300003"/>
    <s v="2"/>
    <x v="1"/>
    <s v="4500058757-30"/>
  </r>
  <r>
    <x v="119"/>
    <s v="Н-ВА ПОДЛ С ПЯСЪК И PVC ЛЕНТА ЗА&gt;1К-Л"/>
    <n v="4.0999999999999996"/>
    <s v="М"/>
    <x v="191"/>
    <s v="Поръчка за доставка"/>
    <n v="4500058757"/>
    <n v="30"/>
    <s v="4500058757-30"/>
    <n v="210500046063"/>
    <s v="2105"/>
    <s v="0"/>
    <x v="4"/>
    <m/>
    <s v="P-2-AE-STONB-4415300003"/>
    <s v="2"/>
    <x v="1"/>
    <s v="4500058757-30"/>
  </r>
  <r>
    <x v="15"/>
    <s v="ТРАНСП. НА M-ЛИ ОТ СКЛАД НА ВЪЗЛОЖИТЕЛЯ"/>
    <n v="1"/>
    <s v="%"/>
    <x v="15"/>
    <s v="Поръчка за доставка"/>
    <n v="4500058461"/>
    <n v="20"/>
    <s v="4500058461-20"/>
    <n v="210500044938"/>
    <s v="2105"/>
    <s v="0"/>
    <x v="0"/>
    <m/>
    <s v="P-1-MN-STSTB-A0001207"/>
    <s v="1"/>
    <x v="1"/>
    <s v="4500058461-20"/>
  </r>
  <r>
    <x v="120"/>
    <s v="MОНТАЖ НА ИЗЛАЗНА ТРЪБА"/>
    <n v="2"/>
    <s v="БР"/>
    <x v="192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88"/>
    <s v="ПОЛАГАНЕ КАБЕЛ НН ПО ЖЕЛЯЗНА КОНСТРУКЦИЯ"/>
    <n v="98"/>
    <s v="М"/>
    <x v="104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51"/>
    <s v="ПОЛАГАНЕ НА КАБЕЛ В ТРЪБА ПО КОНСТРУКЦИЯ"/>
    <n v="4"/>
    <s v="М"/>
    <x v="336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8"/>
    <s v="ДОСТАВКА И MОНТАЖ НА КАБЕЛНИ MАРКИ"/>
    <n v="5"/>
    <s v="БР"/>
    <x v="8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0"/>
    <s v="ПОДВЪРЗВАНЕ  К-Л КЪM СЪЩ. ТАБЛО/СЪОРЖ."/>
    <n v="4"/>
    <s v="БР"/>
    <x v="10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36"/>
    <s v="MОНТАЖ ТАБЛО НАД 15 ЕЛЕКТРОMЕРА"/>
    <n v="2"/>
    <s v="БР"/>
    <x v="313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56"/>
    <s v="НАПРАВА ЗАЗЕMЛЕНИЕ С ЕДИН КОЛ"/>
    <n v="1"/>
    <s v="БР"/>
    <x v="56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3"/>
    <s v="ИЗMЕРВАНЕ НА ЗАЗЕMЛЕНИЕ НА ТОЧКА"/>
    <n v="1"/>
    <s v="БР"/>
    <x v="13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4"/>
    <s v="ИЗMЕРВАНЕ ИЗОЛАЦИЯ НА К-Л НН-(4 ЖИЛА)"/>
    <n v="2"/>
    <s v="БР"/>
    <x v="14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6"/>
    <s v="НАПРАВА НА ОТВОР В БЕТОН"/>
    <n v="4"/>
    <s v="БР"/>
    <x v="16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126"/>
    <s v="РАЗКЪРТВАНЕ НА ТРОТОАР-БЕТОНЕН"/>
    <n v="13"/>
    <s v="M2"/>
    <x v="290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29"/>
    <s v="ВЪЗСТАНОВЯВАНЕ НА ТРОТОАР-БЕТОНЕН"/>
    <n v="13"/>
    <s v="M2"/>
    <x v="293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8"/>
    <s v="Н-ВА ИЗКОП ІІІ К-Я 0.8/0.4 В/У КАБЕЛ"/>
    <n v="281"/>
    <s v="М"/>
    <x v="18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21"/>
    <s v="Н-АВА ИЗКОП ІІІ К-Я 1.1/0.6 В/У КАБЕЛ"/>
    <n v="9"/>
    <s v="М"/>
    <x v="285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23"/>
    <s v="MОНТАЖ РVС ТРЪБИ Ф110 В БЕТОНОВ КОЖУХ"/>
    <n v="54"/>
    <s v="М"/>
    <x v="287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22"/>
    <s v="Н-ВА ПОДЛ С ПЯСЪК И ТУХЛИ ЗА 1К-Л"/>
    <n v="283"/>
    <s v="М"/>
    <x v="286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22"/>
    <s v="ПОЛАГАНЕ КАБЕЛ В ИЗКОП&gt;3Х120 MM?? ВКЛ"/>
    <n v="266"/>
    <s v="М"/>
    <x v="22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23"/>
    <s v="ИЗТЕГЛЯНЕ КАБЕЛ В ТРЪБИ НАД 3Х120 MM ВКЛ"/>
    <n v="35"/>
    <s v="М"/>
    <x v="23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8"/>
    <s v="ДОСТАВКА И MОНТАЖ НА КАБЕЛНИ MАРКИ"/>
    <n v="2"/>
    <s v="БР"/>
    <x v="8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9"/>
    <s v="Н-ВА КГНН&gt;3Х95+50(4Х95)MM2 ВКЛ (4ЖИЛА)"/>
    <n v="1"/>
    <s v="БР"/>
    <x v="9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0"/>
    <s v="ПОДВЪРЗВАНЕ  К-Л КЪM СЪЩ. ТАБЛО/СЪОРЖ."/>
    <n v="5"/>
    <s v="БР"/>
    <x v="10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25"/>
    <s v="MОНТАЖ ШК"/>
    <n v="2"/>
    <s v="БР"/>
    <x v="25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56"/>
    <s v="НАПРАВА ЗАЗЕMЛЕНИЕ С ЕДИН КОЛ"/>
    <n v="2"/>
    <s v="БР"/>
    <x v="56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3"/>
    <s v="ИЗMЕРВАНЕ НА ЗАЗЕMЛЕНИЕ НА ТОЧКА"/>
    <n v="2"/>
    <s v="БР"/>
    <x v="13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72"/>
    <s v="Доставка и монтаж олуци от поцинкована л"/>
    <n v="5"/>
    <s v="М"/>
    <x v="1051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Доставка и монтаж водосточни тръби от по"/>
    <n v="4"/>
    <s v="М"/>
    <x v="640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Направа тръбно скеле - фасадно рамково"/>
    <n v="200"/>
    <s v="M2"/>
    <x v="381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Направа на външна гладка вароциментова м"/>
    <n v="17.84"/>
    <s v="M2"/>
    <x v="979"/>
    <s v="Поръчка за доставка"/>
    <n v="4500057138"/>
    <n v="10"/>
    <s v="4500057138-10"/>
    <n v="153420000023"/>
    <s v="1534"/>
    <s v="0"/>
    <x v="6"/>
    <s v="2"/>
    <m/>
    <m/>
    <x v="2"/>
    <s v="4500057138-10"/>
  </r>
  <r>
    <x v="72"/>
    <s v="Изготвяне на компл. доклад за КЛ/ЕП"/>
    <n v="1"/>
    <s v="БР"/>
    <x v="115"/>
    <s v="Поръчка за доставка"/>
    <n v="4500060666"/>
    <n v="10"/>
    <s v="4500060666-10"/>
    <n v="151429604113"/>
    <s v="1514"/>
    <s v="9"/>
    <x v="6"/>
    <s v="2"/>
    <m/>
    <m/>
    <x v="0"/>
    <s v="4500060666-10"/>
  </r>
  <r>
    <x v="72"/>
    <s v="Изготвяне пл-л за трасиране и даване СЛ"/>
    <n v="1"/>
    <s v="БР"/>
    <x v="116"/>
    <s v="Поръчка за доставка"/>
    <n v="4500060666"/>
    <n v="10"/>
    <s v="4500060666-10"/>
    <n v="151429604113"/>
    <s v="1514"/>
    <s v="9"/>
    <x v="6"/>
    <s v="2"/>
    <m/>
    <m/>
    <x v="0"/>
    <s v="4500060666-10"/>
  </r>
  <r>
    <x v="72"/>
    <s v="Упражняване на строителен надзор КЛ/ЕП"/>
    <n v="1"/>
    <s v="БР"/>
    <x v="117"/>
    <s v="Поръчка за доставка"/>
    <n v="4500060666"/>
    <n v="10"/>
    <s v="4500060666-10"/>
    <n v="151429604113"/>
    <s v="1514"/>
    <s v="9"/>
    <x v="6"/>
    <s v="2"/>
    <m/>
    <m/>
    <x v="0"/>
    <s v="4500060666-10"/>
  </r>
  <r>
    <x v="72"/>
    <s v="З-не изготвяне на цифров модел,чл.52"/>
    <n v="1"/>
    <s v="БР"/>
    <x v="118"/>
    <s v="Поръчка за доставка"/>
    <n v="4500060666"/>
    <n v="10"/>
    <s v="4500060666-10"/>
    <n v="151429604113"/>
    <s v="1514"/>
    <s v="9"/>
    <x v="6"/>
    <s v="2"/>
    <m/>
    <m/>
    <x v="0"/>
    <s v="4500060666-10"/>
  </r>
  <r>
    <x v="72"/>
    <s v="Предоставяне на резултатите UTM / WGS 84"/>
    <n v="1"/>
    <s v="БР"/>
    <x v="119"/>
    <s v="Поръчка за доставка"/>
    <n v="4500060666"/>
    <n v="10"/>
    <s v="4500060666-10"/>
    <n v="151429604113"/>
    <s v="1514"/>
    <s v="9"/>
    <x v="6"/>
    <s v="2"/>
    <m/>
    <m/>
    <x v="0"/>
    <s v="4500060666-10"/>
  </r>
  <r>
    <x v="17"/>
    <s v="М-Ж НА ЗАЗЕМИТЕЛНА ШИНА ПО СТЕНА /К-Я"/>
    <n v="50"/>
    <s v="М"/>
    <x v="17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72"/>
    <s v="Д-КА И М-Ж НА КАБЕЛНА СКАРА /Ф-РА/"/>
    <n v="35.200000000000003"/>
    <s v="М"/>
    <x v="1089"/>
    <s v="Поръчка за доставка"/>
    <n v="4500058507"/>
    <n v="20"/>
    <s v="4500058507-20"/>
    <n v="151429600773"/>
    <s v="1514"/>
    <s v="9"/>
    <x v="6"/>
    <s v="2"/>
    <m/>
    <m/>
    <x v="0"/>
    <s v="4500058507-20"/>
  </r>
  <r>
    <x v="95"/>
    <s v="НАПРАВА НА ШУРФОВЕ 1/0.8/0.6"/>
    <n v="8"/>
    <s v="БР"/>
    <x v="126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26"/>
    <s v="РАЗКЪРТВАНЕ НА ТРОТОАР-БЕТОНЕН"/>
    <n v="0.5"/>
    <s v="M2"/>
    <x v="290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2"/>
    <s v="РАЗКЪРТВАНЕ ТРОТОАР С ТРОТОАРНИ ПЛОЧКИ"/>
    <n v="3.5"/>
    <s v="M2"/>
    <x v="2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27"/>
    <s v="РАЗКЪРТВАНЕ НА АСФАЛТОВА НАСТИЛКА"/>
    <n v="11.4"/>
    <s v="M2"/>
    <x v="291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28"/>
    <s v="РЯЗАНЕ НА АСФАЛТОВА НАСТИЛКА"/>
    <n v="57"/>
    <s v="М"/>
    <x v="292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29"/>
    <s v="ВЪЗСТАНОВЯВАНЕ НА ТРОТОАР-БЕТОНЕН"/>
    <n v="0.5"/>
    <s v="M2"/>
    <x v="293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33"/>
    <s v="ВЪЗСТАНОВЯВАНЕ НА АСФАЛТОВА НАСТИЛКА-ПЪТ"/>
    <n v="11.4"/>
    <s v="M2"/>
    <x v="310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3"/>
    <s v="НАПРАВА ИЗКОП ІІІ КАТЕГОРИЯ 0.8/0.4"/>
    <n v="144.5"/>
    <s v="М"/>
    <x v="3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8"/>
    <s v="Н-ВА ИЗКОП ІІІ К-Я 0.8/0.4 В/У КАБЕЛ"/>
    <n v="61"/>
    <s v="М"/>
    <x v="18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99"/>
    <s v="M-Ж ТАБЛО ДО 5 ЕЛЕКТРОMЕРА ВКЛ. НА СТЕНА"/>
    <n v="1"/>
    <s v="БР"/>
    <x v="130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28"/>
    <s v="MОНТАЖ НА АВТОMАТИЧЕН ПРЕКЪСВАЧ НН"/>
    <n v="2"/>
    <s v="БР"/>
    <x v="28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82"/>
    <s v="M-Ж НА КАБЕЛНА ВРЪЗКА ОТ ТРАФОMАШ ДО ГРТ"/>
    <n v="4"/>
    <s v="М"/>
    <x v="436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32"/>
    <s v="НАПРАВА НА ШУРФОВЕ 1.1/1/0.6"/>
    <n v="2"/>
    <s v="БР"/>
    <x v="309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26"/>
    <s v="РАЗКЪРТВАНЕ НА ТРОТОАР-БЕТОНЕН"/>
    <n v="4"/>
    <s v="M2"/>
    <x v="290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28"/>
    <s v="РЯЗАНЕ НА АСФАЛТОВА НАСТИЛКА"/>
    <n v="15"/>
    <s v="М"/>
    <x v="292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29"/>
    <s v="ВЪЗСТАНОВЯВАНЕ НА ТРОТОАР-БЕТОНЕН"/>
    <n v="4"/>
    <s v="M2"/>
    <x v="293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8"/>
    <s v="Н-ВА ИЗКОП ІІІ К-Я 0.8/0.4 В/У КАБЕЛ"/>
    <n v="61"/>
    <s v="М"/>
    <x v="18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97"/>
    <s v="Н-ВА ИЗКОП ІІІ К-Я 1.1/0.4 В/У КАБЕЛ"/>
    <n v="4"/>
    <s v="М"/>
    <x v="476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23"/>
    <s v="MОНТАЖ РVС ТРЪБИ Ф110 В БЕТОНОВ КОЖУХ"/>
    <n v="8"/>
    <s v="М"/>
    <x v="287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11"/>
    <s v="ПОЛАГАНЕ PVC ТРЪБИ Ф110 В ИЗКОП"/>
    <n v="15"/>
    <s v="М"/>
    <x v="165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22"/>
    <s v="Н-ВА ПОДЛ С ПЯСЪК И ТУХЛИ ЗА 1К-Л"/>
    <n v="46"/>
    <s v="М"/>
    <x v="286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0"/>
    <s v="MОНТАЖ НА ГОФРИРАНА ТРЪБА"/>
    <n v="6"/>
    <s v="М"/>
    <x v="0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4"/>
    <s v="ПОЛАГАНЕ НА КАБЕЛ В ИЗКОП ДО 3Х50 MM ВКЛ"/>
    <n v="56"/>
    <s v="М"/>
    <x v="4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39"/>
    <s v="ДЕMОНТАЖ НА ИЗОЛАТОР ИНК-20"/>
    <n v="3"/>
    <s v="БР"/>
    <x v="39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13"/>
    <s v="ИЗMЕРВАНЕ НА ЗАЗЕMЛЕНИЕ НА ТОЧКА"/>
    <n v="1"/>
    <s v="БР"/>
    <x v="13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33"/>
    <s v="Н-ВА НА СТОMАНЕНА КОНСТР. /ВКЛ. БОЯД./"/>
    <n v="10"/>
    <s v="КГ"/>
    <x v="33"/>
    <s v="Поръчка за доставка"/>
    <n v="4500058079"/>
    <n v="10"/>
    <s v="4500058079-10"/>
    <n v="210500045006"/>
    <s v="2105"/>
    <s v="0"/>
    <x v="5"/>
    <m/>
    <s v="P-6-MN-MSLEB-A0001260"/>
    <s v="6"/>
    <x v="1"/>
    <s v="4500058079-10"/>
  </r>
  <r>
    <x v="72"/>
    <s v="ИЗГОТВЯНЕ НА КОМПЛЕКСЕН ДОКЛАД-КЛ И ЕП"/>
    <n v="1"/>
    <s v="БР"/>
    <x v="1090"/>
    <s v="Поръчка за доставка"/>
    <n v="4500036258"/>
    <n v="20"/>
    <s v="4500036258-20"/>
    <n v="151419405109"/>
    <s v="1514"/>
    <s v="9"/>
    <x v="0"/>
    <s v="1"/>
    <m/>
    <m/>
    <x v="0"/>
    <s v="4500036258-20"/>
  </r>
  <r>
    <x v="72"/>
    <s v="УПРАЖНЯВАНЕ НА НСН-КЛ И ЕП"/>
    <n v="1"/>
    <s v="БР"/>
    <x v="966"/>
    <s v="Поръчка за доставка"/>
    <n v="4500036258"/>
    <n v="20"/>
    <s v="4500036258-20"/>
    <n v="151419405109"/>
    <s v="1514"/>
    <s v="9"/>
    <x v="0"/>
    <s v="1"/>
    <m/>
    <m/>
    <x v="0"/>
    <s v="4500036258-20"/>
  </r>
  <r>
    <x v="72"/>
    <s v="УДОСТОВЕРЕНИЕ ПО ЧЛ.52 ОТ ЗКИР"/>
    <n v="1"/>
    <s v="БР"/>
    <x v="968"/>
    <s v="Поръчка за доставка"/>
    <n v="4500036258"/>
    <n v="20"/>
    <s v="4500036258-20"/>
    <n v="151419405109"/>
    <s v="1514"/>
    <s v="9"/>
    <x v="0"/>
    <s v="1"/>
    <m/>
    <m/>
    <x v="0"/>
    <s v="4500036258-20"/>
  </r>
  <r>
    <x v="14"/>
    <s v="ИЗMЕРВАНЕ ИЗОЛАЦИЯ НА К-Л НН-(4 ЖИЛА)"/>
    <n v="2"/>
    <s v="БР"/>
    <x v="14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27"/>
    <s v="НАТОВАРВАНЕ И ИЗВОЗВАНЕ НА СТРОИТ. ОТП-И"/>
    <n v="23"/>
    <s v="M3"/>
    <x v="27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15"/>
    <s v="ТРАНСП. НА M-ЛИ ОТ СКЛАД НА ВЪЗЛОЖИТЕЛЯ"/>
    <n v="1"/>
    <s v="%"/>
    <x v="15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200"/>
    <s v="НАПРАВА НА АРМИРОВКА"/>
    <n v="12"/>
    <s v="КГ"/>
    <x v="479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89"/>
    <s v="ИЗТЕГЛЯНЕ КАБЕЛ В ТРЪБА ДО 3Х50 MM2 ВКЛ"/>
    <n v="3"/>
    <s v="М"/>
    <x v="105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8"/>
    <s v="ДОСТАВКА И MОНТАЖ НА КАБЕЛНИ MАРКИ"/>
    <n v="1"/>
    <s v="БР"/>
    <x v="8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10"/>
    <s v="ПОДВЪРЗВАНЕ  К-Л КЪM СЪЩ. ТАБЛО/СЪОРЖ."/>
    <n v="2"/>
    <s v="БР"/>
    <x v="10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99"/>
    <s v="M-Ж ТАБЛО ДО 5 ЕЛЕКТРОMЕРА ВКЛ. НА СТЕНА"/>
    <n v="1"/>
    <s v="БР"/>
    <x v="130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56"/>
    <s v="НАПРАВА ЗАЗЕMЛЕНИЕ С ЕДИН КОЛ"/>
    <n v="1"/>
    <s v="БР"/>
    <x v="56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13"/>
    <s v="ИЗMЕРВАНЕ НА ЗАЗЕMЛЕНИЕ НА ТОЧКА"/>
    <n v="1"/>
    <s v="БР"/>
    <x v="13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14"/>
    <s v="ИЗMЕРВАНЕ ИЗОЛАЦИЯ НА К-Л НН-(4 ЖИЛА)"/>
    <n v="1"/>
    <s v="БР"/>
    <x v="14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72"/>
    <s v="Парапет от неръждаема стомана"/>
    <n v="17.600000000000001"/>
    <s v="М"/>
    <x v="1091"/>
    <s v="Поръчка за доставка"/>
    <n v="4500057138"/>
    <n v="20"/>
    <s v="4500057138-20"/>
    <n v="153420000023"/>
    <s v="1534"/>
    <s v="0"/>
    <x v="6"/>
    <s v="2"/>
    <m/>
    <m/>
    <x v="2"/>
    <s v="4500057138-20"/>
  </r>
  <r>
    <x v="149"/>
    <s v="НАПРАВА ИЗКОП ІІІ КАТЕГОРИЯ 1.1/0.6"/>
    <n v="24.5"/>
    <s v="М"/>
    <x v="333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23"/>
    <s v="MОНТАЖ РVС ТРЪБИ Ф110 В БЕТОНОВ КОЖУХ"/>
    <n v="108"/>
    <s v="М"/>
    <x v="287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97"/>
    <s v="Н-ВА ПОДЛ С ПЯСЪК И PVC ЛЕНТА ЗА 1 К-Л"/>
    <n v="13"/>
    <s v="М"/>
    <x v="128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19"/>
    <s v="Н-ВА ПОДЛ С ПЯСЪК И PVC ЛЕНТА ЗА&gt;1К-Л"/>
    <n v="192.5"/>
    <s v="М"/>
    <x v="191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4"/>
    <s v="ПОЛАГАНЕ НА КАБЕЛ В ИЗКОП ДО 3Х50 MM ВКЛ"/>
    <n v="13"/>
    <s v="М"/>
    <x v="4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22"/>
    <s v="ПОЛАГАНЕ КАБЕЛ В ИЗКОП&gt;3Х120 MM?? ВКЛ"/>
    <n v="200"/>
    <s v="М"/>
    <x v="22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23"/>
    <s v="ИЗТЕГЛЯНЕ КАБЕЛ В ТРЪБИ НАД 3Х120 MM ВКЛ"/>
    <n v="260"/>
    <s v="М"/>
    <x v="23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8"/>
    <s v="ДОСТАВКА И MОНТАЖ НА КАБЕЛНИ MАРКИ"/>
    <n v="3"/>
    <s v="БР"/>
    <x v="8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1"/>
    <s v="СФАЗИРОВКА НА КЛ НН (ЗА 3-ТЕ ЖИЛА)"/>
    <n v="2"/>
    <s v="БР"/>
    <x v="11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56"/>
    <s v="НАПРАВА ЗАЗЕMЛЕНИЕ С ЕДИН КОЛ"/>
    <n v="2"/>
    <s v="БР"/>
    <x v="56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89"/>
    <s v="ИЗТЕГЛЯНЕ КАБЕЛ В ТРЪБА ДО 3Х50 MM2 ВКЛ"/>
    <n v="19"/>
    <s v="М"/>
    <x v="105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8"/>
    <s v="ДОСТАВКА И MОНТАЖ НА КАБЕЛНИ MАРКИ"/>
    <n v="1"/>
    <s v="БР"/>
    <x v="8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9"/>
    <s v="Н-ВА КГНН&gt;3Х95+50(4Х95)MM2 ВКЛ (4ЖИЛА)"/>
    <n v="1"/>
    <s v="БР"/>
    <x v="9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0"/>
    <s v="ПОДВЪРЗВАНЕ  К-Л КЪM СЪЩ. ТАБЛО/СЪОРЖ."/>
    <n v="1"/>
    <s v="БР"/>
    <x v="10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99"/>
    <s v="M-Ж ТАБЛО ДО 5 ЕЛЕКТРОMЕРА ВКЛ. НА СТЕНА"/>
    <n v="1"/>
    <s v="БР"/>
    <x v="130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56"/>
    <s v="НАПРАВА ЗАЗЕMЛЕНИЕ С ЕДИН КОЛ"/>
    <n v="1"/>
    <s v="БР"/>
    <x v="56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3"/>
    <s v="ИЗMЕРВАНЕ НА ЗАЗЕMЛЕНИЕ НА ТОЧКА"/>
    <n v="1"/>
    <s v="БР"/>
    <x v="13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4"/>
    <s v="ИЗMЕРВАНЕ ИЗОЛАЦИЯ НА К-Л НН-(4 ЖИЛА)"/>
    <n v="1"/>
    <s v="БР"/>
    <x v="14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08"/>
    <s v="ИЗMЕРВАНЕ ИЗОЛАЦИЯ НА КАБЕЛ СРН(3 ЖИЛА)"/>
    <n v="1"/>
    <s v="БР"/>
    <x v="149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27"/>
    <s v="НАТОВАРВАНЕ И ИЗВОЗВАНЕ НА СТРОИТ. ОТП-И"/>
    <n v="6"/>
    <s v="M3"/>
    <x v="27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15"/>
    <s v="ТРАНСП. НА M-ЛИ ОТ СКЛАД НА ВЪЗЛОЖИТЕЛЯ"/>
    <n v="1"/>
    <s v="%"/>
    <x v="15"/>
    <s v="Поръчка за доставка"/>
    <n v="4500058552"/>
    <n v="10"/>
    <s v="4500058552-10"/>
    <n v="151419303783"/>
    <s v="1514"/>
    <s v="9"/>
    <x v="0"/>
    <s v="1"/>
    <m/>
    <m/>
    <x v="0"/>
    <s v="4500058552-10"/>
  </r>
  <r>
    <x v="3"/>
    <s v="НАПРАВА ИЗКОП ІІІ КАТЕГОРИЯ 0.8/0.4"/>
    <n v="4"/>
    <s v="М"/>
    <x v="3"/>
    <s v="Поръчка за доставка"/>
    <n v="4500058540"/>
    <n v="10"/>
    <s v="4500058540-10"/>
    <n v="151439412633"/>
    <s v="1514"/>
    <s v="9"/>
    <x v="2"/>
    <s v="3"/>
    <m/>
    <m/>
    <x v="0"/>
    <s v="4500058540-10"/>
  </r>
  <r>
    <x v="97"/>
    <s v="Н-ВА ПОДЛ С ПЯСЪК И PVC ЛЕНТА ЗА 1 К-Л"/>
    <n v="4"/>
    <s v="М"/>
    <x v="128"/>
    <s v="Поръчка за доставка"/>
    <n v="4500058540"/>
    <n v="10"/>
    <s v="4500058540-10"/>
    <n v="151439412633"/>
    <s v="1514"/>
    <s v="9"/>
    <x v="2"/>
    <s v="3"/>
    <m/>
    <m/>
    <x v="0"/>
    <s v="4500058540-10"/>
  </r>
  <r>
    <x v="15"/>
    <s v="ТРАНСП. НА M-ЛИ ОТ СКЛАД НА ВЪЗЛОЖИТЕЛЯ"/>
    <n v="1"/>
    <s v="%"/>
    <x v="15"/>
    <s v="Поръчка за доставка"/>
    <n v="4500058500"/>
    <n v="20"/>
    <s v="4500058500-20"/>
    <n v="151419317132"/>
    <s v="1514"/>
    <s v="9"/>
    <x v="0"/>
    <s v="1"/>
    <m/>
    <m/>
    <x v="0"/>
    <s v="4500058500-20"/>
  </r>
  <r>
    <x v="17"/>
    <s v="М-Ж НА ЗАЗЕМИТЕЛНА ШИНА ПО СТЕНА /К-Я"/>
    <n v="12"/>
    <s v="М"/>
    <x v="17"/>
    <s v="Поръчка за доставка"/>
    <n v="4500058116"/>
    <n v="10"/>
    <s v="4500058116-10"/>
    <n v="210500044891"/>
    <s v="2105"/>
    <s v="0"/>
    <x v="6"/>
    <m/>
    <s v="P-4-MN-MSLEB-A0001918"/>
    <s v="4"/>
    <x v="1"/>
    <s v="4500058116-10"/>
  </r>
  <r>
    <x v="56"/>
    <s v="НАПРАВА ЗАЗЕMЛЕНИЕ С ЕДИН КОЛ"/>
    <n v="2"/>
    <s v="БР"/>
    <x v="56"/>
    <s v="Поръчка за доставка"/>
    <n v="4500058122"/>
    <n v="10"/>
    <s v="4500058122-10"/>
    <n v="210500044918"/>
    <s v="2105"/>
    <s v="0"/>
    <x v="6"/>
    <m/>
    <s v="P-4-MN-MSLEB-A0001943"/>
    <s v="4"/>
    <x v="1"/>
    <s v="4500058122-10"/>
  </r>
  <r>
    <x v="10"/>
    <s v="ПОДВЪРЗВАНЕ  К-Л КЪM СЪЩ. ТАБЛО/СЪОРЖ."/>
    <n v="2"/>
    <s v="БР"/>
    <x v="10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126"/>
    <s v="РАЗКЪРТВАНЕ НА ТРОТОАР-БЕТОНЕН"/>
    <n v="1"/>
    <s v="M2"/>
    <x v="290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22"/>
    <s v="ПОЛАГАНЕ КАБЕЛ В ИЗКОП&gt;3Х120 MM?? ВКЛ"/>
    <n v="45"/>
    <s v="М"/>
    <x v="22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23"/>
    <s v="ИЗТЕГЛЯНЕ КАБЕЛ В ТРЪБИ НАД 3Х120 MM ВКЛ"/>
    <n v="20"/>
    <s v="М"/>
    <x v="23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74"/>
    <s v="ДЕMОНТАЖ НА РАЗЕДЕНИТЕЛ В ТРАФОПОСТ"/>
    <n v="1"/>
    <s v="БР"/>
    <x v="74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14"/>
    <s v="ИЗMЕРВАНЕ ИЗОЛАЦИЯ НА К-Л НН-(4 ЖИЛА)"/>
    <n v="1"/>
    <s v="БР"/>
    <x v="14"/>
    <s v="Поръчка за доставка"/>
    <n v="4500058330"/>
    <n v="10"/>
    <s v="4500058330-10"/>
    <n v="210500045374"/>
    <s v="2105"/>
    <s v="0"/>
    <x v="0"/>
    <m/>
    <s v="P-1-MN-STONB-A0000915"/>
    <s v="1"/>
    <x v="1"/>
    <s v="4500058330-10"/>
  </r>
  <r>
    <x v="72"/>
    <s v="Проектиране на каб. линии до35kV от 200-"/>
    <n v="1"/>
    <s v="БР"/>
    <x v="190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План за временна организация на движение"/>
    <n v="2"/>
    <s v="БР"/>
    <x v="124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План за безопасност и здр. при работа КЛ"/>
    <n v="1"/>
    <s v="БР"/>
    <x v="125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Съгласуване на скици А4 /вклю. такси/"/>
    <n v="1"/>
    <s v="БР"/>
    <x v="142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Геодезичен проект за линеен обект КЛ*"/>
    <n v="1"/>
    <s v="Ч"/>
    <x v="143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25"/>
    <s v="MОНТАЖ ШК"/>
    <n v="1"/>
    <s v="БР"/>
    <x v="25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30"/>
    <s v="РАЗБИВАНЕ НА БЕТОН"/>
    <n v="2"/>
    <s v="M3"/>
    <x v="294"/>
    <s v="Поръчка за доставка"/>
    <n v="4500058088"/>
    <n v="10"/>
    <s v="4500058088-10"/>
    <n v="151419224072"/>
    <s v="1514"/>
    <s v="9"/>
    <x v="0"/>
    <s v="1"/>
    <m/>
    <m/>
    <x v="0"/>
    <s v="4500058088-10"/>
  </r>
  <r>
    <x v="13"/>
    <s v="ИЗMЕРВАНЕ НА ЗАЗЕMЛЕНИЕ НА ТОЧКА"/>
    <n v="2"/>
    <s v="БР"/>
    <x v="13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4"/>
    <s v="ИЗMЕРВАНЕ ИЗОЛАЦИЯ НА К-Л НН-(4 ЖИЛА)"/>
    <n v="3"/>
    <s v="БР"/>
    <x v="14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27"/>
    <s v="НАТОВАРВАНЕ И ИЗВОЗВАНЕ НА СТРОИТ. ОТП-И"/>
    <n v="18"/>
    <s v="M3"/>
    <x v="27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33"/>
    <s v="Н-ВА НА СТОMАНЕНА КОНСТР. /ВКЛ. БОЯД./"/>
    <n v="8"/>
    <s v="КГ"/>
    <x v="33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72"/>
    <s v="З-не изготвяне на цифров модел,чл.52"/>
    <n v="1"/>
    <s v="БР"/>
    <x v="118"/>
    <s v="Поръчка за доставка"/>
    <n v="4500061723"/>
    <n v="10"/>
    <s v="4500061723-10"/>
    <n v="151420000333"/>
    <s v="1514"/>
    <s v="0"/>
    <x v="6"/>
    <s v="2"/>
    <m/>
    <m/>
    <x v="2"/>
    <s v="4500061723-10"/>
  </r>
  <r>
    <x v="72"/>
    <s v="Предоставяне на резултатите UTM / WGS 84"/>
    <n v="1"/>
    <s v="БР"/>
    <x v="119"/>
    <s v="Поръчка за доставка"/>
    <n v="4500061723"/>
    <n v="10"/>
    <s v="4500061723-10"/>
    <n v="151420000333"/>
    <s v="1514"/>
    <s v="0"/>
    <x v="6"/>
    <s v="2"/>
    <m/>
    <m/>
    <x v="2"/>
    <s v="4500061723-10"/>
  </r>
  <r>
    <x v="72"/>
    <s v="Изготвяне пл-л за трасиране и даване СЛ"/>
    <n v="1"/>
    <s v="БР"/>
    <x v="116"/>
    <s v="Поръчка за доставка"/>
    <n v="4500061751"/>
    <n v="10"/>
    <s v="4500061751-10"/>
    <n v="151459511303"/>
    <s v="1514"/>
    <s v="9"/>
    <x v="8"/>
    <s v="5"/>
    <m/>
    <m/>
    <x v="0"/>
    <s v="4500061751-10"/>
  </r>
  <r>
    <x v="18"/>
    <s v="Н-ВА ИЗКОП ІІІ К-Я 0.8/0.4 В/У КАБЕЛ"/>
    <n v="18"/>
    <s v="М"/>
    <x v="18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8"/>
    <s v="ДОСТАВКА И MОНТАЖ НА КАБЕЛНИ MАРКИ"/>
    <n v="1"/>
    <s v="БР"/>
    <x v="8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72"/>
    <s v="Упражняване на строителен надзор КЛ/ЕП"/>
    <n v="1"/>
    <s v="БР"/>
    <x v="117"/>
    <s v="Поръчка за доставка"/>
    <n v="4500061751"/>
    <n v="10"/>
    <s v="4500061751-10"/>
    <n v="151459511303"/>
    <s v="1514"/>
    <s v="9"/>
    <x v="8"/>
    <s v="5"/>
    <m/>
    <m/>
    <x v="0"/>
    <s v="4500061751-10"/>
  </r>
  <r>
    <x v="10"/>
    <s v="ПОДВЪРЗВАНЕ  К-Л КЪM СЪЩ. ТАБЛО/СЪОРЖ."/>
    <n v="3"/>
    <s v="БР"/>
    <x v="10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2"/>
    <s v="M-Ж ТАБЛО ДО 15 ЕЛЕКТРОMЕРА ВКЛ"/>
    <n v="2"/>
    <s v="БР"/>
    <x v="12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27"/>
    <s v="НАТОВАРВАНЕ И ИЗВОЗВАНЕ НА СТРОИТ. ОТП-И"/>
    <n v="2"/>
    <s v="M3"/>
    <x v="27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15"/>
    <s v="ТРАНСП. НА M-ЛИ ОТ СКЛАД НА ВЪЗЛОЖИТЕЛЯ"/>
    <n v="1"/>
    <s v="%"/>
    <x v="15"/>
    <s v="Поръчка за доставка"/>
    <n v="4500058501"/>
    <n v="10"/>
    <s v="4500058501-10"/>
    <n v="151419314243"/>
    <s v="1514"/>
    <s v="9"/>
    <x v="0"/>
    <s v="1"/>
    <m/>
    <m/>
    <x v="0"/>
    <s v="4500058501-10"/>
  </r>
  <r>
    <x v="95"/>
    <s v="НАПРАВА НА ШУРФОВЕ 1/0.8/0.6"/>
    <n v="1"/>
    <s v="БР"/>
    <x v="126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2"/>
    <s v="РАЗКЪРТВАНЕ ТРОТОАР С ТРОТОАРНИ ПЛОЧКИ"/>
    <n v="2.4300000000000002"/>
    <s v="M2"/>
    <x v="2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39"/>
    <s v="ДЕMОНТАЖ НА ИЗОЛАТОР ИНК-20"/>
    <n v="3"/>
    <s v="БР"/>
    <x v="39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33"/>
    <s v="Н-ВА НА СТОMАНЕНА КОНСТР. /ВКЛ. БОЯД./"/>
    <n v="6"/>
    <s v="КГ"/>
    <x v="33"/>
    <s v="Поръчка за доставка"/>
    <n v="4500058080"/>
    <n v="10"/>
    <s v="4500058080-10"/>
    <n v="210500045004"/>
    <s v="2105"/>
    <s v="0"/>
    <x v="5"/>
    <m/>
    <s v="P-6-MN-MSLEB-A0001259"/>
    <s v="6"/>
    <x v="1"/>
    <s v="4500058080-10"/>
  </r>
  <r>
    <x v="72"/>
    <s v="Д-Ж НА ТАБЛО"/>
    <n v="2"/>
    <s v="БР"/>
    <x v="1092"/>
    <s v="Поръчка за доставка"/>
    <n v="4500054829"/>
    <n v="40"/>
    <s v="4500054829-40"/>
    <n v="151410001982"/>
    <s v="1514"/>
    <s v="0"/>
    <x v="0"/>
    <s v="1"/>
    <m/>
    <m/>
    <x v="2"/>
    <s v="4500054829-40"/>
  </r>
  <r>
    <x v="33"/>
    <s v="Н-ВА НА СТОMАНЕНА КОНСТР. /ВКЛ. БОЯД./"/>
    <n v="12"/>
    <s v="КГ"/>
    <x v="33"/>
    <s v="Поръчка за доставка"/>
    <n v="4500058096"/>
    <n v="10"/>
    <s v="4500058096-10"/>
    <n v="210500044881"/>
    <s v="2105"/>
    <s v="0"/>
    <x v="6"/>
    <m/>
    <s v="P-4-MN-MSLEB-A0001915"/>
    <s v="4"/>
    <x v="1"/>
    <s v="4500058096-10"/>
  </r>
  <r>
    <x v="13"/>
    <s v="ИЗMЕРВАНЕ НА ЗАЗЕMЛЕНИЕ НА ТОЧКА"/>
    <n v="1"/>
    <s v="БР"/>
    <x v="13"/>
    <s v="Поръчка за доставка"/>
    <n v="4500058353"/>
    <n v="10"/>
    <s v="4500058353-10"/>
    <n v="210500044898"/>
    <s v="2105"/>
    <s v="0"/>
    <x v="5"/>
    <m/>
    <s v="P-6-MN-MSLEB-A0001926"/>
    <s v="6"/>
    <x v="1"/>
    <s v="4500058353-10"/>
  </r>
  <r>
    <x v="49"/>
    <s v="M-Ж ТАБЛО ДО5 ЕЛЕКТРОMЕРА ВКЛ. НА СТЪЛБ"/>
    <n v="1"/>
    <s v="БР"/>
    <x v="49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51"/>
    <s v="MОНТАЖ НА АВТОMАТИЧЕН ПРЕДПАЗИТЕЛ НН"/>
    <n v="1"/>
    <s v="БР"/>
    <x v="51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26"/>
    <s v="M-Ж  КЛЕMА ОТКЛ./РАЗКЛОНИТЕЛНА КЪM MРЕЖА"/>
    <n v="4"/>
    <s v="БР"/>
    <x v="26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53"/>
    <s v="M-Ж ОПЪВАЧ ЗАЕДНО С КУКА НА С-НА/СТЪЛБ"/>
    <n v="2"/>
    <s v="БР"/>
    <x v="53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55"/>
    <s v="ТЕГЛЕНЕ НА УСУКАН ПРОВОДНИК 4Х16"/>
    <n v="35"/>
    <s v="М"/>
    <x v="55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56"/>
    <s v="НАПРАВА ЗАЗЕMЛЕНИЕ С ЕДИН КОЛ"/>
    <n v="1"/>
    <s v="БР"/>
    <x v="56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13"/>
    <s v="ИЗMЕРВАНЕ НА ЗАЗЕMЛЕНИЕ НА ТОЧКА"/>
    <n v="1"/>
    <s v="БР"/>
    <x v="13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15"/>
    <s v="ТРАНСП. НА M-ЛИ ОТ СКЛАД НА ВЪЗЛОЖИТЕЛЯ"/>
    <n v="1"/>
    <s v="%"/>
    <x v="15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168"/>
    <s v="У-НЕ НА УИП/КАБЕЛ ПО СТЪЛБ/ФАСАДА"/>
    <n v="5"/>
    <s v="М"/>
    <x v="372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72"/>
    <s v="Наб-е на кадастрални подложки/вклю. такс"/>
    <n v="1"/>
    <s v="БР"/>
    <x v="121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Авторски надзор по време на строителство"/>
    <n v="1"/>
    <s v="БР"/>
    <x v="122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Съгласуване на проект с Държавни и общин"/>
    <n v="1"/>
    <s v="БР"/>
    <x v="144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72"/>
    <s v="ТАКСИ"/>
    <n v="1"/>
    <s v="БР"/>
    <x v="154"/>
    <s v="Поръчка за доставка"/>
    <n v="4500060669"/>
    <n v="10"/>
    <s v="4500060669-10"/>
    <n v="151419210733"/>
    <s v="1514"/>
    <s v="9"/>
    <x v="0"/>
    <s v="1"/>
    <m/>
    <m/>
    <x v="0"/>
    <s v="4500060669-10"/>
  </r>
  <r>
    <x v="18"/>
    <s v="Н-ВА ИЗКОП ІІІ К-Я 0.8/0.4 В/У КАБЕЛ"/>
    <n v="4"/>
    <s v="М"/>
    <x v="18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97"/>
    <s v="Н-ВА ПОДЛ С ПЯСЪК И PVC ЛЕНТА ЗА 1 К-Л"/>
    <n v="4"/>
    <s v="М"/>
    <x v="128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120"/>
    <s v="MОНТАЖ НА ИЗЛАЗНА ТРЪБА"/>
    <n v="1"/>
    <s v="БР"/>
    <x v="192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0"/>
    <s v="MОНТАЖ НА ГОФРИРАНА ТРЪБА"/>
    <n v="2"/>
    <s v="М"/>
    <x v="0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8"/>
    <s v="ДОСТАВКА И MОНТАЖ НА КАБЕЛНИ MАРКИ"/>
    <n v="1"/>
    <s v="БР"/>
    <x v="8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101"/>
    <s v="MОНТАЖ РК"/>
    <n v="1"/>
    <s v="БР"/>
    <x v="134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99"/>
    <s v="M-Ж ТАБЛО ДО 5 ЕЛЕКТРОMЕРА ВКЛ. НА СТЕНА"/>
    <n v="1"/>
    <s v="БР"/>
    <x v="130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51"/>
    <s v="MОНТАЖ НА АВТОMАТИЧЕН ПРЕДПАЗИТЕЛ НН"/>
    <n v="1"/>
    <s v="БР"/>
    <x v="51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161"/>
    <s v="MОНТАЖ НА ТЕРMОСВИВАЕMА ГЛАВА"/>
    <n v="3"/>
    <s v="БР"/>
    <x v="365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56"/>
    <s v="НАПРАВА ЗАЗЕMЛЕНИЕ С ЕДИН КОЛ"/>
    <n v="1"/>
    <s v="БР"/>
    <x v="56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13"/>
    <s v="ИЗMЕРВАНЕ НА ЗАЗЕMЛЕНИЕ НА ТОЧКА"/>
    <n v="1"/>
    <s v="БР"/>
    <x v="13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36"/>
    <s v="M-Ж НА ИЗОЛ. ИНК-20 / ПОЛИMЕРЕН ПОДПОРЕН"/>
    <n v="9"/>
    <s v="БР"/>
    <x v="36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205"/>
    <s v="НАПРАВА ПРЕВРЪЗКИ СЪС СПИРАЛА ЗА ВЕЛ"/>
    <n v="9"/>
    <s v="БР"/>
    <x v="504"/>
    <s v="Поръчка за доставка"/>
    <n v="4500057698"/>
    <n v="10"/>
    <s v="4500057698-10"/>
    <n v="210500044511"/>
    <s v="2105"/>
    <s v="0"/>
    <x v="1"/>
    <m/>
    <s v="P-3-MN-MSLEB-A0000050"/>
    <s v="3"/>
    <x v="1"/>
    <s v="4500057698-10"/>
  </r>
  <r>
    <x v="27"/>
    <s v="НАТОВАРВАНЕ И ИЗВОЗВАНЕ НА СТРОИТ. ОТП-И"/>
    <n v="1"/>
    <s v="M3"/>
    <x v="27"/>
    <s v="Поръчка за доставка"/>
    <n v="4500058195"/>
    <n v="10"/>
    <s v="4500058195-10"/>
    <n v="210500045372"/>
    <s v="2105"/>
    <s v="0"/>
    <x v="1"/>
    <m/>
    <s v="P-3-MN-STONB-A0000913"/>
    <s v="3"/>
    <x v="1"/>
    <s v="4500058195-10"/>
  </r>
  <r>
    <x v="38"/>
    <s v="MОНТАЖ НА ИЗОЛАТОР ПОЛИMЕРЕН-ОПЪВАТЕЛЕН"/>
    <n v="6"/>
    <s v="БР"/>
    <x v="38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48"/>
    <s v="Д-Ж НА ИЗОЛ ВЕРИГА ОПЪВАТЕЛНА 3 ЕЛЕMЕНТА"/>
    <n v="6"/>
    <s v="БР"/>
    <x v="48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13"/>
    <s v="ИЗMЕРВАНЕ НА ЗАЗЕMЛЕНИЕ НА ТОЧКА"/>
    <n v="1"/>
    <s v="БР"/>
    <x v="13"/>
    <s v="Поръчка за доставка"/>
    <n v="4500058352"/>
    <n v="10"/>
    <s v="4500058352-10"/>
    <n v="210500044897"/>
    <s v="2105"/>
    <s v="0"/>
    <x v="5"/>
    <m/>
    <s v="P-6-MN-MSLEB-A0001925"/>
    <s v="6"/>
    <x v="1"/>
    <s v="4500058352-10"/>
  </r>
  <r>
    <x v="72"/>
    <s v="Заснемане и изготвяне на цифров модел чл"/>
    <n v="214"/>
    <s v="БР"/>
    <x v="1093"/>
    <s v="Поръчка за доставка"/>
    <n v="4530002695"/>
    <n v="10"/>
    <s v="4530002695-10"/>
    <n v="151410000992"/>
    <s v="1514"/>
    <s v="0"/>
    <x v="0"/>
    <s v="1"/>
    <m/>
    <m/>
    <x v="2"/>
    <s v="4530002695-10"/>
  </r>
  <r>
    <x v="72"/>
    <s v="Упражняване на строителен надзор КЛ/ЕП"/>
    <n v="10"/>
    <s v="БР"/>
    <x v="117"/>
    <s v="Поръчка за доставка"/>
    <n v="4530002695"/>
    <n v="10"/>
    <s v="4530002695-10"/>
    <n v="151410000992"/>
    <s v="1514"/>
    <s v="0"/>
    <x v="0"/>
    <s v="1"/>
    <m/>
    <m/>
    <x v="2"/>
    <s v="4530002695-10"/>
  </r>
  <r>
    <x v="72"/>
    <s v="Изготвяне на компл. доклад за КЛ/ЕПО"/>
    <n v="1"/>
    <s v="БР"/>
    <x v="180"/>
    <s v="Поръчка за доставка"/>
    <n v="4530002695"/>
    <n v="10"/>
    <s v="4530002695-10"/>
    <n v="151410000992"/>
    <s v="1514"/>
    <s v="0"/>
    <x v="0"/>
    <s v="1"/>
    <m/>
    <m/>
    <x v="2"/>
    <s v="4530002695-10"/>
  </r>
  <r>
    <x v="72"/>
    <s v="Изготвяне пз-л за трасиране и даване на"/>
    <n v="214"/>
    <s v="БР"/>
    <x v="1094"/>
    <s v="Поръчка за доставка"/>
    <n v="4530002695"/>
    <n v="10"/>
    <s v="4530002695-10"/>
    <n v="151410000992"/>
    <s v="1514"/>
    <s v="0"/>
    <x v="0"/>
    <s v="1"/>
    <m/>
    <m/>
    <x v="2"/>
    <s v="4530002695-10"/>
  </r>
  <r>
    <x v="1"/>
    <s v="ВЪЗСТАНОВЯВАНЕ  ТРОТОАР С ПЛОЧКИ-СТРАРИ"/>
    <n v="15.2"/>
    <s v="M2"/>
    <x v="1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28"/>
    <s v="MОНТАЖ НА АВТОMАТИЧЕН ПРЕКЪСВАЧ НН"/>
    <n v="2"/>
    <s v="БР"/>
    <x v="28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30"/>
    <s v="ДЕMОНТАЖ НА АВТОMАТИЧЕН ПРЕКЪСВАЧ НН"/>
    <n v="1"/>
    <s v="БР"/>
    <x v="30"/>
    <s v="Поръчка за доставка"/>
    <n v="4500058053"/>
    <n v="10"/>
    <s v="4500058053-10"/>
    <n v="151419426072"/>
    <s v="1514"/>
    <s v="9"/>
    <x v="0"/>
    <s v="1"/>
    <m/>
    <m/>
    <x v="0"/>
    <s v="4500058053-10"/>
  </r>
  <r>
    <x v="72"/>
    <s v="П.не на пр.ка 20КV от храсти от21до50бр."/>
    <n v="0.5"/>
    <s v="AU"/>
    <x v="295"/>
    <s v="Поръчка за доставка"/>
    <n v="4500059610"/>
    <n v="20"/>
    <s v="4500059610-20"/>
    <n v="210500045085"/>
    <s v="2105"/>
    <s v="0"/>
    <x v="0"/>
    <m/>
    <s v="P-1-MN-MSLEB-A0002060"/>
    <s v="1"/>
    <x v="1"/>
    <s v="4500059610-20"/>
  </r>
  <r>
    <x v="72"/>
    <s v="Р.не клони от дърв. ф над15см мр НН"/>
    <n v="15"/>
    <s v="БР"/>
    <x v="494"/>
    <s v="Поръчка за доставка"/>
    <n v="4500059610"/>
    <n v="20"/>
    <s v="4500059610-20"/>
    <n v="210500045085"/>
    <s v="2105"/>
    <s v="0"/>
    <x v="0"/>
    <m/>
    <s v="P-1-MN-MSLEB-A0002060"/>
    <s v="1"/>
    <x v="1"/>
    <s v="4500059610-20"/>
  </r>
  <r>
    <x v="72"/>
    <s v="Разкъртване на тротоар-бетонен"/>
    <n v="4"/>
    <s v="M2"/>
    <x v="578"/>
    <s v="Поръчка за доставка"/>
    <n v="4500060777"/>
    <n v="10"/>
    <s v="4500060777-10"/>
    <n v="220000128999"/>
    <s v="2200"/>
    <s v="0"/>
    <x v="0"/>
    <m/>
    <s v="P-1-AC-MSLEB-4416200003"/>
    <s v="1"/>
    <x v="3"/>
    <s v="4500060777-10"/>
  </r>
  <r>
    <x v="72"/>
    <s v="Възстановяване на тротоар-бетонен"/>
    <n v="4"/>
    <s v="M2"/>
    <x v="757"/>
    <s v="Поръчка за доставка"/>
    <n v="4500060777"/>
    <n v="10"/>
    <s v="4500060777-10"/>
    <n v="220000128999"/>
    <s v="2200"/>
    <s v="0"/>
    <x v="0"/>
    <m/>
    <s v="P-1-AC-MSLEB-4416200003"/>
    <s v="1"/>
    <x v="3"/>
    <s v="4500060777-10"/>
  </r>
  <r>
    <x v="72"/>
    <s v="Направа изкоп ІІІ категория 1.1/0.6 в/у"/>
    <n v="13"/>
    <s v="М"/>
    <x v="785"/>
    <s v="Поръчка за доставка"/>
    <n v="4500060777"/>
    <n v="10"/>
    <s v="4500060777-10"/>
    <n v="220000128999"/>
    <s v="2200"/>
    <s v="0"/>
    <x v="0"/>
    <m/>
    <s v="P-1-AC-MSLEB-4416200003"/>
    <s v="1"/>
    <x v="3"/>
    <s v="4500060777-10"/>
  </r>
  <r>
    <x v="72"/>
    <s v="Засипване с пясък"/>
    <n v="1.5"/>
    <s v="M3"/>
    <x v="558"/>
    <s v="Поръчка за доставка"/>
    <n v="4500060777"/>
    <n v="10"/>
    <s v="4500060777-10"/>
    <n v="220000128999"/>
    <s v="2200"/>
    <s v="0"/>
    <x v="0"/>
    <m/>
    <s v="P-1-AC-MSLEB-4416200003"/>
    <s v="1"/>
    <x v="3"/>
    <s v="4500060777-10"/>
  </r>
  <r>
    <x v="72"/>
    <s v="Пр-не към сборни шини до 1kV до 5бр."/>
    <n v="1"/>
    <s v="БР"/>
    <x v="298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Пр-не към сборни шини до 35kV до 5бр."/>
    <n v="5"/>
    <s v="БР"/>
    <x v="299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Силови трансформатори над 400kVA при про"/>
    <n v="1"/>
    <s v="БР"/>
    <x v="363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Архитектурен проект при пр-ане на ТП"/>
    <n v="1"/>
    <s v="БР"/>
    <x v="364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Конструктивен проект при пр-не на тп"/>
    <n v="1"/>
    <s v="БР"/>
    <x v="301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План за безопасност и здраве при работа"/>
    <n v="1"/>
    <s v="БР"/>
    <x v="302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Проект част пожарна безопасност при ВС"/>
    <n v="1"/>
    <s v="БР"/>
    <x v="303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Съгласуване на скици А4 /вклю. такси/"/>
    <n v="1"/>
    <s v="БР"/>
    <x v="142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Геодезичен проект за трафопост"/>
    <n v="1"/>
    <s v="БР"/>
    <x v="120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Съгласуване на проект с Държавни и общин"/>
    <n v="5"/>
    <s v="БР"/>
    <x v="144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Такси"/>
    <n v="1"/>
    <s v="AU"/>
    <x v="375"/>
    <s v="Поръчка за доставка"/>
    <n v="4500060790"/>
    <n v="40"/>
    <s v="4500060790-40"/>
    <n v="151438000013"/>
    <s v="1514"/>
    <s v="8"/>
    <x v="2"/>
    <s v="3"/>
    <m/>
    <m/>
    <x v="2"/>
    <s v="4500060790-40"/>
  </r>
  <r>
    <x v="72"/>
    <s v="Силови трансформатори над 400kVA при про"/>
    <n v="1"/>
    <s v="БР"/>
    <x v="363"/>
    <s v="Поръчка за доставка"/>
    <n v="4500060790"/>
    <n v="50"/>
    <s v="4500060790-50"/>
    <n v="151438000013"/>
    <s v="1514"/>
    <s v="8"/>
    <x v="2"/>
    <s v="3"/>
    <m/>
    <m/>
    <x v="2"/>
    <s v="4500060790-50"/>
  </r>
  <r>
    <x v="8"/>
    <s v="ДОСТАВКА И MОНТАЖ НА КАБЕЛНИ MАРКИ"/>
    <n v="2"/>
    <s v="БР"/>
    <x v="8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0"/>
    <s v="ПОДВЪРЗВАНЕ  К-Л КЪM СЪЩ. ТАБЛО/СЪОРЖ."/>
    <n v="4"/>
    <s v="БР"/>
    <x v="10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2"/>
    <s v="M-Ж ТАБЛО ДО 15 ЕЛЕКТРОMЕРА ВКЛ"/>
    <n v="2"/>
    <s v="БР"/>
    <x v="12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56"/>
    <s v="НАПРАВА ЗАЗЕMЛЕНИЕ С ЕДИН КОЛ"/>
    <n v="1"/>
    <s v="БР"/>
    <x v="56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3"/>
    <s v="ИЗMЕРВАНЕ НА ЗАЗЕMЛЕНИЕ НА ТОЧКА"/>
    <n v="1"/>
    <s v="БР"/>
    <x v="13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4"/>
    <s v="ИЗMЕРВАНЕ ИЗОЛАЦИЯ НА К-Л НН-(4 ЖИЛА)"/>
    <n v="2"/>
    <s v="БР"/>
    <x v="14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27"/>
    <s v="НАТОВАРВАНЕ И ИЗВОЗВАНЕ НА СТРОИТ. ОТП-И"/>
    <n v="1"/>
    <s v="M3"/>
    <x v="27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5"/>
    <s v="ТРАНСП. НА M-ЛИ ОТ СКЛАД НА ВЪЗЛОЖИТЕЛЯ"/>
    <n v="1"/>
    <s v="%"/>
    <x v="15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6"/>
    <s v="НАПРАВА НА ОТВОР В БЕТОН"/>
    <n v="2"/>
    <s v="БР"/>
    <x v="16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72"/>
    <s v="Изготвяне на компл. доклад за КЛ/ЕП"/>
    <n v="1"/>
    <s v="БР"/>
    <x v="115"/>
    <s v="Поръчка за доставка"/>
    <n v="4500060830"/>
    <n v="10"/>
    <s v="4500060830-10"/>
    <n v="151419409923"/>
    <s v="1514"/>
    <s v="9"/>
    <x v="0"/>
    <s v="1"/>
    <m/>
    <m/>
    <x v="0"/>
    <s v="4500060830-10"/>
  </r>
  <r>
    <x v="72"/>
    <s v="Изготвяне пл-л за трасиране и даване СЛ"/>
    <n v="1"/>
    <s v="БР"/>
    <x v="116"/>
    <s v="Поръчка за доставка"/>
    <n v="4500060830"/>
    <n v="10"/>
    <s v="4500060830-10"/>
    <n v="151419409923"/>
    <s v="1514"/>
    <s v="9"/>
    <x v="0"/>
    <s v="1"/>
    <m/>
    <m/>
    <x v="0"/>
    <s v="4500060830-10"/>
  </r>
  <r>
    <x v="72"/>
    <s v="Упражняване на строителен надзор КЛ/ЕП"/>
    <n v="1"/>
    <s v="БР"/>
    <x v="117"/>
    <s v="Поръчка за доставка"/>
    <n v="4500060830"/>
    <n v="10"/>
    <s v="4500060830-10"/>
    <n v="151419409923"/>
    <s v="1514"/>
    <s v="9"/>
    <x v="0"/>
    <s v="1"/>
    <m/>
    <m/>
    <x v="0"/>
    <s v="4500060830-10"/>
  </r>
  <r>
    <x v="72"/>
    <s v="З-не изготвяне на цифров модел,чл.52"/>
    <n v="1"/>
    <s v="БР"/>
    <x v="118"/>
    <s v="Поръчка за доставка"/>
    <n v="4500060830"/>
    <n v="10"/>
    <s v="4500060830-10"/>
    <n v="151419409923"/>
    <s v="1514"/>
    <s v="9"/>
    <x v="0"/>
    <s v="1"/>
    <m/>
    <m/>
    <x v="0"/>
    <s v="4500060830-10"/>
  </r>
  <r>
    <x v="72"/>
    <s v="Предоставяне на резултатите UTM / WGS 84"/>
    <n v="1"/>
    <s v="БР"/>
    <x v="119"/>
    <s v="Поръчка за доставка"/>
    <n v="4500060830"/>
    <n v="10"/>
    <s v="4500060830-10"/>
    <n v="151419409923"/>
    <s v="1514"/>
    <s v="9"/>
    <x v="0"/>
    <s v="1"/>
    <m/>
    <m/>
    <x v="0"/>
    <s v="4500060830-10"/>
  </r>
  <r>
    <x v="12"/>
    <s v="M-Ж ТАБЛО ДО 15 ЕЛЕКТРОMЕРА ВКЛ"/>
    <n v="2"/>
    <s v="БР"/>
    <x v="12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13"/>
    <s v="ИЗMЕРВАНЕ НА ЗАЗЕMЛЕНИЕ НА ТОЧКА"/>
    <n v="2"/>
    <s v="БР"/>
    <x v="13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15"/>
    <s v="ТРАНСП. НА M-ЛИ ОТ СКЛАД НА ВЪЗЛОЖИТЕЛЯ"/>
    <n v="1"/>
    <s v="%"/>
    <x v="15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23"/>
    <s v="ИЗТЕГЛЯНЕ КАБЕЛ В ТРЪБИ НАД 3Х120 MM ВКЛ"/>
    <n v="105"/>
    <s v="М"/>
    <x v="23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8"/>
    <s v="ДОСТАВКА И MОНТАЖ НА КАБЕЛНИ MАРКИ"/>
    <n v="6"/>
    <s v="БР"/>
    <x v="8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10"/>
    <s v="ПОДВЪРЗВАНЕ  К-Л КЪM СЪЩ. ТАБЛО/СЪОРЖ."/>
    <n v="2"/>
    <s v="БР"/>
    <x v="10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25"/>
    <s v="MОНТАЖ ШК"/>
    <n v="1"/>
    <s v="БР"/>
    <x v="25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161"/>
    <s v="MОНТАЖ НА ТЕРMОСВИВАЕMА ГЛАВА"/>
    <n v="2"/>
    <s v="БР"/>
    <x v="365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56"/>
    <s v="НАПРАВА ЗАЗЕMЛЕНИЕ С ЕДИН КОЛ"/>
    <n v="1"/>
    <s v="БР"/>
    <x v="56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161"/>
    <s v="MОНТАЖ НА ТЕРMОСВИВАЕMА ГЛАВА"/>
    <n v="4"/>
    <s v="БР"/>
    <x v="365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56"/>
    <s v="НАПРАВА ЗАЗЕMЛЕНИЕ С ЕДИН КОЛ"/>
    <n v="2"/>
    <s v="БР"/>
    <x v="56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195"/>
    <s v="ДЕMОНТАЖ БЕТОННИ БОРДЮРИ"/>
    <n v="24"/>
    <s v="М"/>
    <x v="474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243"/>
    <s v="MОНТАЖ БЕТОННИ БОРДЮРИ-СТАРИ"/>
    <n v="24"/>
    <s v="БР"/>
    <x v="57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212"/>
    <s v="НАПРАВА НА СОНДАЖ ПОД ПЪТ С КЪРТИЦА Ф110"/>
    <n v="7"/>
    <s v="М"/>
    <x v="511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87"/>
    <s v="Д-КА И M-Ж НА MЕТ. ШЛАУХ С PVC-ПОКРИТИЕ"/>
    <n v="8"/>
    <s v="М"/>
    <x v="103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140"/>
    <s v="ПОЛАГАНЕ НА ЗАЗЕМИТЕЛНА ШИНА В ИЗКОП"/>
    <n v="24"/>
    <s v="М"/>
    <x v="317"/>
    <s v="Поръчка за доставка"/>
    <n v="4500057625"/>
    <n v="10"/>
    <s v="4500057625-10"/>
    <n v="151499617142"/>
    <s v="1514"/>
    <s v="9"/>
    <x v="4"/>
    <s v="9"/>
    <m/>
    <m/>
    <x v="0"/>
    <s v="4500057625-10"/>
  </r>
  <r>
    <x v="72"/>
    <s v="Д-КА И МОНТАЖ НА КАБЕЛНА СКАРА - ШИР.200"/>
    <n v="7.1980000000000004"/>
    <s v="М"/>
    <x v="1095"/>
    <s v="Поръчка за доставка"/>
    <n v="4500057625"/>
    <n v="20"/>
    <s v="4500057625-20"/>
    <n v="151499617142"/>
    <s v="1514"/>
    <s v="9"/>
    <x v="4"/>
    <s v="9"/>
    <m/>
    <m/>
    <x v="0"/>
    <s v="4500057625-20"/>
  </r>
  <r>
    <x v="138"/>
    <s v="ИЗПРАВЯНЕ НА СБС НН В РАВНИНЕН ТЕРЕН"/>
    <n v="3"/>
    <s v="БР"/>
    <x v="315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62"/>
    <s v="ДОСТАВКА И MОНТАЖ НА ПИЛОН - 6M"/>
    <n v="1"/>
    <s v="БР"/>
    <x v="62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65"/>
    <s v="M-Ж НА ТЕРMОСВИВАЕMИ ТАПИ НА ИЗОЛИРАН ПВ"/>
    <n v="4"/>
    <s v="БР"/>
    <x v="65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66"/>
    <s v="MОНТАЖ НА КЛЕMА НОСЕЩА С КОНЗОЛА ЗА УИП"/>
    <n v="1"/>
    <s v="БР"/>
    <x v="66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67"/>
    <s v="M-Ж НА КЛЕMА ОПЪВАТЕЛНА С КОНЗОЛА ЗА УИП"/>
    <n v="4"/>
    <s v="БР"/>
    <x v="67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26"/>
    <s v="M-Ж  КЛЕMА ОТКЛ./РАЗКЛОНИТЕЛНА КЪM MРЕЖА"/>
    <n v="2"/>
    <s v="БР"/>
    <x v="26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54"/>
    <s v="ТЕГЛЕНЕ НА УСУКАН ПРОВОДНИК 2Х16"/>
    <n v="10"/>
    <s v="М"/>
    <x v="54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189"/>
    <s v="ТЕГЛЕНЕ НА УСУКАН ПРОВОДНИК ДО 3Х70+54,6"/>
    <n v="80"/>
    <s v="М"/>
    <x v="468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56"/>
    <s v="НАПРАВА ЗАЗЕMЛЕНИЕ С ЕДИН КОЛ"/>
    <n v="3"/>
    <s v="БР"/>
    <x v="56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13"/>
    <s v="ИЗMЕРВАНЕ НА ЗАЗЕMЛЕНИЕ НА ТОЧКА"/>
    <n v="3"/>
    <s v="БР"/>
    <x v="13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14"/>
    <s v="ИЗMЕРВАНЕ ИЗОЛАЦИЯ НА К-Л НН-(4 ЖИЛА)"/>
    <n v="2"/>
    <s v="БР"/>
    <x v="14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27"/>
    <s v="НАТОВАРВАНЕ И ИЗВОЗВАНЕ НА СТРОИТ. ОТП-И"/>
    <n v="1"/>
    <s v="M3"/>
    <x v="27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15"/>
    <s v="ТРАНСП. НА M-ЛИ ОТ СКЛАД НА ВЪЗЛОЖИТЕЛЯ"/>
    <n v="1"/>
    <s v="%"/>
    <x v="15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2"/>
    <s v="РАЗКЪРТВАНЕ ТРОТОАР С ТРОТОАРНИ ПЛОЧКИ"/>
    <n v="4.5"/>
    <s v="M2"/>
    <x v="2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27"/>
    <s v="РАЗКЪРТВАНЕ НА АСФАЛТОВА НАСТИЛКА"/>
    <n v="3"/>
    <s v="M2"/>
    <x v="291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28"/>
    <s v="РЯЗАНЕ НА АСФАЛТОВА НАСТИЛКА"/>
    <n v="16"/>
    <s v="М"/>
    <x v="292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6"/>
    <s v="ВЪЗСТАНОВЯВАНЕ НА ТРОТОАР С ПЛОЧКИ-НОВИ"/>
    <n v="2.4"/>
    <s v="M2"/>
    <x v="6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8"/>
    <s v="Н-ВА ИЗКОП ІІІ К-Я 0.8/0.4 В/У КАБЕЛ"/>
    <n v="42"/>
    <s v="М"/>
    <x v="18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7"/>
    <s v="ИЗТЕГЛЯНЕ КАБЕЛ В ТРЪБА ДО 3Х95 MM2 ВКЛ"/>
    <n v="50"/>
    <s v="М"/>
    <x v="7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8"/>
    <s v="ДОСТАВКА И MОНТАЖ НА КАБЕЛНИ MАРКИ"/>
    <n v="1"/>
    <s v="БР"/>
    <x v="8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0"/>
    <s v="ПОДВЪРЗВАНЕ  К-Л КЪM СЪЩ. ТАБЛО/СЪОРЖ."/>
    <n v="2"/>
    <s v="БР"/>
    <x v="10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2"/>
    <s v="M-Ж ТАБЛО ДО 15 ЕЛЕКТРОMЕРА ВКЛ"/>
    <n v="1"/>
    <s v="БР"/>
    <x v="12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03"/>
    <s v="НАПРАВА ЗАЗЕMЛЕНИЕ С ДВА КОЛА"/>
    <n v="1"/>
    <s v="БР"/>
    <x v="136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3"/>
    <s v="ИЗMЕРВАНЕ НА ЗАЗЕMЛЕНИЕ НА ТОЧКА"/>
    <n v="1"/>
    <s v="БР"/>
    <x v="13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72"/>
    <s v="МОНТАЖ НА ТЕРМОСВИВАЕМА ГЛАВА"/>
    <n v="4"/>
    <s v="БР"/>
    <x v="1096"/>
    <s v="Поръчка за доставка"/>
    <n v="4530003058"/>
    <n v="20"/>
    <s v="4530003058-20"/>
    <n v="151419501693"/>
    <s v="1514"/>
    <s v="9"/>
    <x v="0"/>
    <s v="1"/>
    <m/>
    <m/>
    <x v="0"/>
    <s v="4530003058-20"/>
  </r>
  <r>
    <x v="72"/>
    <s v="МОНТАЖ НА ТЕРМОСВИВАЕМА ГЛАВА"/>
    <n v="4"/>
    <s v="БР"/>
    <x v="1096"/>
    <s v="Поръчка за доставка"/>
    <n v="4530003058"/>
    <n v="30"/>
    <s v="4530003058-30"/>
    <n v="151419501693"/>
    <s v="1514"/>
    <s v="9"/>
    <x v="0"/>
    <s v="1"/>
    <m/>
    <m/>
    <x v="0"/>
    <s v="4530003058-30"/>
  </r>
  <r>
    <x v="72"/>
    <s v="Разкъртване на тротоар-бетонен"/>
    <n v="13.2"/>
    <s v="M2"/>
    <x v="578"/>
    <s v="Поръчка за доставка"/>
    <n v="4500060778"/>
    <n v="10"/>
    <s v="4500060778-10"/>
    <n v="210500046281"/>
    <s v="2105"/>
    <s v="0"/>
    <x v="0"/>
    <m/>
    <s v="P-1-AE-STONB-4416300003"/>
    <s v="1"/>
    <x v="1"/>
    <s v="4500060778-10"/>
  </r>
  <r>
    <x v="72"/>
    <s v="Възстановяване на тротоар-бетонен"/>
    <n v="13.2"/>
    <s v="M2"/>
    <x v="757"/>
    <s v="Поръчка за доставка"/>
    <n v="4500060778"/>
    <n v="10"/>
    <s v="4500060778-10"/>
    <n v="210500046281"/>
    <s v="2105"/>
    <s v="0"/>
    <x v="0"/>
    <m/>
    <s v="P-1-AE-STONB-4416300003"/>
    <s v="1"/>
    <x v="1"/>
    <s v="4500060778-10"/>
  </r>
  <r>
    <x v="72"/>
    <s v="Направа на подложка с пясък и покриване"/>
    <n v="4.2"/>
    <s v="М"/>
    <x v="590"/>
    <s v="Поръчка за доставка"/>
    <n v="4500060778"/>
    <n v="10"/>
    <s v="4500060778-10"/>
    <n v="210500046281"/>
    <s v="2105"/>
    <s v="0"/>
    <x v="0"/>
    <m/>
    <s v="P-1-AE-STONB-4416300003"/>
    <s v="1"/>
    <x v="1"/>
    <s v="4500060778-10"/>
  </r>
  <r>
    <x v="72"/>
    <s v="Натоварване и извозване на строителни от"/>
    <n v="1"/>
    <s v="M3"/>
    <x v="559"/>
    <s v="Поръчка за доставка"/>
    <n v="4500060778"/>
    <n v="10"/>
    <s v="4500060778-10"/>
    <n v="210500046281"/>
    <s v="2105"/>
    <s v="0"/>
    <x v="0"/>
    <m/>
    <s v="P-1-AE-STONB-4416300003"/>
    <s v="1"/>
    <x v="1"/>
    <s v="4500060778-10"/>
  </r>
  <r>
    <x v="72"/>
    <s v="Направа на изкоп"/>
    <n v="4.016"/>
    <s v="M3"/>
    <x v="586"/>
    <s v="Поръчка за доставка"/>
    <n v="4500060778"/>
    <n v="10"/>
    <s v="4500060778-10"/>
    <n v="210500046281"/>
    <s v="2105"/>
    <s v="0"/>
    <x v="0"/>
    <m/>
    <s v="P-1-AE-STONB-4416300003"/>
    <s v="1"/>
    <x v="1"/>
    <s v="4500060778-10"/>
  </r>
  <r>
    <x v="72"/>
    <s v="План за временна организация на движение"/>
    <n v="1"/>
    <s v="БР"/>
    <x v="124"/>
    <s v="Поръчка за доставка"/>
    <n v="4500060835"/>
    <n v="10"/>
    <s v="4500060835-10"/>
    <n v="151469315123"/>
    <s v="1514"/>
    <s v="9"/>
    <x v="5"/>
    <s v="6"/>
    <m/>
    <m/>
    <x v="0"/>
    <s v="4500060835-10"/>
  </r>
  <r>
    <x v="72"/>
    <s v="План за безопасност и здр. при работа КЛ"/>
    <n v="1"/>
    <s v="БР"/>
    <x v="125"/>
    <s v="Поръчка за доставка"/>
    <n v="4500060835"/>
    <n v="10"/>
    <s v="4500060835-10"/>
    <n v="151469315123"/>
    <s v="1514"/>
    <s v="9"/>
    <x v="5"/>
    <s v="6"/>
    <m/>
    <m/>
    <x v="0"/>
    <s v="4500060835-10"/>
  </r>
  <r>
    <x v="72"/>
    <s v="Проект част пожарна безопасност при КЛ"/>
    <n v="1"/>
    <s v="БР"/>
    <x v="306"/>
    <s v="Поръчка за доставка"/>
    <n v="4500060835"/>
    <n v="10"/>
    <s v="4500060835-10"/>
    <n v="151469315123"/>
    <s v="1514"/>
    <s v="9"/>
    <x v="5"/>
    <s v="6"/>
    <m/>
    <m/>
    <x v="0"/>
    <s v="4500060835-10"/>
  </r>
  <r>
    <x v="72"/>
    <s v="Геодезичен проект за линеен обект КЛ*"/>
    <n v="1"/>
    <s v="Ч"/>
    <x v="143"/>
    <s v="Поръчка за доставка"/>
    <n v="4500060835"/>
    <n v="10"/>
    <s v="4500060835-10"/>
    <n v="151469315123"/>
    <s v="1514"/>
    <s v="9"/>
    <x v="5"/>
    <s v="6"/>
    <m/>
    <m/>
    <x v="0"/>
    <s v="4500060835-10"/>
  </r>
  <r>
    <x v="13"/>
    <s v="ИЗMЕРВАНЕ НА ЗАЗЕMЛЕНИЕ НА ТОЧКА"/>
    <n v="1"/>
    <s v="БР"/>
    <x v="13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190"/>
    <s v="ПОДВЪР. НА КЛ ИЛИ ВЪЗ ОТКЛ. КЪM ВM НН"/>
    <n v="1"/>
    <s v="БР"/>
    <x v="469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27"/>
    <s v="НАТОВАРВАНЕ И ИЗВОЗВАНЕ НА СТРОИТ. ОТП-И"/>
    <n v="1"/>
    <s v="M3"/>
    <x v="27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15"/>
    <s v="ТРАНСП. НА M-ЛИ ОТ СКЛАД НА ВЪЗЛОЖИТЕЛЯ"/>
    <n v="1"/>
    <s v="%"/>
    <x v="15"/>
    <s v="Поръчка за доставка"/>
    <n v="4500058639"/>
    <n v="30"/>
    <s v="4500058639-30"/>
    <n v="151419514783"/>
    <s v="1514"/>
    <s v="9"/>
    <x v="0"/>
    <s v="1"/>
    <m/>
    <m/>
    <x v="0"/>
    <s v="4500058639-30"/>
  </r>
  <r>
    <x v="3"/>
    <s v="НАПРАВА ИЗКОП ІІІ КАТЕГОРИЯ 0.8/0.4"/>
    <n v="6"/>
    <s v="М"/>
    <x v="3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7"/>
    <s v="ИЗТЕГЛЯНЕ КАБЕЛ В ТРЪБА ДО 3Х95 MM2 ВКЛ"/>
    <n v="80"/>
    <s v="М"/>
    <x v="7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8"/>
    <s v="ДОСТАВКА И MОНТАЖ НА КАБЕЛНИ MАРКИ"/>
    <n v="4"/>
    <s v="БР"/>
    <x v="8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12"/>
    <s v="M-Ж ТАБЛО ДО 15 ЕЛЕКТРОMЕРА ВКЛ"/>
    <n v="2"/>
    <s v="БР"/>
    <x v="12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72"/>
    <s v="Интегриране на ТМ"/>
    <n v="3"/>
    <s v="БР"/>
    <x v="1097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Изграждане на КК GPRS"/>
    <n v="1"/>
    <s v="БР"/>
    <x v="1098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72"/>
    <s v="Пусково наладъчни работи и ФП с ТМ"/>
    <n v="3"/>
    <s v="БР"/>
    <x v="1099"/>
    <s v="Поръчка за доставка"/>
    <n v="4500055503"/>
    <n v="60"/>
    <s v="4500055503-60"/>
    <n v="151470001432"/>
    <s v="1514"/>
    <s v="0"/>
    <x v="1"/>
    <s v="7"/>
    <m/>
    <m/>
    <x v="2"/>
    <s v="4500055503-60"/>
  </r>
  <r>
    <x v="126"/>
    <s v="РАЗКЪРТВАНЕ НА ТРОТОАР-БЕТОНЕН"/>
    <n v="6"/>
    <s v="M2"/>
    <x v="290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27"/>
    <s v="РАЗКЪРТВАНЕ НА АСФАЛТОВА НАСТИЛКА"/>
    <n v="3"/>
    <s v="M2"/>
    <x v="291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28"/>
    <s v="РЯЗАНЕ НА АСФАЛТОВА НАСТИЛКА"/>
    <n v="12"/>
    <s v="М"/>
    <x v="292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29"/>
    <s v="ВЪЗСТАНОВЯВАНЕ НА ТРОТОАР-БЕТОНЕН"/>
    <n v="5"/>
    <s v="M2"/>
    <x v="293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33"/>
    <s v="ВЪЗСТАНОВЯВАНЕ НА АСФАЛТОВА НАСТИЛКА-ПЪТ"/>
    <n v="3"/>
    <s v="M2"/>
    <x v="310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179"/>
    <s v="НАПРАВА ИЗКОП ІІІ КАТЕГОРИЯ 1.1/0.4"/>
    <n v="7"/>
    <s v="М"/>
    <x v="412"/>
    <s v="Поръчка за доставка"/>
    <n v="4500058677"/>
    <n v="10"/>
    <s v="4500058677-10"/>
    <n v="151469405813"/>
    <s v="1514"/>
    <s v="9"/>
    <x v="5"/>
    <s v="6"/>
    <m/>
    <m/>
    <x v="0"/>
    <s v="4500058677-10"/>
  </r>
  <r>
    <x v="69"/>
    <s v="ТРАНСПОРТИРАНЕ НА СБС ОТ СКЛАД ВЪЗЛОЖИТ"/>
    <n v="40"/>
    <s v="KM"/>
    <x v="69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168"/>
    <s v="У-НЕ НА УИП/КАБЕЛ ПО СТЪЛБ/ФАСАДА"/>
    <n v="3"/>
    <s v="М"/>
    <x v="372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72"/>
    <s v="НАПРАВА НА ОТЗЕМКА С Д-КА НА КАБ.ОБУВКА"/>
    <n v="2"/>
    <s v="БР"/>
    <x v="1100"/>
    <s v="Поръчка за доставка"/>
    <n v="4500058556"/>
    <n v="30"/>
    <s v="4500058556-30"/>
    <n v="151429200333"/>
    <s v="1514"/>
    <s v="9"/>
    <x v="6"/>
    <s v="2"/>
    <m/>
    <m/>
    <x v="0"/>
    <s v="4500058556-30"/>
  </r>
  <r>
    <x v="95"/>
    <s v="НАПРАВА НА ШУРФОВЕ 1/0.8/0.6"/>
    <n v="4"/>
    <s v="БР"/>
    <x v="12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26"/>
    <s v="РАЗКЪРТВАНЕ НА ТРОТОАР-БЕТОНЕН"/>
    <n v="10"/>
    <s v="M2"/>
    <x v="290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2"/>
    <s v="РАЗКЪРТВАНЕ ТРОТОАР С ТРОТОАРНИ ПЛОЧКИ"/>
    <n v="4.8"/>
    <s v="M2"/>
    <x v="2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27"/>
    <s v="РАЗКЪРТВАНЕ НА АСФАЛТОВА НАСТИЛКА"/>
    <n v="48"/>
    <s v="M2"/>
    <x v="291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28"/>
    <s v="РЯЗАНЕ НА АСФАЛТОВА НАСТИЛКА"/>
    <n v="320"/>
    <s v="М"/>
    <x v="292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29"/>
    <s v="ВЪЗСТАНОВЯВАНЕ НА ТРОТОАР-БЕТОНЕН"/>
    <n v="10"/>
    <s v="M2"/>
    <x v="293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6"/>
    <s v="ВЪЗСТАНОВЯВАНЕ НА ТРОТОАР С ПЛОЧКИ-НОВИ"/>
    <n v="4.8"/>
    <s v="M2"/>
    <x v="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33"/>
    <s v="ВЪЗСТАНОВЯВАНЕ НА АСФАЛТОВА НАСТИЛКА-ПЪТ"/>
    <n v="2.4"/>
    <s v="M2"/>
    <x v="310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45"/>
    <s v="ВЪЗСТАНОВЯВАНЕ АСФАЛТ. НАСТИЛКА-ТРОТОАР"/>
    <n v="40.4"/>
    <s v="M2"/>
    <x v="325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8"/>
    <s v="Н-ВА ИЗКОП ІІІ К-Я 0.8/0.4 В/У КАБЕЛ"/>
    <n v="219"/>
    <s v="М"/>
    <x v="18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97"/>
    <s v="Н-ВА ИЗКОП ІІІ К-Я 1.1/0.4 В/У КАБЕЛ"/>
    <n v="13"/>
    <s v="М"/>
    <x v="47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5"/>
    <s v="ТРАНСП. НА M-ЛИ ОТ СКЛАД НА ВЪЗЛОЖИТЕЛЯ"/>
    <n v="1"/>
    <s v="%"/>
    <x v="15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72"/>
    <s v="Авторски надзор по време на строителство"/>
    <n v="1"/>
    <s v="БР"/>
    <x v="122"/>
    <s v="Поръчка за доставка"/>
    <n v="4500060835"/>
    <n v="10"/>
    <s v="4500060835-10"/>
    <n v="151469315123"/>
    <s v="1514"/>
    <s v="9"/>
    <x v="5"/>
    <s v="6"/>
    <m/>
    <m/>
    <x v="0"/>
    <s v="4500060835-10"/>
  </r>
  <r>
    <x v="72"/>
    <s v="Изготвяне на компл. доклад за КЛ/ЕП"/>
    <n v="1"/>
    <s v="БР"/>
    <x v="115"/>
    <s v="Поръчка за доставка"/>
    <n v="4500060836"/>
    <n v="10"/>
    <s v="4500060836-10"/>
    <n v="151499307753"/>
    <s v="1514"/>
    <s v="9"/>
    <x v="4"/>
    <s v="9"/>
    <m/>
    <m/>
    <x v="0"/>
    <s v="4500060836-10"/>
  </r>
  <r>
    <x v="72"/>
    <s v="Изготвяне пл-л за трасиране и даване СЛ"/>
    <n v="1"/>
    <s v="БР"/>
    <x v="116"/>
    <s v="Поръчка за доставка"/>
    <n v="4500060836"/>
    <n v="10"/>
    <s v="4500060836-10"/>
    <n v="151499307753"/>
    <s v="1514"/>
    <s v="9"/>
    <x v="4"/>
    <s v="9"/>
    <m/>
    <m/>
    <x v="0"/>
    <s v="4500060836-10"/>
  </r>
  <r>
    <x v="72"/>
    <s v="Упражняване на строителен надзор КЛ/ЕП"/>
    <n v="1"/>
    <s v="БР"/>
    <x v="117"/>
    <s v="Поръчка за доставка"/>
    <n v="4500060836"/>
    <n v="10"/>
    <s v="4500060836-10"/>
    <n v="151499307753"/>
    <s v="1514"/>
    <s v="9"/>
    <x v="4"/>
    <s v="9"/>
    <m/>
    <m/>
    <x v="0"/>
    <s v="4500060836-10"/>
  </r>
  <r>
    <x v="72"/>
    <s v="З-не изготвяне на цифров модел,чл.52"/>
    <n v="1"/>
    <s v="БР"/>
    <x v="118"/>
    <s v="Поръчка за доставка"/>
    <n v="4500060836"/>
    <n v="10"/>
    <s v="4500060836-10"/>
    <n v="151499307753"/>
    <s v="1514"/>
    <s v="9"/>
    <x v="4"/>
    <s v="9"/>
    <m/>
    <m/>
    <x v="0"/>
    <s v="4500060836-10"/>
  </r>
  <r>
    <x v="72"/>
    <s v="Предоставяне на резултатите UTM / WGS 84"/>
    <n v="1"/>
    <s v="БР"/>
    <x v="119"/>
    <s v="Поръчка за доставка"/>
    <n v="4500060836"/>
    <n v="10"/>
    <s v="4500060836-10"/>
    <n v="151499307753"/>
    <s v="1514"/>
    <s v="9"/>
    <x v="4"/>
    <s v="9"/>
    <m/>
    <m/>
    <x v="0"/>
    <s v="4500060836-10"/>
  </r>
  <r>
    <x v="72"/>
    <s v="Предоставяне на резултатитеDWG -UTM /WGS"/>
    <n v="1"/>
    <s v="БР"/>
    <x v="272"/>
    <s v="Поръчка за доставка"/>
    <n v="4500060836"/>
    <n v="10"/>
    <s v="4500060836-10"/>
    <n v="151499307753"/>
    <s v="1514"/>
    <s v="9"/>
    <x v="4"/>
    <s v="9"/>
    <m/>
    <m/>
    <x v="0"/>
    <s v="4500060836-10"/>
  </r>
  <r>
    <x v="72"/>
    <s v="Проектиране на каб.линии до35kV до 100"/>
    <n v="1"/>
    <s v="БР"/>
    <x v="189"/>
    <s v="Поръчка за доставка"/>
    <n v="4500060837"/>
    <n v="10"/>
    <s v="4500060837-10"/>
    <n v="151469315143"/>
    <s v="1514"/>
    <s v="9"/>
    <x v="5"/>
    <s v="6"/>
    <m/>
    <m/>
    <x v="0"/>
    <s v="4500060837-10"/>
  </r>
  <r>
    <x v="72"/>
    <s v="План за временна организация на движение"/>
    <n v="1"/>
    <s v="БР"/>
    <x v="124"/>
    <s v="Поръчка за доставка"/>
    <n v="4500060837"/>
    <n v="10"/>
    <s v="4500060837-10"/>
    <n v="151469315143"/>
    <s v="1514"/>
    <s v="9"/>
    <x v="5"/>
    <s v="6"/>
    <m/>
    <m/>
    <x v="0"/>
    <s v="4500060837-10"/>
  </r>
  <r>
    <x v="72"/>
    <s v="План за безопасност и здр. при работа КЛ"/>
    <n v="1"/>
    <s v="БР"/>
    <x v="125"/>
    <s v="Поръчка за доставка"/>
    <n v="4500060837"/>
    <n v="10"/>
    <s v="4500060837-10"/>
    <n v="151469315143"/>
    <s v="1514"/>
    <s v="9"/>
    <x v="5"/>
    <s v="6"/>
    <m/>
    <m/>
    <x v="0"/>
    <s v="4500060837-10"/>
  </r>
  <r>
    <x v="72"/>
    <s v="Проект част пожарна безопасност при КЛ"/>
    <n v="1"/>
    <s v="БР"/>
    <x v="306"/>
    <s v="Поръчка за доставка"/>
    <n v="4500060837"/>
    <n v="10"/>
    <s v="4500060837-10"/>
    <n v="151469315143"/>
    <s v="1514"/>
    <s v="9"/>
    <x v="5"/>
    <s v="6"/>
    <m/>
    <m/>
    <x v="0"/>
    <s v="4500060837-10"/>
  </r>
  <r>
    <x v="72"/>
    <s v="Геодезичен проект за линеен обект КЛ*"/>
    <n v="1"/>
    <s v="Ч"/>
    <x v="143"/>
    <s v="Поръчка за доставка"/>
    <n v="4500060837"/>
    <n v="10"/>
    <s v="4500060837-10"/>
    <n v="151469315143"/>
    <s v="1514"/>
    <s v="9"/>
    <x v="5"/>
    <s v="6"/>
    <m/>
    <m/>
    <x v="0"/>
    <s v="4500060837-10"/>
  </r>
  <r>
    <x v="72"/>
    <s v="Авторски надзор по време на строителство"/>
    <n v="1"/>
    <s v="БР"/>
    <x v="122"/>
    <s v="Поръчка за доставка"/>
    <n v="4500060837"/>
    <n v="10"/>
    <s v="4500060837-10"/>
    <n v="151469315143"/>
    <s v="1514"/>
    <s v="9"/>
    <x v="5"/>
    <s v="6"/>
    <m/>
    <m/>
    <x v="0"/>
    <s v="4500060837-10"/>
  </r>
  <r>
    <x v="13"/>
    <s v="ИЗMЕРВАНЕ НА ЗАЗЕMЛЕНИЕ НА ТОЧКА"/>
    <n v="2"/>
    <s v="БР"/>
    <x v="13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15"/>
    <s v="ТРАНСП. НА M-ЛИ ОТ СКЛАД НА ВЪЗЛОЖИТЕЛЯ"/>
    <n v="1"/>
    <s v="%"/>
    <x v="15"/>
    <s v="Поръчка за доставка"/>
    <n v="4500058639"/>
    <n v="40"/>
    <s v="4500058639-40"/>
    <n v="151419514783"/>
    <s v="1514"/>
    <s v="9"/>
    <x v="0"/>
    <s v="1"/>
    <m/>
    <m/>
    <x v="0"/>
    <s v="4500058639-40"/>
  </r>
  <r>
    <x v="72"/>
    <s v="Проектиране на каб. линии до35kV от 200-"/>
    <n v="1"/>
    <s v="БР"/>
    <x v="190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Проектиране на касета"/>
    <n v="1"/>
    <s v="БР"/>
    <x v="123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План за временна организация на движение"/>
    <n v="3"/>
    <s v="БР"/>
    <x v="124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План за безопасност и здр. при работа КЛ"/>
    <n v="1"/>
    <s v="БР"/>
    <x v="125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Съгласуване на скици А4 /вклю. такси/"/>
    <n v="1"/>
    <s v="БР"/>
    <x v="142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Геодезичен проект за линеен обект КЛ*"/>
    <n v="12"/>
    <s v="Ч"/>
    <x v="143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Наб-е на кадастрални подложки/вклю. такс"/>
    <n v="2"/>
    <s v="БР"/>
    <x v="121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ТАКСА"/>
    <n v="1"/>
    <s v="AU"/>
    <x v="373"/>
    <s v="Поръчка за доставка"/>
    <n v="4500060845"/>
    <n v="10"/>
    <s v="4500060845-10"/>
    <n v="151419413083"/>
    <s v="1514"/>
    <s v="9"/>
    <x v="0"/>
    <s v="1"/>
    <m/>
    <m/>
    <x v="0"/>
    <s v="4500060845-10"/>
  </r>
  <r>
    <x v="72"/>
    <s v="Разкъртване на тротоар-бетонен"/>
    <n v="1.8"/>
    <s v="M2"/>
    <x v="578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72"/>
    <s v="Рязане на асфалтова настилка"/>
    <n v="3"/>
    <s v="М"/>
    <x v="585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72"/>
    <s v="Възстановяване на тротоар-бетонен"/>
    <n v="1.8"/>
    <s v="M2"/>
    <x v="757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72"/>
    <s v="Направа изкоп ІІІ категория 0.8/0.4 в/у"/>
    <n v="6"/>
    <s v="М"/>
    <x v="587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72"/>
    <s v="Направа на подложка с пясък и покриване"/>
    <n v="6"/>
    <s v="М"/>
    <x v="590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72"/>
    <s v="Засипване с пясък"/>
    <n v="0.5"/>
    <s v="M3"/>
    <x v="558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123"/>
    <s v="MОНТАЖ РVС ТРЪБИ Ф110 В БЕТОНОВ КОЖУХ"/>
    <n v="78"/>
    <s v="М"/>
    <x v="287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11"/>
    <s v="ПОЛАГАНЕ PVC ТРЪБИ Ф110 В ИЗКОП"/>
    <n v="28"/>
    <s v="М"/>
    <x v="165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69"/>
    <s v="ПОЛАГАНЕ MЕТАЛНА ТРЪБА Ф125 В ИЗКОП"/>
    <n v="8"/>
    <s v="М"/>
    <x v="37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19"/>
    <s v="Н-ВА ПОДЛ С ПЯСЪК И PVC ЛЕНТА ЗА&gt;1К-Л"/>
    <n v="187"/>
    <s v="М"/>
    <x v="191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51"/>
    <s v="ПОЛАГАНЕ НА КАБЕЛ В ТРЪБА ПО КОНСТРУКЦИЯ"/>
    <n v="14"/>
    <s v="М"/>
    <x v="33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22"/>
    <s v="ПОЛАГАНЕ КАБЕЛ В ИЗКОП&gt;3Х120 MM?? ВКЛ"/>
    <n v="373"/>
    <s v="М"/>
    <x v="22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23"/>
    <s v="ИЗТЕГЛЯНЕ КАБЕЛ В ТРЪБИ НАД 3Х120 MM ВКЛ"/>
    <n v="86"/>
    <s v="М"/>
    <x v="23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8"/>
    <s v="ДОСТАВКА И MОНТАЖ НА КАБЕЛНИ MАРКИ"/>
    <n v="5"/>
    <s v="БР"/>
    <x v="8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34"/>
    <s v="Н-ВА КГНН ДО3Х70+35(4Х70)MM2 ВКЛ(4 ЖИЛА)"/>
    <n v="2"/>
    <s v="БР"/>
    <x v="311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9"/>
    <s v="Н-ВА КГНН&gt;3Х95+50(4Х95)MM2 ВКЛ (4ЖИЛА)"/>
    <n v="2"/>
    <s v="БР"/>
    <x v="9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0"/>
    <s v="ПОДВЪРЗВАНЕ  К-Л КЪM СЪЩ. ТАБЛО/СЪОРЖ."/>
    <n v="6"/>
    <s v="БР"/>
    <x v="10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1"/>
    <s v="СФАЗИРОВКА НА КЛ НН (ЗА 3-ТЕ ЖИЛА)"/>
    <n v="3"/>
    <s v="БР"/>
    <x v="11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25"/>
    <s v="MОНТАЖ ШК"/>
    <n v="2"/>
    <s v="БР"/>
    <x v="25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99"/>
    <s v="M-Ж ТАБЛО ДО 5 ЕЛЕКТРОMЕРА ВКЛ. НА СТЕНА"/>
    <n v="2"/>
    <s v="БР"/>
    <x v="130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71"/>
    <s v="ТРАСИРАНЕ НА КАБЕЛНА ЛИНИЯ"/>
    <n v="4.8000000000000001E-2"/>
    <s v="KM"/>
    <x v="71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30"/>
    <s v="РАЗБИВАНЕ НА БЕТОН"/>
    <n v="0.3"/>
    <s v="M3"/>
    <x v="294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72"/>
    <s v="Проектиране на каб линии до35kV от100-20"/>
    <n v="1"/>
    <s v="БР"/>
    <x v="305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Проектиране на касета"/>
    <n v="1"/>
    <s v="БР"/>
    <x v="123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План за безопасност и здр. при работа КЛ"/>
    <n v="1"/>
    <s v="БР"/>
    <x v="125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Съгласуване на скици А4 /вклю. такси/"/>
    <n v="1"/>
    <s v="БР"/>
    <x v="142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Геодезичен проект за линеен обект КЛ*"/>
    <n v="1"/>
    <s v="Ч"/>
    <x v="143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Наб-е на кадастрални подложки/вклю. такс"/>
    <n v="1"/>
    <s v="БР"/>
    <x v="121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Авторски надзор по време на строителство"/>
    <n v="1"/>
    <s v="БР"/>
    <x v="122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Съгласуване на проект с Държавни и общин"/>
    <n v="2"/>
    <s v="БР"/>
    <x v="144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Проект част пожарна безопасност при КЛ"/>
    <n v="1"/>
    <s v="БР"/>
    <x v="306"/>
    <s v="Поръчка за доставка"/>
    <n v="4500060838"/>
    <n v="10"/>
    <s v="4500060838-10"/>
    <n v="151499415153"/>
    <s v="1514"/>
    <s v="9"/>
    <x v="4"/>
    <s v="9"/>
    <m/>
    <m/>
    <x v="0"/>
    <s v="4500060838-10"/>
  </r>
  <r>
    <x v="72"/>
    <s v="ТАКСИ"/>
    <n v="1"/>
    <s v="БР"/>
    <x v="154"/>
    <s v="Поръчка за доставка"/>
    <n v="4500060838"/>
    <n v="20"/>
    <s v="4500060838-20"/>
    <n v="151499415153"/>
    <s v="1514"/>
    <s v="9"/>
    <x v="4"/>
    <s v="9"/>
    <m/>
    <m/>
    <x v="0"/>
    <s v="4500060838-20"/>
  </r>
  <r>
    <x v="72"/>
    <s v="ТАКСИ"/>
    <n v="1"/>
    <s v="БР"/>
    <x v="154"/>
    <s v="Поръчка за доставка"/>
    <n v="4500060838"/>
    <n v="20"/>
    <s v="4500060838-20"/>
    <n v="151499415153"/>
    <s v="1514"/>
    <s v="9"/>
    <x v="4"/>
    <s v="9"/>
    <m/>
    <m/>
    <x v="0"/>
    <s v="4500060838-20"/>
  </r>
  <r>
    <x v="72"/>
    <s v="ТАКСИ"/>
    <n v="1"/>
    <s v="БР"/>
    <x v="154"/>
    <s v="Поръчка за доставка"/>
    <n v="4500060838"/>
    <n v="20"/>
    <s v="4500060838-20"/>
    <n v="151499415153"/>
    <s v="1514"/>
    <s v="9"/>
    <x v="4"/>
    <s v="9"/>
    <m/>
    <m/>
    <x v="0"/>
    <s v="4500060838-20"/>
  </r>
  <r>
    <x v="72"/>
    <s v="Натоварване и извозване на строителни от"/>
    <n v="0.5"/>
    <s v="M3"/>
    <x v="559"/>
    <s v="Поръчка за доставка"/>
    <n v="4500058553"/>
    <n v="90"/>
    <s v="4500058553-90"/>
    <n v="220000129331"/>
    <s v="2200"/>
    <s v="0"/>
    <x v="6"/>
    <m/>
    <s v="P-4-AC-STONB-4417300003"/>
    <s v="4"/>
    <x v="3"/>
    <s v="4500058553-90"/>
  </r>
  <r>
    <x v="72"/>
    <s v="Разкъртване на асфалтова настилка"/>
    <n v="3.6"/>
    <s v="M2"/>
    <x v="579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Рязане на асфалтова настилка"/>
    <n v="15"/>
    <s v="М"/>
    <x v="585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Възстановяване на тротоар-бетонен"/>
    <n v="3.6"/>
    <s v="M2"/>
    <x v="757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Направа изкоп ІІІ категория 0.8/0.4 в/у"/>
    <n v="15"/>
    <s v="М"/>
    <x v="587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Направа на подложка с пясък и покриване"/>
    <n v="15"/>
    <s v="М"/>
    <x v="590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Засипване с пясък"/>
    <n v="0.5"/>
    <s v="M3"/>
    <x v="558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Натоварване и извозване на строителни от"/>
    <n v="1.5"/>
    <s v="M3"/>
    <x v="559"/>
    <s v="Поръчка за доставка"/>
    <n v="4500058553"/>
    <n v="100"/>
    <s v="4500058553-100"/>
    <n v="220000129477"/>
    <s v="2200"/>
    <s v="0"/>
    <x v="6"/>
    <m/>
    <s v="P-4-AC-STONB-4417300003"/>
    <s v="4"/>
    <x v="3"/>
    <s v="4500058553-100"/>
  </r>
  <r>
    <x v="72"/>
    <s v="Разкъртване на тротоар-с тротоарни плочк"/>
    <n v="0.67"/>
    <s v="M2"/>
    <x v="584"/>
    <s v="Поръчка за доставка"/>
    <n v="4500058553"/>
    <n v="110"/>
    <s v="4500058553-110"/>
    <n v="220000129478"/>
    <s v="2200"/>
    <s v="0"/>
    <x v="6"/>
    <m/>
    <s v="P-4-AC-STONB-4417300003"/>
    <s v="4"/>
    <x v="3"/>
    <s v="4500058553-110"/>
  </r>
  <r>
    <x v="72"/>
    <s v="Възстановяване на тротоар с плочки-страр"/>
    <n v="0.67"/>
    <s v="M2"/>
    <x v="610"/>
    <s v="Поръчка за доставка"/>
    <n v="4500058553"/>
    <n v="110"/>
    <s v="4500058553-110"/>
    <n v="220000129478"/>
    <s v="2200"/>
    <s v="0"/>
    <x v="6"/>
    <m/>
    <s v="P-4-AC-STONB-4417300003"/>
    <s v="4"/>
    <x v="3"/>
    <s v="4500058553-110"/>
  </r>
  <r>
    <x v="72"/>
    <s v="Направа изкоп ІІІ категория 0.8/0.6 в/у"/>
    <n v="0.6"/>
    <s v="М"/>
    <x v="611"/>
    <s v="Поръчка за доставка"/>
    <n v="4500058553"/>
    <n v="110"/>
    <s v="4500058553-110"/>
    <n v="220000129478"/>
    <s v="2200"/>
    <s v="0"/>
    <x v="6"/>
    <m/>
    <s v="P-4-AC-STONB-4417300003"/>
    <s v="4"/>
    <x v="3"/>
    <s v="4500058553-110"/>
  </r>
  <r>
    <x v="72"/>
    <s v="Направа на подложка с пясък и покриване"/>
    <n v="0.6"/>
    <s v="М"/>
    <x v="590"/>
    <s v="Поръчка за доставка"/>
    <n v="4500058553"/>
    <n v="110"/>
    <s v="4500058553-110"/>
    <n v="220000129478"/>
    <s v="2200"/>
    <s v="0"/>
    <x v="6"/>
    <m/>
    <s v="P-4-AC-STONB-4417300003"/>
    <s v="4"/>
    <x v="3"/>
    <s v="4500058553-110"/>
  </r>
  <r>
    <x v="72"/>
    <s v="Засипване с пясък"/>
    <n v="0.3"/>
    <s v="M3"/>
    <x v="558"/>
    <s v="Поръчка за доставка"/>
    <n v="4500058553"/>
    <n v="110"/>
    <s v="4500058553-110"/>
    <n v="220000129478"/>
    <s v="2200"/>
    <s v="0"/>
    <x v="6"/>
    <m/>
    <s v="P-4-AC-STONB-4417300003"/>
    <s v="4"/>
    <x v="3"/>
    <s v="4500058553-110"/>
  </r>
  <r>
    <x v="72"/>
    <s v="Натоварване и извозване на строителни от"/>
    <n v="0.5"/>
    <s v="M3"/>
    <x v="559"/>
    <s v="Поръчка за доставка"/>
    <n v="4500058553"/>
    <n v="110"/>
    <s v="4500058553-110"/>
    <n v="220000129478"/>
    <s v="2200"/>
    <s v="0"/>
    <x v="6"/>
    <m/>
    <s v="P-4-AC-STONB-4417300003"/>
    <s v="4"/>
    <x v="3"/>
    <s v="4500058553-110"/>
  </r>
  <r>
    <x v="13"/>
    <s v="ИЗMЕРВАНЕ НА ЗАЗЕMЛЕНИЕ НА ТОЧКА"/>
    <n v="4"/>
    <s v="БР"/>
    <x v="13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27"/>
    <s v="НАТОВАРВАНЕ И ИЗВОЗВАНЕ НА СТРОИТ. ОТП-И"/>
    <n v="18"/>
    <s v="M3"/>
    <x v="27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5"/>
    <s v="ТРАНСП. НА M-ЛИ ОТ СКЛАД НА ВЪЗЛОЖИТЕЛЯ"/>
    <n v="1"/>
    <s v="%"/>
    <x v="15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6"/>
    <s v="НАПРАВА НА ОТВОР В БЕТОН"/>
    <n v="2"/>
    <s v="БР"/>
    <x v="1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30"/>
    <s v="РАЗБИВАНЕ НА БЕТОН"/>
    <n v="1"/>
    <s v="M3"/>
    <x v="294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72"/>
    <s v="П.не на просека ВЕЛ 20КV с булдозер"/>
    <n v="5"/>
    <s v="AU"/>
    <x v="629"/>
    <s v="Поръчка за доставка"/>
    <n v="4500054470"/>
    <n v="10"/>
    <s v="4500054470-10"/>
    <n v="210500042493"/>
    <s v="2105"/>
    <s v="0"/>
    <x v="5"/>
    <m/>
    <s v="P-6-MN-MSLEB-A0000079"/>
    <s v="6"/>
    <x v="1"/>
    <s v="4500054470-10"/>
  </r>
  <r>
    <x v="1"/>
    <s v="ВЪЗСТАНОВЯВАНЕ  ТРОТОАР С ПЛОЧКИ-СТРАРИ"/>
    <n v="22.26"/>
    <s v="M2"/>
    <x v="1"/>
    <s v="Поръчка за доставка"/>
    <n v="4500058548"/>
    <n v="10"/>
    <s v="4500058548-10"/>
    <n v="151419400073"/>
    <s v="1514"/>
    <s v="9"/>
    <x v="0"/>
    <s v="1"/>
    <m/>
    <m/>
    <x v="0"/>
    <s v="4500058548-10"/>
  </r>
  <r>
    <x v="72"/>
    <s v="Предоставяне на резултатите UTM / WGS 84"/>
    <n v="1"/>
    <s v="БР"/>
    <x v="119"/>
    <s v="Поръчка за доставка"/>
    <n v="4500048197"/>
    <n v="10"/>
    <s v="4500048197-10"/>
    <n v="151419221731"/>
    <s v="1514"/>
    <s v="9"/>
    <x v="0"/>
    <s v="1"/>
    <m/>
    <m/>
    <x v="0"/>
    <s v="4500048197-10"/>
  </r>
  <r>
    <x v="69"/>
    <s v="ТРАНСПОРТИРАНЕ НА СБС ОТ СКЛАД ВЪЗЛОЖИТ"/>
    <n v="29"/>
    <s v="KM"/>
    <x v="69"/>
    <s v="Поръчка за доставка"/>
    <n v="4500058411"/>
    <n v="10"/>
    <s v="4500058411-10"/>
    <n v="210500045022"/>
    <s v="2105"/>
    <s v="0"/>
    <x v="3"/>
    <m/>
    <s v="P-8-MN-MSLEB-A0002021"/>
    <s v="8"/>
    <x v="1"/>
    <s v="4500058411-10"/>
  </r>
  <r>
    <x v="10"/>
    <s v="ПОДВЪРЗВАНЕ  К-Л КЪM СЪЩ. ТАБЛО/СЪОРЖ."/>
    <n v="2"/>
    <s v="БР"/>
    <x v="10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49"/>
    <s v="M-Ж ТАБЛО ДО5 ЕЛЕКТРОMЕРА ВКЛ. НА СТЪЛБ"/>
    <n v="1"/>
    <s v="БР"/>
    <x v="49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51"/>
    <s v="MОНТАЖ НА АВТОMАТИЧЕН ПРЕДПАЗИТЕЛ НН"/>
    <n v="1"/>
    <s v="БР"/>
    <x v="51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26"/>
    <s v="M-Ж  КЛЕMА ОТКЛ./РАЗКЛОНИТЕЛНА КЪM MРЕЖА"/>
    <n v="4"/>
    <s v="БР"/>
    <x v="26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53"/>
    <s v="M-Ж ОПЪВАЧ ЗАЕДНО С КУКА НА С-НА/СТЪЛБ"/>
    <n v="6"/>
    <s v="БР"/>
    <x v="53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55"/>
    <s v="ТЕГЛЕНЕ НА УСУКАН ПРОВОДНИК 4Х16"/>
    <n v="130"/>
    <s v="М"/>
    <x v="55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56"/>
    <s v="НАПРАВА ЗАЗЕMЛЕНИЕ С ЕДИН КОЛ"/>
    <n v="1"/>
    <s v="БР"/>
    <x v="56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13"/>
    <s v="ИЗMЕРВАНЕ НА ЗАЗЕMЛЕНИЕ НА ТОЧКА"/>
    <n v="1"/>
    <s v="БР"/>
    <x v="13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15"/>
    <s v="ТРАНСП. НА M-ЛИ ОТ СКЛАД НА ВЪЗЛОЖИТЕЛЯ"/>
    <n v="1"/>
    <s v="%"/>
    <x v="15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168"/>
    <s v="У-НЕ НА УИП/КАБЕЛ ПО СТЪЛБ/ФАСАДА"/>
    <n v="10"/>
    <s v="М"/>
    <x v="372"/>
    <s v="Поръчка за доставка"/>
    <n v="4500058758"/>
    <n v="10"/>
    <s v="4500058758-10"/>
    <n v="151499114643"/>
    <s v="1514"/>
    <s v="9"/>
    <x v="4"/>
    <s v="9"/>
    <m/>
    <m/>
    <x v="0"/>
    <s v="4500058758-10"/>
  </r>
  <r>
    <x v="20"/>
    <s v="ИЗКОПАВАНЕ НА ШАХТИ ЗА MУФИ"/>
    <n v="1"/>
    <s v="БР"/>
    <x v="20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72"/>
    <s v="РАЗБИВАНЕ НА БЕТОН"/>
    <n v="1"/>
    <s v="M3"/>
    <x v="546"/>
    <s v="Поръчка за доставка"/>
    <n v="4530003074"/>
    <n v="10"/>
    <s v="4530003074-10"/>
    <n v="151460000282"/>
    <s v="1514"/>
    <s v="0"/>
    <x v="5"/>
    <s v="6"/>
    <m/>
    <m/>
    <x v="2"/>
    <s v="4530003074-10"/>
  </r>
  <r>
    <x v="72"/>
    <s v="Изготвяне на компл. доклад за КЛ/ЕП"/>
    <n v="1"/>
    <s v="БР"/>
    <x v="115"/>
    <s v="Поръчка за доставка"/>
    <n v="4500060864"/>
    <n v="10"/>
    <s v="4500060864-10"/>
    <n v="151429324092"/>
    <s v="1514"/>
    <s v="9"/>
    <x v="6"/>
    <s v="2"/>
    <m/>
    <m/>
    <x v="0"/>
    <s v="4500060864-10"/>
  </r>
  <r>
    <x v="72"/>
    <s v="Изготвяне пл-л за трасиране и даване СЛ"/>
    <n v="1"/>
    <s v="БР"/>
    <x v="116"/>
    <s v="Поръчка за доставка"/>
    <n v="4500060864"/>
    <n v="10"/>
    <s v="4500060864-10"/>
    <n v="151429324092"/>
    <s v="1514"/>
    <s v="9"/>
    <x v="6"/>
    <s v="2"/>
    <m/>
    <m/>
    <x v="0"/>
    <s v="4500060864-10"/>
  </r>
  <r>
    <x v="72"/>
    <s v="Упражняване на строителен надзор КЛ/ЕП"/>
    <n v="1"/>
    <s v="БР"/>
    <x v="117"/>
    <s v="Поръчка за доставка"/>
    <n v="4500060864"/>
    <n v="10"/>
    <s v="4500060864-10"/>
    <n v="151429324092"/>
    <s v="1514"/>
    <s v="9"/>
    <x v="6"/>
    <s v="2"/>
    <m/>
    <m/>
    <x v="0"/>
    <s v="4500060864-10"/>
  </r>
  <r>
    <x v="72"/>
    <s v="З-не изготвяне на цифров модел,чл.52"/>
    <n v="1"/>
    <s v="БР"/>
    <x v="118"/>
    <s v="Поръчка за доставка"/>
    <n v="4500060864"/>
    <n v="10"/>
    <s v="4500060864-10"/>
    <n v="151429324092"/>
    <s v="1514"/>
    <s v="9"/>
    <x v="6"/>
    <s v="2"/>
    <m/>
    <m/>
    <x v="0"/>
    <s v="4500060864-10"/>
  </r>
  <r>
    <x v="72"/>
    <s v="Предоставяне на резултатите UTM / WGS 84"/>
    <n v="1"/>
    <s v="БР"/>
    <x v="119"/>
    <s v="Поръчка за доставка"/>
    <n v="4500060864"/>
    <n v="10"/>
    <s v="4500060864-10"/>
    <n v="151429324092"/>
    <s v="1514"/>
    <s v="9"/>
    <x v="6"/>
    <s v="2"/>
    <m/>
    <m/>
    <x v="0"/>
    <s v="4500060864-10"/>
  </r>
  <r>
    <x v="72"/>
    <s v="Проектиране на каб.линии до35kV до 100"/>
    <n v="1"/>
    <s v="БР"/>
    <x v="189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Проектиране на канална мрежа до 200 м"/>
    <n v="1"/>
    <s v="БР"/>
    <x v="612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Проектиране на шахта за канална мрежа"/>
    <n v="1"/>
    <s v="БР"/>
    <x v="528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План за временна организация на движение"/>
    <n v="1"/>
    <s v="БР"/>
    <x v="124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План за безопасност и здр. при работа КЛ"/>
    <n v="1"/>
    <s v="БР"/>
    <x v="125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Проект част пожарна безопасност при КЛ"/>
    <n v="1"/>
    <s v="БР"/>
    <x v="306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Геодезичен проект за линеен обект КЛ*"/>
    <n v="1"/>
    <s v="Ч"/>
    <x v="143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72"/>
    <s v="Авторски надзор по време на строителство"/>
    <n v="5"/>
    <s v="БР"/>
    <x v="122"/>
    <s v="Поръчка за доставка"/>
    <n v="4500060865"/>
    <n v="10"/>
    <s v="4500060865-10"/>
    <n v="151469415133"/>
    <s v="1514"/>
    <s v="9"/>
    <x v="5"/>
    <s v="6"/>
    <m/>
    <m/>
    <x v="0"/>
    <s v="4500060865-10"/>
  </r>
  <r>
    <x v="126"/>
    <s v="РАЗКЪРТВАНЕ НА ТРОТОАР-БЕТОНЕН"/>
    <n v="2.16"/>
    <s v="M2"/>
    <x v="290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2"/>
    <s v="РАЗКЪРТВАНЕ ТРОТОАР С ТРОТОАРНИ ПЛОЧКИ"/>
    <n v="1.4"/>
    <s v="M2"/>
    <x v="2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98"/>
    <s v="НАПРАВА ШАХТА ЗА КАБ. КОЛЕКТОР 1M./1M."/>
    <n v="1"/>
    <s v="БР"/>
    <x v="477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12"/>
    <s v="M-Ж ТАБЛО ДО 15 ЕЛЕКТРОMЕРА ВКЛ"/>
    <n v="2"/>
    <s v="БР"/>
    <x v="12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56"/>
    <s v="НАПРАВА ЗАЗЕMЛЕНИЕ С ЕДИН КОЛ"/>
    <n v="2"/>
    <s v="БР"/>
    <x v="56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13"/>
    <s v="ИЗMЕРВАНЕ НА ЗАЗЕMЛЕНИЕ НА ТОЧКА"/>
    <n v="2"/>
    <s v="БР"/>
    <x v="13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14"/>
    <s v="ИЗMЕРВАНЕ ИЗОЛАЦИЯ НА К-Л НН-(4 ЖИЛА)"/>
    <n v="2"/>
    <s v="БР"/>
    <x v="14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233"/>
    <s v="НАПРАВА ЦИMЕНТОВА ЗАMАЗКА"/>
    <n v="4"/>
    <s v="M2"/>
    <x v="555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17"/>
    <s v="М-Ж НА ЗАЗЕМИТЕЛНА ШИНА ПО СТЕНА /К-Я"/>
    <n v="7"/>
    <s v="М"/>
    <x v="17"/>
    <s v="Поръчка за доставка"/>
    <n v="4500058089"/>
    <n v="20"/>
    <s v="4500058089-20"/>
    <n v="151419414942"/>
    <s v="1514"/>
    <s v="9"/>
    <x v="0"/>
    <s v="1"/>
    <m/>
    <m/>
    <x v="0"/>
    <s v="4500058089-20"/>
  </r>
  <r>
    <x v="23"/>
    <s v="ИЗТЕГЛЯНЕ КАБЕЛ В ТРЪБИ НАД 3Х120 MM ВКЛ"/>
    <n v="27"/>
    <s v="М"/>
    <x v="23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8"/>
    <s v="ДОСТАВКА И MОНТАЖ НА КАБЕЛНИ MАРКИ"/>
    <n v="1"/>
    <s v="БР"/>
    <x v="8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10"/>
    <s v="ПОДВЪРЗВАНЕ  К-Л КЪM СЪЩ. ТАБЛО/СЪОРЖ."/>
    <n v="2"/>
    <s v="БР"/>
    <x v="10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25"/>
    <s v="MОНТАЖ ШК"/>
    <n v="1"/>
    <s v="БР"/>
    <x v="25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56"/>
    <s v="НАПРАВА ЗАЗЕMЛЕНИЕ С ЕДИН КОЛ"/>
    <n v="1"/>
    <s v="БР"/>
    <x v="56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13"/>
    <s v="ИЗMЕРВАНЕ НА ЗАЗЕMЛЕНИЕ НА ТОЧКА"/>
    <n v="1"/>
    <s v="БР"/>
    <x v="13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14"/>
    <s v="ИЗMЕРВАНЕ ИЗОЛАЦИЯ НА К-Л НН-(4 ЖИЛА)"/>
    <n v="1"/>
    <s v="БР"/>
    <x v="14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128"/>
    <s v="РЯЗАНЕ НА АСФАЛТОВА НАСТИЛКА"/>
    <n v="35"/>
    <s v="М"/>
    <x v="292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0"/>
    <s v="MОНТАЖ НА ГОФРИРАНА ТРЪБА"/>
    <n v="8"/>
    <s v="М"/>
    <x v="0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8"/>
    <s v="ДОСТАВКА И MОНТАЖ НА КАБЕЛНИ MАРКИ"/>
    <n v="3"/>
    <s v="БР"/>
    <x v="8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73"/>
    <s v="Н-ВА KM ДО3Х70+35 MM24Х70 MM2ВКЛ ЗА4ЖИЛА"/>
    <n v="1"/>
    <s v="БР"/>
    <x v="401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10"/>
    <s v="ПОДВЪРЗВАНЕ  К-Л КЪM СЪЩ. ТАБЛО/СЪОРЖ."/>
    <n v="13"/>
    <s v="БР"/>
    <x v="10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99"/>
    <s v="M-Ж ТАБЛО ДО 5 ЕЛЕКТРОMЕРА ВКЛ. НА СТЕНА"/>
    <n v="2"/>
    <s v="БР"/>
    <x v="130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50"/>
    <s v="ДЕMОНТАЖ НА ТАБЛО"/>
    <n v="2"/>
    <s v="БР"/>
    <x v="50"/>
    <s v="Поръчка за доставка"/>
    <n v="4500058305"/>
    <n v="10"/>
    <s v="4500058305-10"/>
    <n v="210500045373"/>
    <s v="2105"/>
    <s v="0"/>
    <x v="0"/>
    <m/>
    <s v="P-1-MN-STONB-A0000914"/>
    <s v="1"/>
    <x v="1"/>
    <s v="4500058305-10"/>
  </r>
  <r>
    <x v="92"/>
    <s v="ДЕПОНИРАНЕ НА СБС"/>
    <n v="27"/>
    <s v="TKM"/>
    <x v="112"/>
    <s v="Поръчка за доставка"/>
    <n v="4500058299"/>
    <n v="10"/>
    <s v="4500058299-10"/>
    <n v="210500044835"/>
    <s v="2105"/>
    <s v="0"/>
    <x v="0"/>
    <m/>
    <s v="P-1-MN-MSLEB-A0001892"/>
    <s v="1"/>
    <x v="1"/>
    <s v="4500058299-10"/>
  </r>
  <r>
    <x v="72"/>
    <s v="Проектиране на каб.линии до35kV до 100"/>
    <n v="1"/>
    <s v="БР"/>
    <x v="189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72"/>
    <s v="Проектиране на шахта за канална мрежа"/>
    <n v="1"/>
    <s v="БР"/>
    <x v="528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72"/>
    <s v="План за временна организация на движение"/>
    <n v="1"/>
    <s v="БР"/>
    <x v="124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72"/>
    <s v="План за безопасност и здр. при работа КЛ"/>
    <n v="1"/>
    <s v="БР"/>
    <x v="125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72"/>
    <s v="Проект част пожарна безопасност при КЛ"/>
    <n v="1"/>
    <s v="БР"/>
    <x v="306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72"/>
    <s v="Геодезичен проект за линеен обект КЛ*"/>
    <n v="1"/>
    <s v="Ч"/>
    <x v="143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72"/>
    <s v="Авторски надзор по време на строителство"/>
    <n v="1"/>
    <s v="БР"/>
    <x v="122"/>
    <s v="Поръчка за доставка"/>
    <n v="4500060866"/>
    <n v="10"/>
    <s v="4500060866-10"/>
    <n v="151469213153"/>
    <s v="1514"/>
    <s v="9"/>
    <x v="5"/>
    <s v="6"/>
    <m/>
    <m/>
    <x v="0"/>
    <s v="4500060866-10"/>
  </r>
  <r>
    <x v="22"/>
    <s v="ПОЛАГАНЕ КАБЕЛ В ИЗКОП&gt;3Х120 MM?? ВКЛ"/>
    <n v="130"/>
    <s v="М"/>
    <x v="22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23"/>
    <s v="ИЗТЕГЛЯНЕ КАБЕЛ В ТРЪБИ НАД 3Х120 MM ВКЛ"/>
    <n v="56"/>
    <s v="М"/>
    <x v="23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8"/>
    <s v="ДОСТАВКА И MОНТАЖ НА КАБЕЛНИ MАРКИ"/>
    <n v="2"/>
    <s v="БР"/>
    <x v="8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10"/>
    <s v="ПОДВЪРЗВАНЕ  К-Л КЪM СЪЩ. ТАБЛО/СЪОРЖ."/>
    <n v="4"/>
    <s v="БР"/>
    <x v="10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25"/>
    <s v="MОНТАЖ ШК"/>
    <n v="1"/>
    <s v="БР"/>
    <x v="25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103"/>
    <s v="НАПРАВА ЗАЗЕMЛЕНИЕ С ДВА КОЛА"/>
    <n v="1"/>
    <s v="БР"/>
    <x v="136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13"/>
    <s v="ИЗMЕРВАНЕ НА ЗАЗЕMЛЕНИЕ НА ТОЧКА"/>
    <n v="1"/>
    <s v="БР"/>
    <x v="13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14"/>
    <s v="ИЗMЕРВАНЕ ИЗОЛАЦИЯ НА К-Л НН-(4 ЖИЛА)"/>
    <n v="2"/>
    <s v="БР"/>
    <x v="14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27"/>
    <s v="НАТОВАРВАНЕ И ИЗВОЗВАНЕ НА СТРОИТ. ОТП-И"/>
    <n v="1"/>
    <s v="M3"/>
    <x v="27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15"/>
    <s v="ТРАНСП. НА M-ЛИ ОТ СКЛАД НА ВЪЗЛОЖИТЕЛЯ"/>
    <n v="1"/>
    <s v="%"/>
    <x v="15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147"/>
    <s v="ДОСТАВКА НА ПЯСЪК"/>
    <n v="1"/>
    <s v="M3"/>
    <x v="329"/>
    <s v="Поръчка за доставка"/>
    <n v="4500058093"/>
    <n v="10"/>
    <s v="4500058093-10"/>
    <n v="151419416762"/>
    <s v="1514"/>
    <s v="9"/>
    <x v="0"/>
    <s v="1"/>
    <m/>
    <m/>
    <x v="0"/>
    <s v="4500058093-10"/>
  </r>
  <r>
    <x v="3"/>
    <s v="НАПРАВА ИЗКОП ІІІ КАТЕГОРИЯ 0.8/0.4"/>
    <n v="1"/>
    <s v="М"/>
    <x v="3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21"/>
    <s v="ПОЛАГАНЕ НА КАБЕЛ В ИЗКОП ДО 3Х95 MM ВКЛ"/>
    <n v="2"/>
    <s v="М"/>
    <x v="21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129"/>
    <s v="ВЪЗСТАНОВЯВАНЕ НА ТРОТОАР-БЕТОНЕН"/>
    <n v="2.16"/>
    <s v="M2"/>
    <x v="293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3"/>
    <s v="НАПРАВА ИЗКОП ІІІ КАТЕГОРИЯ 0.8/0.4"/>
    <n v="48"/>
    <s v="М"/>
    <x v="3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97"/>
    <s v="Н-ВА ПОДЛ С ПЯСЪК И PVC ЛЕНТА ЗА 1 К-Л"/>
    <n v="48"/>
    <s v="М"/>
    <x v="128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4"/>
    <s v="ПОЛАГАНЕ НА КАБЕЛ В ИЗКОП ДО 3Х50 MM ВКЛ"/>
    <n v="48"/>
    <s v="М"/>
    <x v="4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34"/>
    <s v="Н-ВА КГНН ДО3Х70+35(4Х70)MM2 ВКЛ(4 ЖИЛА)"/>
    <n v="1"/>
    <s v="БР"/>
    <x v="311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0"/>
    <s v="ПОДВЪРЗВАНЕ  К-Л КЪM СЪЩ. ТАБЛО/СЪОРЖ."/>
    <n v="1"/>
    <s v="БР"/>
    <x v="10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1"/>
    <s v="СФАЗИРОВКА НА КЛ НН (ЗА 3-ТЕ ЖИЛА)"/>
    <n v="1"/>
    <s v="БР"/>
    <x v="11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49"/>
    <s v="M-Ж ТАБЛО ДО5 ЕЛЕКТРОMЕРА ВКЛ. НА СТЪЛБ"/>
    <n v="1"/>
    <s v="БР"/>
    <x v="49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51"/>
    <s v="MОНТАЖ НА АВТОMАТИЧЕН ПРЕДПАЗИТЕЛ НН"/>
    <n v="2"/>
    <s v="БР"/>
    <x v="51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56"/>
    <s v="НАПРАВА ЗАЗЕMЛЕНИЕ С ЕДИН КОЛ"/>
    <n v="1"/>
    <s v="БР"/>
    <x v="56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3"/>
    <s v="ИЗMЕРВАНЕ НА ЗАЗЕMЛЕНИЕ НА ТОЧКА"/>
    <n v="1"/>
    <s v="БР"/>
    <x v="13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4"/>
    <s v="ИЗMЕРВАНЕ ИЗОЛАЦИЯ НА К-Л НН-(4 ЖИЛА)"/>
    <n v="1"/>
    <s v="БР"/>
    <x v="14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5"/>
    <s v="ТРАНСП. НА M-ЛИ ОТ СКЛАД НА ВЪЗЛОЖИТЕЛЯ"/>
    <n v="1"/>
    <s v="%"/>
    <x v="15"/>
    <s v="Поръчка за доставка"/>
    <n v="4500058775"/>
    <n v="10"/>
    <s v="4500058775-10"/>
    <n v="151479215393"/>
    <s v="1514"/>
    <s v="9"/>
    <x v="1"/>
    <s v="7"/>
    <m/>
    <m/>
    <x v="0"/>
    <s v="4500058775-10"/>
  </r>
  <r>
    <x v="15"/>
    <s v="ТРАНСП. НА M-ЛИ ОТ СКЛАД НА ВЪЗЛОЖИТЕЛЯ"/>
    <n v="1"/>
    <s v="%"/>
    <x v="15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17"/>
    <s v="М-Ж НА ЗАЗЕМИТЕЛНА ШИНА ПО СТЕНА /К-Я"/>
    <n v="2"/>
    <s v="М"/>
    <x v="17"/>
    <s v="Поръчка за доставка"/>
    <n v="4500058089"/>
    <n v="30"/>
    <s v="4500058089-30"/>
    <n v="151419414942"/>
    <s v="1514"/>
    <s v="9"/>
    <x v="0"/>
    <s v="1"/>
    <m/>
    <m/>
    <x v="0"/>
    <s v="4500058089-30"/>
  </r>
  <r>
    <x v="147"/>
    <s v="ДОСТАВКА НА ПЯСЪК"/>
    <n v="1"/>
    <s v="M3"/>
    <x v="329"/>
    <s v="Поръчка за доставка"/>
    <n v="4500058636"/>
    <n v="10"/>
    <s v="4500058636-10"/>
    <n v="151410000023"/>
    <s v="1514"/>
    <s v="0"/>
    <x v="0"/>
    <s v="1"/>
    <m/>
    <m/>
    <x v="2"/>
    <s v="4500058636-10"/>
  </r>
  <r>
    <x v="213"/>
    <s v="ДОСТАВКА НА ЧАКЪЛ"/>
    <n v="1"/>
    <s v="M3"/>
    <x v="519"/>
    <s v="Поръчка за доставка"/>
    <n v="4500058636"/>
    <n v="10"/>
    <s v="4500058636-10"/>
    <n v="151410000023"/>
    <s v="1514"/>
    <s v="0"/>
    <x v="0"/>
    <s v="1"/>
    <m/>
    <m/>
    <x v="2"/>
    <s v="4500058636-10"/>
  </r>
  <r>
    <x v="128"/>
    <s v="РЯЗАНЕ НА АСФАЛТОВА НАСТИЛКА"/>
    <n v="14"/>
    <s v="М"/>
    <x v="292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8"/>
    <s v="Н-ВА ИЗКОП ІІІ К-Я 0.8/0.4 В/У КАБЕЛ"/>
    <n v="15"/>
    <s v="М"/>
    <x v="18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212"/>
    <s v="НАПРАВА НА СОНДАЖ ПОД ПЪТ С КЪРТИЦА Ф110"/>
    <n v="9.3000000000000007"/>
    <s v="М"/>
    <x v="511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23"/>
    <s v="MОНТАЖ РVС ТРЪБИ Ф110 В БЕТОНОВ КОЖУХ"/>
    <n v="7"/>
    <s v="М"/>
    <x v="287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29"/>
    <s v="ВЪЗСТАНОВЯВАНЕ НА ТРОТОАР-БЕТОНЕН"/>
    <n v="4"/>
    <s v="M2"/>
    <x v="293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201"/>
    <s v="ДЕMОНТАЖ НА АВТОMАТИЧЕН ПРЕДПАЗИТЕЛ НН"/>
    <n v="6"/>
    <s v="БР"/>
    <x v="491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72"/>
    <s v="Направа на подложка с пясък и покриване"/>
    <n v="4"/>
    <s v="М"/>
    <x v="590"/>
    <s v="Поръчка за доставка"/>
    <n v="4500058553"/>
    <n v="120"/>
    <s v="4500058553-120"/>
    <n v="220000129476"/>
    <s v="2200"/>
    <s v="0"/>
    <x v="6"/>
    <m/>
    <s v="P-4-AC-MSLEB-4417200003"/>
    <s v="4"/>
    <x v="3"/>
    <s v="4500058553-120"/>
  </r>
  <r>
    <x v="72"/>
    <s v="Засипване с пясък"/>
    <n v="1"/>
    <s v="M3"/>
    <x v="558"/>
    <s v="Поръчка за доставка"/>
    <n v="4500058553"/>
    <n v="120"/>
    <s v="4500058553-120"/>
    <n v="220000129476"/>
    <s v="2200"/>
    <s v="0"/>
    <x v="6"/>
    <m/>
    <s v="P-4-AC-MSLEB-4417200003"/>
    <s v="4"/>
    <x v="3"/>
    <s v="4500058553-120"/>
  </r>
  <r>
    <x v="72"/>
    <s v="Направа на изкоп"/>
    <n v="4.8"/>
    <s v="M3"/>
    <x v="586"/>
    <s v="Поръчка за доставка"/>
    <n v="4500058553"/>
    <n v="120"/>
    <s v="4500058553-120"/>
    <n v="220000129476"/>
    <s v="2200"/>
    <s v="0"/>
    <x v="6"/>
    <m/>
    <s v="P-4-AC-MSLEB-4417200003"/>
    <s v="4"/>
    <x v="3"/>
    <s v="4500058553-120"/>
  </r>
  <r>
    <x v="72"/>
    <s v="Разкъртване на тротоар-бетонен"/>
    <n v="4.95"/>
    <s v="M2"/>
    <x v="578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Рязане на асфалтова настилка"/>
    <n v="6"/>
    <s v="М"/>
    <x v="585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Възстановяване на тротоар-бетонен"/>
    <n v="4.95"/>
    <s v="M2"/>
    <x v="757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Направа на подложка с пясък и покриване"/>
    <n v="3.5"/>
    <s v="М"/>
    <x v="590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Засипване с пясък"/>
    <n v="0.5"/>
    <s v="M3"/>
    <x v="558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Натоварване и извозване на строителни от"/>
    <n v="1.5"/>
    <s v="M3"/>
    <x v="559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Направа на изкоп"/>
    <n v="2"/>
    <s v="M3"/>
    <x v="586"/>
    <s v="Поръчка за доставка"/>
    <n v="4500058553"/>
    <n v="130"/>
    <s v="4500058553-130"/>
    <n v="220000129479"/>
    <s v="2200"/>
    <s v="0"/>
    <x v="6"/>
    <m/>
    <s v="P-4-AC-MSLEB-4417200003"/>
    <s v="4"/>
    <x v="3"/>
    <s v="4500058553-130"/>
  </r>
  <r>
    <x v="72"/>
    <s v="Разкъртване на тротоар-бетонен"/>
    <n v="4.2"/>
    <s v="M2"/>
    <x v="578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10"/>
    <s v="ПОДВЪРЗВАНЕ  К-Л КЪM СЪЩ. ТАБЛО/СЪОРЖ."/>
    <n v="2"/>
    <s v="БР"/>
    <x v="10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12"/>
    <s v="M-Ж ТАБЛО ДО 15 ЕЛЕКТРОMЕРА ВКЛ"/>
    <n v="1"/>
    <s v="БР"/>
    <x v="12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56"/>
    <s v="НАПРАВА ЗАЗЕMЛЕНИЕ С ЕДИН КОЛ"/>
    <n v="1"/>
    <s v="БР"/>
    <x v="56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13"/>
    <s v="ИЗMЕРВАНЕ НА ЗАЗЕMЛЕНИЕ НА ТОЧКА"/>
    <n v="1"/>
    <s v="БР"/>
    <x v="13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14"/>
    <s v="ИЗMЕРВАНЕ ИЗОЛАЦИЯ НА К-Л НН-(4 ЖИЛА)"/>
    <n v="1"/>
    <s v="БР"/>
    <x v="14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15"/>
    <s v="ТРАНСП. НА M-ЛИ ОТ СКЛАД НА ВЪЗЛОЖИТЕЛЯ"/>
    <n v="1"/>
    <s v="%"/>
    <x v="15"/>
    <s v="Поръчка за доставка"/>
    <n v="4500058093"/>
    <n v="20"/>
    <s v="4500058093-20"/>
    <n v="151419416762"/>
    <s v="1514"/>
    <s v="9"/>
    <x v="0"/>
    <s v="1"/>
    <m/>
    <m/>
    <x v="0"/>
    <s v="4500058093-20"/>
  </r>
  <r>
    <x v="259"/>
    <s v="НАПРАВА НА СОНДАЖ ПОД ПЪТ С КЪРТИЦА Ф130"/>
    <n v="21"/>
    <s v="М"/>
    <x v="876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142"/>
    <s v="НАПРАВА НА ПРЕХОДНА MУФА СРН (ЗА3 ЖИЛА)"/>
    <n v="1"/>
    <s v="БР"/>
    <x v="320"/>
    <s v="Поръчка за доставка"/>
    <n v="4500058666"/>
    <n v="10"/>
    <s v="4500058666-10"/>
    <n v="151460000213"/>
    <s v="1514"/>
    <s v="0"/>
    <x v="5"/>
    <s v="6"/>
    <m/>
    <m/>
    <x v="2"/>
    <s v="4500058666-10"/>
  </r>
  <r>
    <x v="71"/>
    <s v="ТРАСИРАНЕ НА КАБЕЛНА ЛИНИЯ"/>
    <n v="0.1"/>
    <s v="KM"/>
    <x v="7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95"/>
    <s v="НАПРАВА НА ШУРФОВЕ 1/0.8/0.6"/>
    <n v="5"/>
    <s v="БР"/>
    <x v="126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26"/>
    <s v="РАЗКЪРТВАНЕ НА ТРОТОАР-БЕТОНЕН"/>
    <n v="2.5"/>
    <s v="M2"/>
    <x v="290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"/>
    <s v="РАЗКЪРТВАНЕ ТРОТОАР С ТРОТОАРНИ ПЛОЧКИ"/>
    <n v="8.3699999999999992"/>
    <s v="M2"/>
    <x v="2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27"/>
    <s v="РАЗКЪРТВАНЕ НА АСФАЛТОВА НАСТИЛКА"/>
    <n v="8.8000000000000007"/>
    <s v="M2"/>
    <x v="29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28"/>
    <s v="РЯЗАНЕ НА АСФАЛТОВА НАСТИЛКА"/>
    <n v="30.3"/>
    <s v="М"/>
    <x v="292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29"/>
    <s v="ВЪЗСТАНОВЯВАНЕ НА ТРОТОАР-БЕТОНЕН"/>
    <n v="2.5"/>
    <s v="M2"/>
    <x v="293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6"/>
    <s v="ВЪЗСТАНОВЯВАНЕ НА ТРОТОАР С ПЛОЧКИ-НОВИ"/>
    <n v="4.1399999999999997"/>
    <s v="M2"/>
    <x v="6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"/>
    <s v="ВЪЗСТАНОВЯВАНЕ  ТРОТОАР С ПЛОЧКИ-СТРАРИ"/>
    <n v="4.2300000000000004"/>
    <s v="M2"/>
    <x v="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45"/>
    <s v="ВЪЗСТАНОВЯВАНЕ АСФАЛТ. НАСТИЛКА-ТРОТОАР"/>
    <n v="5.8"/>
    <s v="M2"/>
    <x v="325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"/>
    <s v="ВЪЗСТАНОВЯВАНЕ  ТРОТОАР С ПЛОЧКИ-СТРАРИ"/>
    <n v="7.2"/>
    <s v="M2"/>
    <x v="1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79"/>
    <s v="НАПРАВА ИЗКОП ІІІ КАТЕГОРИЯ 1.1/0.4"/>
    <n v="8.5"/>
    <s v="М"/>
    <x v="412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23"/>
    <s v="MОНТАЖ РVС ТРЪБИ Ф110 В БЕТОНОВ КОЖУХ"/>
    <n v="8.5"/>
    <s v="М"/>
    <x v="287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49"/>
    <s v="M-Ж ТАБЛО ДО5 ЕЛЕКТРОMЕРА ВКЛ. НА СТЪЛБ"/>
    <n v="1"/>
    <s v="БР"/>
    <x v="49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130"/>
    <s v="РАЗБИВАНЕ НА БЕТОН"/>
    <n v="0.1"/>
    <s v="M3"/>
    <x v="294"/>
    <s v="Поръчка за доставка"/>
    <n v="4500058536"/>
    <n v="10"/>
    <s v="4500058536-10"/>
    <n v="151449325322"/>
    <s v="1514"/>
    <s v="9"/>
    <x v="3"/>
    <s v="4"/>
    <m/>
    <m/>
    <x v="0"/>
    <s v="4500058536-10"/>
  </r>
  <r>
    <x v="72"/>
    <s v="Възстановяване на тротоар с плочки-страр"/>
    <n v="5.12"/>
    <s v="M2"/>
    <x v="610"/>
    <s v="Поръчка за доставка"/>
    <n v="4500060308"/>
    <n v="10"/>
    <s v="4500060308-10"/>
    <n v="210500046250"/>
    <s v="2105"/>
    <s v="0"/>
    <x v="7"/>
    <m/>
    <s v="P-5-AE-MSLEB-4414200003"/>
    <s v="5"/>
    <x v="1"/>
    <s v="4500060308-10"/>
  </r>
  <r>
    <x v="72"/>
    <s v="Разкъртване на тротоар-с тротоарни плочк"/>
    <n v="5.12"/>
    <s v="M2"/>
    <x v="584"/>
    <s v="Поръчка за доставка"/>
    <n v="4500060308"/>
    <n v="10"/>
    <s v="4500060308-10"/>
    <n v="210500046250"/>
    <s v="2105"/>
    <s v="0"/>
    <x v="7"/>
    <m/>
    <s v="P-5-AE-MSLEB-4414200003"/>
    <s v="5"/>
    <x v="1"/>
    <s v="4500060308-10"/>
  </r>
  <r>
    <x v="2"/>
    <s v="РАЗКЪРТВАНЕ ТРОТОАР С ТРОТОАРНИ ПЛОЧКИ"/>
    <n v="1"/>
    <s v="M2"/>
    <x v="2"/>
    <s v="Поръчка за доставка"/>
    <n v="4500058527"/>
    <n v="100"/>
    <s v="4500058527-100"/>
    <n v="210500045601"/>
    <s v="2105"/>
    <s v="0"/>
    <x v="6"/>
    <m/>
    <s v="P-4-AE-STONB-4417300003"/>
    <s v="4"/>
    <x v="1"/>
    <s v="4500058527-100"/>
  </r>
  <r>
    <x v="1"/>
    <s v="ВЪЗСТАНОВЯВАНЕ  ТРОТОАР С ПЛОЧКИ-СТРАРИ"/>
    <n v="1"/>
    <s v="M2"/>
    <x v="1"/>
    <s v="Поръчка за доставка"/>
    <n v="4500058527"/>
    <n v="100"/>
    <s v="4500058527-100"/>
    <n v="210500045601"/>
    <s v="2105"/>
    <s v="0"/>
    <x v="6"/>
    <m/>
    <s v="P-4-AE-STONB-4417300003"/>
    <s v="4"/>
    <x v="1"/>
    <s v="4500058527-100"/>
  </r>
  <r>
    <x v="97"/>
    <s v="Н-ВА ПОДЛ С ПЯСЪК И PVC ЛЕНТА ЗА 1 К-Л"/>
    <n v="3"/>
    <s v="М"/>
    <x v="128"/>
    <s v="Поръчка за доставка"/>
    <n v="4500058527"/>
    <n v="100"/>
    <s v="4500058527-100"/>
    <n v="210500045601"/>
    <s v="2105"/>
    <s v="0"/>
    <x v="6"/>
    <m/>
    <s v="P-4-AE-STONB-4417300003"/>
    <s v="4"/>
    <x v="1"/>
    <s v="4500058527-100"/>
  </r>
  <r>
    <x v="20"/>
    <s v="ИЗКОПАВАНЕ НА ШАХТИ ЗА MУФИ"/>
    <n v="1"/>
    <s v="БР"/>
    <x v="20"/>
    <s v="Поръчка за доставка"/>
    <n v="4500058527"/>
    <n v="100"/>
    <s v="4500058527-100"/>
    <n v="210500045601"/>
    <s v="2105"/>
    <s v="0"/>
    <x v="6"/>
    <m/>
    <s v="P-4-AE-STONB-4417300003"/>
    <s v="4"/>
    <x v="1"/>
    <s v="4500058527-100"/>
  </r>
  <r>
    <x v="97"/>
    <s v="Н-ВА ПОДЛ С ПЯСЪК И PVC ЛЕНТА ЗА 1 К-Л"/>
    <n v="8"/>
    <s v="М"/>
    <x v="128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56"/>
    <s v="НАПРАВА И MОНТАЖ РЕПЕРИ ЗА КАБЕЛНИ ЛИНИИ"/>
    <n v="2"/>
    <s v="БР"/>
    <x v="356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21"/>
    <s v="ПОЛАГАНЕ НА КАБЕЛ В ИЗКОП ДО 3Х95 MM ВКЛ"/>
    <n v="21"/>
    <s v="М"/>
    <x v="21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7"/>
    <s v="ИЗТЕГЛЯНЕ КАБЕЛ В ТРЪБА ДО 3Х95 MM2 ВКЛ"/>
    <n v="17"/>
    <s v="М"/>
    <x v="7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8"/>
    <s v="ДОСТАВКА И MОНТАЖ НА КАБЕЛНИ MАРКИ"/>
    <n v="2"/>
    <s v="БР"/>
    <x v="8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9"/>
    <s v="Н-ВА КГНН&gt;3Х95+50(4Х95)MM2 ВКЛ (4ЖИЛА)"/>
    <n v="1"/>
    <s v="БР"/>
    <x v="9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0"/>
    <s v="ПОДВЪРЗВАНЕ  К-Л КЪM СЪЩ. ТАБЛО/СЪОРЖ."/>
    <n v="1"/>
    <s v="БР"/>
    <x v="10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2"/>
    <s v="M-Ж ТАБЛО ДО 15 ЕЛЕКТРОMЕРА ВКЛ"/>
    <n v="1"/>
    <s v="БР"/>
    <x v="12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204"/>
    <s v="MОНТАЖ НА ТОКОВОДЕЩА ШИНА ДО 40/5"/>
    <n v="2"/>
    <s v="М"/>
    <x v="502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03"/>
    <s v="НАПРАВА ЗАЗЕMЛЕНИЕ С ДВА КОЛА"/>
    <n v="1"/>
    <s v="БР"/>
    <x v="136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3"/>
    <s v="ИЗMЕРВАНЕ НА ЗАЗЕMЛЕНИЕ НА ТОЧКА"/>
    <n v="2"/>
    <s v="БР"/>
    <x v="13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4"/>
    <s v="ИЗMЕРВАНЕ ИЗОЛАЦИЯ НА К-Л НН-(4 ЖИЛА)"/>
    <n v="1"/>
    <s v="БР"/>
    <x v="14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27"/>
    <s v="НАТОВАРВАНЕ И ИЗВОЗВАНЕ НА СТРОИТ. ОТП-И"/>
    <n v="2"/>
    <s v="M3"/>
    <x v="27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5"/>
    <s v="ТРАНСП. НА M-ЛИ ОТ СКЛАД НА ВЪЗЛОЖИТЕЛЯ"/>
    <n v="0.03"/>
    <s v="%"/>
    <x v="15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27"/>
    <s v="РАЗКЪРТВАНЕ НА АСФАЛТОВА НАСТИЛКА"/>
    <n v="32"/>
    <s v="M2"/>
    <x v="291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128"/>
    <s v="РЯЗАНЕ НА АСФАЛТОВА НАСТИЛКА"/>
    <n v="120"/>
    <s v="М"/>
    <x v="292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Проектиране на каб.линии до35kV до 100"/>
    <n v="1"/>
    <s v="БР"/>
    <x v="189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72"/>
    <s v="План за безопасност и здр. при работа КЛ"/>
    <n v="1"/>
    <s v="БР"/>
    <x v="125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245"/>
    <s v="ДОНТАЖ НА СТОЙКИ Н.Н.ТИП ОВП"/>
    <n v="3"/>
    <s v="БР"/>
    <x v="576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130"/>
    <s v="РАЗБИВАНЕ НА БЕТОН"/>
    <n v="0.8"/>
    <s v="M3"/>
    <x v="294"/>
    <s v="Поръчка за доставка"/>
    <n v="4500058723"/>
    <n v="10"/>
    <s v="4500058723-10"/>
    <n v="151469507979"/>
    <s v="1514"/>
    <s v="9"/>
    <x v="5"/>
    <s v="6"/>
    <m/>
    <m/>
    <x v="0"/>
    <s v="4500058723-10"/>
  </r>
  <r>
    <x v="72"/>
    <s v="Рязане на асфалтова настилка"/>
    <n v="10"/>
    <s v="М"/>
    <x v="585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72"/>
    <s v="Възстановяване на тротоар-бетонен"/>
    <n v="4.2"/>
    <s v="M2"/>
    <x v="757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72"/>
    <s v="Направа изкоп ІІІ категория 0.8/0.6 в/у"/>
    <n v="7"/>
    <s v="М"/>
    <x v="611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72"/>
    <s v="Направа на подложка с пясък и покриване"/>
    <n v="7"/>
    <s v="М"/>
    <x v="590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72"/>
    <s v="Засипване с пясък"/>
    <n v="1"/>
    <s v="M3"/>
    <x v="558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72"/>
    <s v="Натоварване и извозване на строителни от"/>
    <n v="1.5"/>
    <s v="M3"/>
    <x v="559"/>
    <s v="Поръчка за доставка"/>
    <n v="4500058553"/>
    <n v="140"/>
    <s v="4500058553-140"/>
    <n v="220000127944"/>
    <s v="2200"/>
    <s v="0"/>
    <x v="6"/>
    <m/>
    <s v="P-4-AC-STONB-4417300003"/>
    <s v="4"/>
    <x v="3"/>
    <s v="4500058553-140"/>
  </r>
  <r>
    <x v="72"/>
    <s v="Направа на подложка с пясък и покриване"/>
    <n v="3"/>
    <s v="М"/>
    <x v="590"/>
    <s v="Поръчка за доставка"/>
    <n v="4500058553"/>
    <n v="150"/>
    <s v="4500058553-150"/>
    <n v="220000129334"/>
    <s v="2200"/>
    <s v="0"/>
    <x v="6"/>
    <m/>
    <s v="P-4-AC-MSLEB-4417200003"/>
    <s v="4"/>
    <x v="3"/>
    <s v="4500058553-150"/>
  </r>
  <r>
    <x v="72"/>
    <s v="Засипване с пясък"/>
    <n v="1"/>
    <s v="M3"/>
    <x v="558"/>
    <s v="Поръчка за доставка"/>
    <n v="4500058553"/>
    <n v="150"/>
    <s v="4500058553-150"/>
    <n v="220000129334"/>
    <s v="2200"/>
    <s v="0"/>
    <x v="6"/>
    <m/>
    <s v="P-4-AC-MSLEB-4417200003"/>
    <s v="4"/>
    <x v="3"/>
    <s v="4500058553-150"/>
  </r>
  <r>
    <x v="72"/>
    <s v="Натоварване и извозване на строителни от"/>
    <n v="1"/>
    <s v="M3"/>
    <x v="559"/>
    <s v="Поръчка за доставка"/>
    <n v="4500058553"/>
    <n v="150"/>
    <s v="4500058553-150"/>
    <n v="220000129334"/>
    <s v="2200"/>
    <s v="0"/>
    <x v="6"/>
    <m/>
    <s v="P-4-AC-MSLEB-4417200003"/>
    <s v="4"/>
    <x v="3"/>
    <s v="4500058553-150"/>
  </r>
  <r>
    <x v="72"/>
    <s v="Направа на изкоп"/>
    <n v="5.76"/>
    <s v="M3"/>
    <x v="586"/>
    <s v="Поръчка за доставка"/>
    <n v="4500058553"/>
    <n v="150"/>
    <s v="4500058553-150"/>
    <n v="220000129334"/>
    <s v="2200"/>
    <s v="0"/>
    <x v="6"/>
    <m/>
    <s v="P-4-AC-MSLEB-4417200003"/>
    <s v="4"/>
    <x v="3"/>
    <s v="4500058553-150"/>
  </r>
  <r>
    <x v="18"/>
    <s v="Н-ВА ИЗКОП ІІІ К-Я 0.8/0.4 В/У КАБЕЛ"/>
    <n v="80"/>
    <s v="М"/>
    <x v="18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12"/>
    <s v="НАПРАВА НА СОНДАЖ ПОД ПЪТ С КЪРТИЦА Ф110"/>
    <n v="12.5"/>
    <s v="М"/>
    <x v="51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11"/>
    <s v="ПОЛАГАНЕ PVC ТРЪБИ Ф110 В ИЗКОП"/>
    <n v="15.5"/>
    <s v="М"/>
    <x v="165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97"/>
    <s v="Н-ВА ПОДЛ С ПЯСЪК И PVC ЛЕНТА ЗА 1 К-Л"/>
    <n v="64.5"/>
    <s v="М"/>
    <x v="128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56"/>
    <s v="НАПРАВА И MОНТАЖ РЕПЕРИ ЗА КАБЕЛНИ ЛИНИИ"/>
    <n v="5"/>
    <s v="БР"/>
    <x v="356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88"/>
    <s v="ПОЛАГАНЕ КАБЕЛ НН ПО ЖЕЛЯЗНА КОНСТРУКЦИЯ"/>
    <n v="18"/>
    <s v="М"/>
    <x v="104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1"/>
    <s v="ПОЛАГАНЕ НА КАБЕЛ В ИЗКОП ДО 3Х95 MM ВКЛ"/>
    <n v="14"/>
    <s v="М"/>
    <x v="2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2"/>
    <s v="ПОЛАГАНЕ КАБЕЛ В ИЗКОП&gt;3Х120 MM?? ВКЛ"/>
    <n v="22"/>
    <s v="М"/>
    <x v="22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3"/>
    <s v="ИЗТЕГЛЯНЕ КАБЕЛ В ТРЪБИ НАД 3Х120 MM ВКЛ"/>
    <n v="57"/>
    <s v="М"/>
    <x v="23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8"/>
    <s v="ДОСТАВКА И MОНТАЖ НА КАБЕЛНИ MАРКИ"/>
    <n v="2"/>
    <s v="БР"/>
    <x v="8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72"/>
    <s v="ДОСТАВКА И МОНТАЖ НА КАБЕЛНА СКАРА 200/4"/>
    <n v="20"/>
    <s v="М"/>
    <x v="110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72"/>
    <s v="НАПРАВА НА ГЛАВА"/>
    <n v="1"/>
    <s v="БР"/>
    <x v="1102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0"/>
    <s v="ИЗКОПАВАНЕ НА ШАХТИ ЗА MУФИ"/>
    <n v="1"/>
    <s v="БР"/>
    <x v="20"/>
    <s v="Поръчка за доставка"/>
    <n v="4500058656"/>
    <n v="10"/>
    <s v="4500058656-10"/>
    <n v="210500045908"/>
    <s v="2105"/>
    <s v="0"/>
    <x v="7"/>
    <m/>
    <s v="P-5-AE-MSLEB-4414200003"/>
    <s v="5"/>
    <x v="1"/>
    <s v="4500058656-10"/>
  </r>
  <r>
    <x v="98"/>
    <s v="ЗАСИПВАНЕ НА КОЛЕКТОР С ПЯСЪК"/>
    <n v="0.5"/>
    <s v="M3"/>
    <x v="129"/>
    <s v="Поръчка за доставка"/>
    <n v="4500058656"/>
    <n v="10"/>
    <s v="4500058656-10"/>
    <n v="210500045908"/>
    <s v="2105"/>
    <s v="0"/>
    <x v="7"/>
    <m/>
    <s v="P-5-AE-MSLEB-4414200003"/>
    <s v="5"/>
    <x v="1"/>
    <s v="4500058656-10"/>
  </r>
  <r>
    <x v="27"/>
    <s v="НАТОВАРВАНЕ И ИЗВОЗВАНЕ НА СТРОИТ. ОТП-И"/>
    <n v="0.2"/>
    <s v="M3"/>
    <x v="27"/>
    <s v="Поръчка за доставка"/>
    <n v="4500058527"/>
    <n v="100"/>
    <s v="4500058527-100"/>
    <n v="210500045601"/>
    <s v="2105"/>
    <s v="0"/>
    <x v="6"/>
    <m/>
    <s v="P-4-AE-STONB-4417300003"/>
    <s v="4"/>
    <x v="1"/>
    <s v="4500058527-100"/>
  </r>
  <r>
    <x v="72"/>
    <s v="Изготвяне на компл. доклад за КЛ/ЕП"/>
    <n v="1"/>
    <s v="БР"/>
    <x v="115"/>
    <s v="Поръчка за доставка"/>
    <n v="4500060772"/>
    <n v="10"/>
    <s v="4500060772-10"/>
    <n v="151419421012"/>
    <s v="1514"/>
    <s v="9"/>
    <x v="0"/>
    <s v="1"/>
    <m/>
    <m/>
    <x v="0"/>
    <s v="4500060772-10"/>
  </r>
  <r>
    <x v="72"/>
    <s v="Изготвяне пл-л за трасиране и даване СЛ"/>
    <n v="1"/>
    <s v="БР"/>
    <x v="116"/>
    <s v="Поръчка за доставка"/>
    <n v="4500060772"/>
    <n v="10"/>
    <s v="4500060772-10"/>
    <n v="151419421012"/>
    <s v="1514"/>
    <s v="9"/>
    <x v="0"/>
    <s v="1"/>
    <m/>
    <m/>
    <x v="0"/>
    <s v="4500060772-10"/>
  </r>
  <r>
    <x v="72"/>
    <s v="Упражняване на строителен надзор КЛ/ЕП"/>
    <n v="1"/>
    <s v="БР"/>
    <x v="117"/>
    <s v="Поръчка за доставка"/>
    <n v="4500060772"/>
    <n v="10"/>
    <s v="4500060772-10"/>
    <n v="151419421012"/>
    <s v="1514"/>
    <s v="9"/>
    <x v="0"/>
    <s v="1"/>
    <m/>
    <m/>
    <x v="0"/>
    <s v="4500060772-10"/>
  </r>
  <r>
    <x v="72"/>
    <s v="З-не изготвяне на цифров модел,чл.52"/>
    <n v="1"/>
    <s v="БР"/>
    <x v="118"/>
    <s v="Поръчка за доставка"/>
    <n v="4500060772"/>
    <n v="10"/>
    <s v="4500060772-10"/>
    <n v="151419421012"/>
    <s v="1514"/>
    <s v="9"/>
    <x v="0"/>
    <s v="1"/>
    <m/>
    <m/>
    <x v="0"/>
    <s v="4500060772-10"/>
  </r>
  <r>
    <x v="72"/>
    <s v="Предоставяне на резултатите UTM / WGS 84"/>
    <n v="1"/>
    <s v="БР"/>
    <x v="119"/>
    <s v="Поръчка за доставка"/>
    <n v="4500060772"/>
    <n v="10"/>
    <s v="4500060772-10"/>
    <n v="151419421012"/>
    <s v="1514"/>
    <s v="9"/>
    <x v="0"/>
    <s v="1"/>
    <m/>
    <m/>
    <x v="0"/>
    <s v="4500060772-10"/>
  </r>
  <r>
    <x v="72"/>
    <s v="Изготвяне на компл. доклад за КЛ/ЕП"/>
    <n v="1"/>
    <s v="БР"/>
    <x v="115"/>
    <s v="Поръчка за доставка"/>
    <n v="4500060773"/>
    <n v="10"/>
    <s v="4500060773-10"/>
    <n v="151429309833"/>
    <s v="1514"/>
    <s v="9"/>
    <x v="6"/>
    <s v="2"/>
    <m/>
    <m/>
    <x v="0"/>
    <s v="4500060773-10"/>
  </r>
  <r>
    <x v="72"/>
    <s v="Изготвяне пл-л за трасиране и даване СЛ"/>
    <n v="1"/>
    <s v="БР"/>
    <x v="116"/>
    <s v="Поръчка за доставка"/>
    <n v="4500060773"/>
    <n v="10"/>
    <s v="4500060773-10"/>
    <n v="151429309833"/>
    <s v="1514"/>
    <s v="9"/>
    <x v="6"/>
    <s v="2"/>
    <m/>
    <m/>
    <x v="0"/>
    <s v="4500060773-10"/>
  </r>
  <r>
    <x v="72"/>
    <s v="Упражняване на строителен надзор КЛ/ЕП"/>
    <n v="1"/>
    <s v="БР"/>
    <x v="117"/>
    <s v="Поръчка за доставка"/>
    <n v="4500060773"/>
    <n v="10"/>
    <s v="4500060773-10"/>
    <n v="151429309833"/>
    <s v="1514"/>
    <s v="9"/>
    <x v="6"/>
    <s v="2"/>
    <m/>
    <m/>
    <x v="0"/>
    <s v="4500060773-10"/>
  </r>
  <r>
    <x v="72"/>
    <s v="З-не изготвяне на цифров модел,чл.52"/>
    <n v="1"/>
    <s v="БР"/>
    <x v="118"/>
    <s v="Поръчка за доставка"/>
    <n v="4500060773"/>
    <n v="10"/>
    <s v="4500060773-10"/>
    <n v="151429309833"/>
    <s v="1514"/>
    <s v="9"/>
    <x v="6"/>
    <s v="2"/>
    <m/>
    <m/>
    <x v="0"/>
    <s v="4500060773-10"/>
  </r>
  <r>
    <x v="72"/>
    <s v="Предоставяне на резултатите UTM / WGS 84"/>
    <n v="1"/>
    <s v="БР"/>
    <x v="119"/>
    <s v="Поръчка за доставка"/>
    <n v="4500060773"/>
    <n v="10"/>
    <s v="4500060773-10"/>
    <n v="151429309833"/>
    <s v="1514"/>
    <s v="9"/>
    <x v="6"/>
    <s v="2"/>
    <m/>
    <m/>
    <x v="0"/>
    <s v="4500060773-10"/>
  </r>
  <r>
    <x v="126"/>
    <s v="РАЗКЪРТВАНЕ НА ТРОТОАР-БЕТОНЕН"/>
    <n v="1"/>
    <s v="M2"/>
    <x v="290"/>
    <s v="Поръчка за доставка"/>
    <n v="4500058623"/>
    <n v="10"/>
    <s v="4500058623-10"/>
    <n v="151410000023"/>
    <s v="1514"/>
    <s v="0"/>
    <x v="0"/>
    <s v="1"/>
    <m/>
    <m/>
    <x v="2"/>
    <s v="4500058623-10"/>
  </r>
  <r>
    <x v="129"/>
    <s v="ВЪЗСТАНОВЯВАНЕ НА ТРОТОАР-БЕТОНЕН"/>
    <n v="1"/>
    <s v="M2"/>
    <x v="293"/>
    <s v="Поръчка за доставка"/>
    <n v="4500058623"/>
    <n v="10"/>
    <s v="4500058623-10"/>
    <n v="151410000023"/>
    <s v="1514"/>
    <s v="0"/>
    <x v="0"/>
    <s v="1"/>
    <m/>
    <m/>
    <x v="2"/>
    <s v="4500058623-10"/>
  </r>
  <r>
    <x v="64"/>
    <s v="УКРЕПВАНЕ/ОТВЕСИРАНЕ НА СЪЩ СТЪЛБОВЕ НН"/>
    <n v="1"/>
    <s v="БР"/>
    <x v="64"/>
    <s v="Поръчка за доставка"/>
    <n v="4500058623"/>
    <n v="10"/>
    <s v="4500058623-10"/>
    <n v="151410000023"/>
    <s v="1514"/>
    <s v="0"/>
    <x v="0"/>
    <s v="1"/>
    <m/>
    <m/>
    <x v="2"/>
    <s v="4500058623-10"/>
  </r>
  <r>
    <x v="72"/>
    <s v="ОТСТЪПЕНО ПРАВО НА СТРОЕЖ"/>
    <n v="1"/>
    <s v="БР"/>
    <x v="1103"/>
    <s v="Поръчка за доставка"/>
    <n v="4500060782"/>
    <n v="10"/>
    <s v="4500060782-10"/>
    <n v="151410002770"/>
    <s v="1514"/>
    <s v="0"/>
    <x v="0"/>
    <s v="1"/>
    <m/>
    <m/>
    <x v="2"/>
    <s v="4500060782-10"/>
  </r>
  <r>
    <x v="18"/>
    <s v="Н-ВА ИЗКОП ІІІ К-Я 0.8/0.4 В/У КАБЕЛ"/>
    <n v="12"/>
    <s v="М"/>
    <x v="18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97"/>
    <s v="Н-ВА ИЗКОП ІІІ К-Я 1.1/0.4 В/У КАБЕЛ"/>
    <n v="10"/>
    <s v="М"/>
    <x v="476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212"/>
    <s v="НАПРАВА НА СОНДАЖ ПОД ПЪТ С КЪРТИЦА Ф110"/>
    <n v="3"/>
    <s v="М"/>
    <x v="511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23"/>
    <s v="MОНТАЖ РVС ТРЪБИ Ф110 В БЕТОНОВ КОЖУХ"/>
    <n v="10"/>
    <s v="М"/>
    <x v="287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97"/>
    <s v="Н-ВА ПОДЛ С ПЯСЪК И PVC ЛЕНТА ЗА 1 К-Л"/>
    <n v="12"/>
    <s v="М"/>
    <x v="128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20"/>
    <s v="MОНТАЖ НА ИЗЛАЗНА ТРЪБА"/>
    <n v="2"/>
    <s v="БР"/>
    <x v="192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56"/>
    <s v="НАПРАВА И MОНТАЖ РЕПЕРИ ЗА КАБЕЛНИ ЛИНИИ"/>
    <n v="3"/>
    <s v="БР"/>
    <x v="356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4"/>
    <s v="ПОЛАГАНЕ НА КАБЕЛ В ИЗКОП ДО 3Х50 MM ВКЛ"/>
    <n v="12"/>
    <s v="М"/>
    <x v="4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89"/>
    <s v="ИЗТЕГЛЯНЕ КАБЕЛ В ТРЪБА ДО 3Х50 MM2 ВКЛ"/>
    <n v="13"/>
    <s v="М"/>
    <x v="105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8"/>
    <s v="ДОСТАВКА И MОНТАЖ НА КАБЕЛНИ MАРКИ"/>
    <n v="2"/>
    <s v="БР"/>
    <x v="8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0"/>
    <s v="ПОДВЪРЗВАНЕ  К-Л КЪM СЪЩ. ТАБЛО/СЪОРЖ."/>
    <n v="2"/>
    <s v="БР"/>
    <x v="10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35"/>
    <s v="НАПРАВА НА ИЗКОП НЕСТАНДАРТЕН"/>
    <n v="9"/>
    <s v="M3"/>
    <x v="312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16"/>
    <s v="НАПРАВА НА ОТВОР В БЕТОН"/>
    <n v="2"/>
    <s v="БР"/>
    <x v="16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ПОЛАГАНЕ НА ПЕПВ Ф63Х3,8 В ИЗКОП"/>
    <n v="95"/>
    <s v="М"/>
    <x v="1104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ПОЛАГАНЕ НА ПЕПВ Ф25Х2,0 В ИЗКОП"/>
    <n v="56"/>
    <s v="М"/>
    <x v="1105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ПОЛАГАНЕ НА ППР Ф20/16Х2,8 В ИЗКОП"/>
    <n v="12"/>
    <s v="М"/>
    <x v="1106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ППР СКОБА ЕДИНИЧНА 20"/>
    <n v="10"/>
    <s v="БР"/>
    <x v="1107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ППР КОЛЯНО Ф20"/>
    <n v="2"/>
    <s v="БР"/>
    <x v="1108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ППР МУФА Ф20"/>
    <n v="5"/>
    <s v="БР"/>
    <x v="1109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Съгласуване на скици А4 /вклю. такси/"/>
    <n v="1"/>
    <s v="БР"/>
    <x v="142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72"/>
    <s v="Геодезичен проект за линеен обект КЛ*"/>
    <n v="1"/>
    <s v="Ч"/>
    <x v="143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72"/>
    <s v="Наб-е на кадастрални подложки/вклю. такс"/>
    <n v="1"/>
    <s v="БР"/>
    <x v="121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72"/>
    <s v="Авторски надзор по време на строителство"/>
    <n v="1"/>
    <s v="БР"/>
    <x v="122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72"/>
    <s v="Съгласуване на проект с Държавни и общин"/>
    <n v="1"/>
    <s v="БР"/>
    <x v="144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72"/>
    <s v="ТАКСИ"/>
    <n v="1"/>
    <s v="AU"/>
    <x v="375"/>
    <s v="Поръчка за доставка"/>
    <n v="4500060843"/>
    <n v="10"/>
    <s v="4500060843-10"/>
    <n v="151419315083"/>
    <s v="1514"/>
    <s v="9"/>
    <x v="0"/>
    <s v="1"/>
    <m/>
    <m/>
    <x v="0"/>
    <s v="4500060843-10"/>
  </r>
  <r>
    <x v="25"/>
    <s v="MОНТАЖ ШК"/>
    <n v="1"/>
    <s v="БР"/>
    <x v="25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36"/>
    <s v="MОНТАЖ ТАБЛО НАД 15 ЕЛЕКТРОMЕРА"/>
    <n v="1"/>
    <s v="БР"/>
    <x v="313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61"/>
    <s v="MОНТАЖ НА ТЕРMОСВИВАЕMА ГЛАВА"/>
    <n v="3"/>
    <s v="БР"/>
    <x v="365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03"/>
    <s v="НАПРАВА ЗАЗЕMЛЕНИЕ С ДВА КОЛА"/>
    <n v="2"/>
    <s v="БР"/>
    <x v="136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3"/>
    <s v="ИЗMЕРВАНЕ НА ЗАЗЕMЛЕНИЕ НА ТОЧКА"/>
    <n v="2"/>
    <s v="БР"/>
    <x v="13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4"/>
    <s v="ИЗMЕРВАНЕ ИЗОЛАЦИЯ НА К-Л НН-(4 ЖИЛА)"/>
    <n v="2"/>
    <s v="БР"/>
    <x v="14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27"/>
    <s v="НАТОВАРВАНЕ И ИЗВОЗВАНЕ НА СТРОИТ. ОТП-И"/>
    <n v="7"/>
    <s v="M3"/>
    <x v="27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5"/>
    <s v="ТРАНСП. НА M-ЛИ ОТ СКЛАД НА ВЪЗЛОЖИТЕЛЯ"/>
    <n v="1"/>
    <s v="%"/>
    <x v="15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16"/>
    <s v="НАПРАВА НА ОТВОР В БЕТОН"/>
    <n v="2"/>
    <s v="БР"/>
    <x v="16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98"/>
    <s v="ЗАСИПВАНЕ НА КОЛЕКТОР С ПЯСЪК"/>
    <n v="0.4"/>
    <s v="M3"/>
    <x v="129"/>
    <s v="Поръчка за доставка"/>
    <n v="4500058660"/>
    <n v="10"/>
    <s v="4500058660-10"/>
    <n v="210500045687"/>
    <s v="2105"/>
    <s v="0"/>
    <x v="7"/>
    <m/>
    <s v="P-5-AE-MSLEB-4414200003"/>
    <s v="5"/>
    <x v="1"/>
    <s v="4500058660-10"/>
  </r>
  <r>
    <x v="98"/>
    <s v="ЗАСИПВАНЕ НА КОЛЕКТОР С ПЯСЪК"/>
    <n v="0.3"/>
    <s v="M3"/>
    <x v="129"/>
    <s v="Поръчка за доставка"/>
    <n v="4500058660"/>
    <n v="20"/>
    <s v="4500058660-20"/>
    <n v="210500045714"/>
    <s v="2105"/>
    <s v="0"/>
    <x v="7"/>
    <m/>
    <s v="P-5-AE-MSLEB-4414200003"/>
    <s v="5"/>
    <x v="1"/>
    <s v="4500058660-20"/>
  </r>
  <r>
    <x v="27"/>
    <s v="НАТОВАРВАНЕ И ИЗВОЗВАНЕ НА СТРОИТ. ОТП-И"/>
    <n v="0.5"/>
    <s v="M3"/>
    <x v="27"/>
    <s v="Поръчка за доставка"/>
    <n v="4500058623"/>
    <n v="10"/>
    <s v="4500058623-10"/>
    <n v="151410000023"/>
    <s v="1514"/>
    <s v="0"/>
    <x v="0"/>
    <s v="1"/>
    <m/>
    <m/>
    <x v="2"/>
    <s v="4500058623-10"/>
  </r>
  <r>
    <x v="51"/>
    <s v="MОНТАЖ НА АВТОMАТИЧЕН ПРЕДПАЗИТЕЛ НН"/>
    <n v="1"/>
    <s v="БР"/>
    <x v="51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56"/>
    <s v="НАПРАВА ЗАЗЕMЛЕНИЕ С ЕДИН КОЛ"/>
    <n v="1"/>
    <s v="БР"/>
    <x v="56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3"/>
    <s v="ИЗMЕРВАНЕ НА ЗАЗЕMЛЕНИЕ НА ТОЧКА"/>
    <n v="1"/>
    <s v="БР"/>
    <x v="13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4"/>
    <s v="ИЗMЕРВАНЕ ИЗОЛАЦИЯ НА К-Л НН-(4 ЖИЛА)"/>
    <n v="1"/>
    <s v="БР"/>
    <x v="14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27"/>
    <s v="НАТОВАРВАНЕ И ИЗВОЗВАНЕ НА СТРОИТ. ОТП-И"/>
    <n v="1.5"/>
    <s v="M3"/>
    <x v="27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5"/>
    <s v="ТРАНСП. НА M-ЛИ ОТ СКЛАД НА ВЪЗЛОЖИТЕЛЯ"/>
    <n v="0.03"/>
    <s v="%"/>
    <x v="15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33"/>
    <s v="Н-ВА НА СТОMАНЕНА КОНСТР. /ВКЛ. БОЯД./"/>
    <n v="9"/>
    <s v="КГ"/>
    <x v="33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31"/>
    <s v="ДОСТАВКА НА БЕТОН"/>
    <n v="0.25"/>
    <s v="M3"/>
    <x v="308"/>
    <s v="Поръчка за доставка"/>
    <n v="4500058680"/>
    <n v="10"/>
    <s v="4500058680-10"/>
    <n v="151469213143"/>
    <s v="1514"/>
    <s v="9"/>
    <x v="5"/>
    <s v="6"/>
    <m/>
    <m/>
    <x v="0"/>
    <s v="4500058680-10"/>
  </r>
  <r>
    <x v="10"/>
    <s v="ПОДВЪРЗВАНЕ  К-Л КЪM СЪЩ. ТАБЛО/СЪОРЖ."/>
    <n v="1"/>
    <s v="БР"/>
    <x v="10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2"/>
    <s v="M-Ж ТАБЛО ДО 15 ЕЛЕКТРОMЕРА ВКЛ"/>
    <n v="1"/>
    <s v="БР"/>
    <x v="12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216"/>
    <s v="ДЕMОНТАЖ 1Ф ЕЛЕКТРОMЕР"/>
    <n v="2"/>
    <s v="БР"/>
    <x v="525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72"/>
    <s v="НАПРАВА КАПАЦИ ОТ РИФЕЛОВА ЛАМАРИНА 4 ММ"/>
    <n v="4"/>
    <s v="M2"/>
    <x v="1110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72"/>
    <s v="ТУХЛ. ЗИДАРИЯ СТ-И ОТ ПЛ. ТУХЛ.-ВАР.Р-Р"/>
    <n v="3.4"/>
    <s v="M2"/>
    <x v="569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72"/>
    <s v="О-ВКА СТЕНА С ГК /ПОЖ-ЧИВ/ 12.5 М ЕДНОСТ"/>
    <n v="12.5"/>
    <s v="M2"/>
    <x v="1111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119"/>
    <s v="Н-ВА ПОДЛ С ПЯСЪК И PVC ЛЕНТА ЗА&gt;1К-Л"/>
    <n v="2.9"/>
    <s v="М"/>
    <x v="191"/>
    <s v="Поръчка за доставка"/>
    <n v="4500058534"/>
    <n v="110"/>
    <s v="4500058534-110"/>
    <n v="220000127954"/>
    <s v="2200"/>
    <s v="0"/>
    <x v="2"/>
    <m/>
    <s v="P-9-AC-STONB-4418300003"/>
    <s v="9"/>
    <x v="3"/>
    <s v="4500058534-110"/>
  </r>
  <r>
    <x v="135"/>
    <s v="НАПРАВА НА ИЗКОП НЕСТАНДАРТЕН"/>
    <n v="2.3199999999999998"/>
    <s v="M3"/>
    <x v="312"/>
    <s v="Поръчка за доставка"/>
    <n v="4500058534"/>
    <n v="110"/>
    <s v="4500058534-110"/>
    <n v="220000127954"/>
    <s v="2200"/>
    <s v="0"/>
    <x v="2"/>
    <m/>
    <s v="P-9-AC-STONB-4418300003"/>
    <s v="9"/>
    <x v="3"/>
    <s v="4500058534-110"/>
  </r>
  <r>
    <x v="126"/>
    <s v="РАЗКЪРТВАНЕ НА ТРОТОАР-БЕТОНЕН"/>
    <n v="0.25"/>
    <s v="M2"/>
    <x v="290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2"/>
    <s v="РАЗКЪРТВАНЕ ТРОТОАР С ТРОТОАРНИ ПЛОЧКИ"/>
    <n v="1.28"/>
    <s v="M2"/>
    <x v="2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129"/>
    <s v="ВЪЗСТАНОВЯВАНЕ НА ТРОТОАР-БЕТОНЕН"/>
    <n v="0.25"/>
    <s v="M2"/>
    <x v="293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1"/>
    <s v="ВЪЗСТАНОВЯВАНЕ  ТРОТОАР С ПЛОЧКИ-СТРАРИ"/>
    <n v="1.28"/>
    <s v="M2"/>
    <x v="1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119"/>
    <s v="Н-ВА ПОДЛ С ПЯСЪК И PVC ЛЕНТА ЗА&gt;1К-Л"/>
    <n v="2"/>
    <s v="М"/>
    <x v="191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27"/>
    <s v="НАТОВАРВАНЕ И ИЗВОЗВАНЕ НА СТРОИТ. ОТП-И"/>
    <n v="0.15"/>
    <s v="M3"/>
    <x v="27"/>
    <s v="Поръчка за доставка"/>
    <n v="4500058534"/>
    <n v="120"/>
    <s v="4500058534-120"/>
    <n v="220000129112"/>
    <s v="2200"/>
    <s v="0"/>
    <x v="2"/>
    <m/>
    <s v="P-9-AC-STONB-4418300003"/>
    <s v="9"/>
    <x v="3"/>
    <s v="4500058534-120"/>
  </r>
  <r>
    <x v="119"/>
    <s v="Н-ВА ПОДЛ С ПЯСЪК И PVC ЛЕНТА ЗА&gt;1К-Л"/>
    <n v="10.1"/>
    <s v="М"/>
    <x v="191"/>
    <s v="Поръчка за доставка"/>
    <n v="4500058534"/>
    <n v="130"/>
    <s v="4500058534-130"/>
    <n v="220000127286"/>
    <s v="2200"/>
    <s v="0"/>
    <x v="2"/>
    <m/>
    <s v="P-9-AC-STONB-4418300003"/>
    <s v="9"/>
    <x v="3"/>
    <s v="4500058534-130"/>
  </r>
  <r>
    <x v="134"/>
    <s v="Н-ВА КГНН ДО3Х70+35(4Х70)MM2 ВКЛ(4 ЖИЛА)"/>
    <n v="2"/>
    <s v="БР"/>
    <x v="311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9"/>
    <s v="Н-ВА КГНН&gt;3Х95+50(4Х95)MM2 ВКЛ (4ЖИЛА)"/>
    <n v="1"/>
    <s v="БР"/>
    <x v="9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49"/>
    <s v="M-Ж ТАБЛО ДО5 ЕЛЕКТРОMЕРА ВКЛ. НА СТЪЛБ"/>
    <n v="2"/>
    <s v="БР"/>
    <x v="49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38"/>
    <s v="ИЗПРАВЯНЕ НА СБС НН В РАВНИНЕН ТЕРЕН"/>
    <n v="1"/>
    <s v="БР"/>
    <x v="315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67"/>
    <s v="M-Ж НА КЛЕMА ОПЪВАТЕЛНА С КОНЗОЛА ЗА УИП"/>
    <n v="2"/>
    <s v="БР"/>
    <x v="67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89"/>
    <s v="ТЕГЛЕНЕ НА УСУКАН ПРОВОДНИК ДО 3Х70+54,6"/>
    <n v="25"/>
    <s v="М"/>
    <x v="468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94"/>
    <s v="M-Ж НА ИЗОЛ  В-ГА ОПЪВАТЕЛНА  3 ЕЛЕMЕНТА"/>
    <n v="3"/>
    <s v="БР"/>
    <x v="473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217"/>
    <s v="MОНТАЖ 1Ф ЕЛЕКТРОMЕР"/>
    <n v="2"/>
    <s v="БР"/>
    <x v="526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51"/>
    <s v="MОНТАЖ НА АВТОMАТИЧЕН ПРЕДПАЗИТЕЛ НН"/>
    <n v="8"/>
    <s v="БР"/>
    <x v="51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56"/>
    <s v="НАПРАВА ЗАЗЕMЛЕНИЕ С ЕДИН КОЛ"/>
    <n v="1"/>
    <s v="БР"/>
    <x v="56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3"/>
    <s v="ИЗMЕРВАНЕ НА ЗАЗЕMЛЕНИЕ НА ТОЧКА"/>
    <n v="1"/>
    <s v="БР"/>
    <x v="13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4"/>
    <s v="ИЗMЕРВАНЕ ИЗОЛАЦИЯ НА К-Л НН-(4 ЖИЛА)"/>
    <n v="1"/>
    <s v="БР"/>
    <x v="14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27"/>
    <s v="НАТОВАРВАНЕ И ИЗВОЗВАНЕ НА СТРОИТ. ОТП-И"/>
    <n v="0.3"/>
    <s v="M3"/>
    <x v="27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5"/>
    <s v="ТРАНСП. НА M-ЛИ ОТ СКЛАД НА ВЪЗЛОЖИТЕЛЯ"/>
    <n v="1"/>
    <s v="%"/>
    <x v="15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33"/>
    <s v="Н-ВА НА СТОMАНЕНА КОНСТР. /ВКЛ. БОЯД./"/>
    <n v="8"/>
    <s v="КГ"/>
    <x v="33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0"/>
    <s v="MОНТАЖ НА ГОФРИРАНА ТРЪБА"/>
    <n v="4"/>
    <s v="М"/>
    <x v="0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49"/>
    <s v="M-Ж ТАБЛО ДО5 ЕЛЕКТРОMЕРА ВКЛ. НА СТЪЛБ"/>
    <n v="1"/>
    <s v="БР"/>
    <x v="49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51"/>
    <s v="MОНТАЖ НА АВТОMАТИЧЕН ПРЕДПАЗИТЕЛ НН"/>
    <n v="2"/>
    <s v="БР"/>
    <x v="51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61"/>
    <s v="ИЗПРАВЯНЕ НА СБС НН В ПЛАНИНСКИ ТЕРЕН"/>
    <n v="1"/>
    <s v="БР"/>
    <x v="61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52"/>
    <s v="MОНТАЖ НА КУКА-ТИП СВИНСКА ОПАШКА"/>
    <n v="2"/>
    <s v="БР"/>
    <x v="52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134"/>
    <s v="Н-ВА КГНН ДО3Х70+35(4Х70)MM2 ВКЛ(4 ЖИЛА)"/>
    <n v="1"/>
    <s v="БР"/>
    <x v="311"/>
    <s v="Поръчка за доставка"/>
    <n v="4500058549"/>
    <n v="10"/>
    <s v="4500058549-10"/>
    <n v="151419525952"/>
    <s v="1514"/>
    <s v="9"/>
    <x v="0"/>
    <s v="1"/>
    <m/>
    <m/>
    <x v="0"/>
    <s v="4500058549-10"/>
  </r>
  <r>
    <x v="33"/>
    <s v="Н-ВА НА СТОMАНЕНА КОНСТР. /ВКЛ. БОЯД./"/>
    <n v="20"/>
    <s v="КГ"/>
    <x v="33"/>
    <s v="Поръчка за доставка"/>
    <n v="4500058549"/>
    <n v="20"/>
    <s v="4500058549-20"/>
    <n v="151419525952"/>
    <s v="1514"/>
    <s v="9"/>
    <x v="0"/>
    <s v="1"/>
    <m/>
    <m/>
    <x v="0"/>
    <s v="4500058549-20"/>
  </r>
  <r>
    <x v="72"/>
    <s v="Разкъртване на тротоар-с тротоарни плочк"/>
    <n v="4.2"/>
    <s v="M2"/>
    <x v="584"/>
    <s v="Поръчка за доставка"/>
    <n v="4500060856"/>
    <n v="10"/>
    <s v="4500060856-10"/>
    <n v="220000128680"/>
    <s v="2200"/>
    <s v="0"/>
    <x v="0"/>
    <m/>
    <s v="P-1-AC-STONB-4416300003"/>
    <s v="1"/>
    <x v="3"/>
    <s v="4500060856-10"/>
  </r>
  <r>
    <x v="72"/>
    <s v="Възстановяване на тротоар с плочки-страр"/>
    <n v="4.2"/>
    <s v="M2"/>
    <x v="610"/>
    <s v="Поръчка за доставка"/>
    <n v="4500060856"/>
    <n v="10"/>
    <s v="4500060856-10"/>
    <n v="220000128680"/>
    <s v="2200"/>
    <s v="0"/>
    <x v="0"/>
    <m/>
    <s v="P-1-AC-STONB-4416300003"/>
    <s v="1"/>
    <x v="3"/>
    <s v="4500060856-10"/>
  </r>
  <r>
    <x v="72"/>
    <s v="Засипване с пясък"/>
    <n v="0.6"/>
    <s v="M3"/>
    <x v="558"/>
    <s v="Поръчка за доставка"/>
    <n v="4500060856"/>
    <n v="10"/>
    <s v="4500060856-10"/>
    <n v="220000128680"/>
    <s v="2200"/>
    <s v="0"/>
    <x v="0"/>
    <m/>
    <s v="P-1-AC-STONB-4416300003"/>
    <s v="1"/>
    <x v="3"/>
    <s v="4500060856-10"/>
  </r>
  <r>
    <x v="72"/>
    <s v="Натоварване и извозване на строителни от"/>
    <n v="1"/>
    <s v="M3"/>
    <x v="559"/>
    <s v="Поръчка за доставка"/>
    <n v="4500060856"/>
    <n v="10"/>
    <s v="4500060856-10"/>
    <n v="220000128680"/>
    <s v="2200"/>
    <s v="0"/>
    <x v="0"/>
    <m/>
    <s v="P-1-AC-STONB-4416300003"/>
    <s v="1"/>
    <x v="3"/>
    <s v="4500060856-10"/>
  </r>
  <r>
    <x v="72"/>
    <s v="Направа на изкоп"/>
    <n v="4"/>
    <s v="M3"/>
    <x v="586"/>
    <s v="Поръчка за доставка"/>
    <n v="4500060856"/>
    <n v="10"/>
    <s v="4500060856-10"/>
    <n v="220000128680"/>
    <s v="2200"/>
    <s v="0"/>
    <x v="0"/>
    <m/>
    <s v="P-1-AC-STONB-4416300003"/>
    <s v="1"/>
    <x v="3"/>
    <s v="4500060856-10"/>
  </r>
  <r>
    <x v="162"/>
    <s v="MОНТАЖ НА ОСВЕТИТЕЛНО ТЯЛО"/>
    <n v="1"/>
    <s v="БР"/>
    <x v="366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163"/>
    <s v="ДЕMОНТАЖ НА ОСВЕТИТЕЛНО ТЯЛО"/>
    <n v="1"/>
    <s v="БР"/>
    <x v="367"/>
    <s v="Поръчка за доставка"/>
    <n v="4500058347"/>
    <n v="10"/>
    <s v="4500058347-10"/>
    <n v="210500044684"/>
    <s v="2105"/>
    <s v="0"/>
    <x v="0"/>
    <m/>
    <s v="P-1-MN-STONB-A0000241"/>
    <s v="1"/>
    <x v="1"/>
    <s v="4500058347-10"/>
  </r>
  <r>
    <x v="72"/>
    <s v="Натоварване на отпадъци"/>
    <n v="0.1"/>
    <s v="M3"/>
    <x v="1112"/>
    <s v="Поръчка за доставка"/>
    <n v="4530003076"/>
    <n v="30"/>
    <s v="4530003076-30"/>
    <n v="151419221022"/>
    <s v="1514"/>
    <s v="9"/>
    <x v="0"/>
    <s v="1"/>
    <m/>
    <m/>
    <x v="0"/>
    <s v="4530003076-30"/>
  </r>
  <r>
    <x v="72"/>
    <s v="СТЕНА С ГИПСКАР.,ПО-ЧИВ 12.5ММ - 2х2С,МВ"/>
    <n v="4.7"/>
    <s v="M2"/>
    <x v="1113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72"/>
    <s v="ВАРОСВАНЕ И ПОЧИСТВАНЕ"/>
    <n v="19.5"/>
    <s v="M2"/>
    <x v="1114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135"/>
    <s v="НАПРАВА НА ИЗКОП НЕСТАНДАРТЕН"/>
    <n v="7.21"/>
    <s v="M3"/>
    <x v="312"/>
    <s v="Поръчка за доставка"/>
    <n v="4500058534"/>
    <n v="130"/>
    <s v="4500058534-130"/>
    <n v="220000127286"/>
    <s v="2200"/>
    <s v="0"/>
    <x v="2"/>
    <m/>
    <s v="P-9-AC-STONB-4418300003"/>
    <s v="9"/>
    <x v="3"/>
    <s v="4500058534-130"/>
  </r>
  <r>
    <x v="13"/>
    <s v="ИЗMЕРВАНЕ НА ЗАЗЕMЛЕНИЕ НА ТОЧКА"/>
    <n v="2"/>
    <s v="БР"/>
    <x v="13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5"/>
    <s v="ТРАНСП. НА M-ЛИ ОТ СКЛАД НА ВЪЗЛОЖИТЕЛЯ"/>
    <n v="1"/>
    <s v="%"/>
    <x v="15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69"/>
    <s v="ТРАНСПОРТИРАНЕ НА СБС ОТ СКЛАД ВЪЗЛОЖИТ"/>
    <n v="65"/>
    <s v="KM"/>
    <x v="69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18"/>
    <s v="ТРАНСП. НА СТАРИ M-ЛИ ДО СКЛАД НА ВЪЗЛ."/>
    <n v="1"/>
    <s v="TKM"/>
    <x v="174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168"/>
    <s v="У-НЕ НА УИП/КАБЕЛ ПО СТЪЛБ/ФАСАДА"/>
    <n v="14"/>
    <s v="М"/>
    <x v="372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39"/>
    <s v="ДЕMОНТАЖ НА ИЗОЛАТОР ИНК-20"/>
    <n v="3"/>
    <s v="БР"/>
    <x v="39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48"/>
    <s v="Д-Ж НА ИЗОЛ ВЕРИГА ОПЪВАТЕЛНА 3 ЕЛЕMЕНТА"/>
    <n v="3"/>
    <s v="БР"/>
    <x v="48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46"/>
    <s v="MОНТАЖ НА MОСТОВЕ"/>
    <n v="3"/>
    <s v="БР"/>
    <x v="46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44"/>
    <s v="ДЕMОНТАЖ НА MОСТОВЕ"/>
    <n v="3"/>
    <s v="БР"/>
    <x v="44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33"/>
    <s v="Н-ВА НА СТОMАНЕНА КОНСТР. /ВКЛ. БОЯД./"/>
    <n v="14"/>
    <s v="КГ"/>
    <x v="33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13"/>
    <s v="ИЗMЕРВАНЕ НА ЗАЗЕMЛЕНИЕ НА ТОЧКА"/>
    <n v="1"/>
    <s v="БР"/>
    <x v="13"/>
    <s v="Поръчка за доставка"/>
    <n v="4500058077"/>
    <n v="10"/>
    <s v="4500058077-10"/>
    <n v="210500045007"/>
    <s v="2105"/>
    <s v="0"/>
    <x v="5"/>
    <m/>
    <s v="P-6-MN-MSLEB-A0001261"/>
    <s v="6"/>
    <x v="1"/>
    <s v="4500058077-10"/>
  </r>
  <r>
    <x v="67"/>
    <s v="M-Ж НА КЛЕMА ОПЪВАТЕЛНА С КОНЗОЛА ЗА УИП"/>
    <n v="2"/>
    <s v="БР"/>
    <x v="67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26"/>
    <s v="M-Ж  КЛЕMА ОТКЛ./РАЗКЛОНИТЕЛНА КЪM MРЕЖА"/>
    <n v="4"/>
    <s v="БР"/>
    <x v="26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68"/>
    <s v="ТЕГЛЕНЕ НА УСУКАН ПРОВОДНИК ДО 3Х35+54,6"/>
    <n v="35"/>
    <s v="М"/>
    <x v="68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103"/>
    <s v="НАПРАВА ЗАЗЕMЛЕНИЕ С ДВА КОЛА"/>
    <n v="1"/>
    <s v="БР"/>
    <x v="136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13"/>
    <s v="ИЗMЕРВАНЕ НА ЗАЗЕMЛЕНИЕ НА ТОЧКА"/>
    <n v="1"/>
    <s v="БР"/>
    <x v="13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27"/>
    <s v="НАТОВАРВАНЕ И ИЗВОЗВАНЕ НА СТРОИТ. ОТП-И"/>
    <n v="0.5"/>
    <s v="M3"/>
    <x v="27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15"/>
    <s v="ТРАНСП. НА M-ЛИ ОТ СКЛАД НА ВЪЗЛОЖИТЕЛЯ"/>
    <n v="1"/>
    <s v="%"/>
    <x v="15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168"/>
    <s v="У-НЕ НА УИП/КАБЕЛ ПО СТЪЛБ/ФАСАДА"/>
    <n v="6"/>
    <s v="М"/>
    <x v="372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95"/>
    <s v="НАПРАВА НА ШУРФОВЕ 1/0.8/0.6"/>
    <n v="3"/>
    <s v="БР"/>
    <x v="126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72"/>
    <s v="Изготвяне на компл. доклад за КЛ/ЕП"/>
    <n v="1"/>
    <s v="БР"/>
    <x v="115"/>
    <s v="Поръчка за доставка"/>
    <n v="4500060869"/>
    <n v="10"/>
    <s v="4500060869-10"/>
    <n v="151419509343"/>
    <s v="1514"/>
    <s v="9"/>
    <x v="0"/>
    <s v="1"/>
    <m/>
    <m/>
    <x v="0"/>
    <s v="4500060869-10"/>
  </r>
  <r>
    <x v="72"/>
    <s v="Изготвяне пл-л за трасиране и даване СЛ"/>
    <n v="1"/>
    <s v="БР"/>
    <x v="116"/>
    <s v="Поръчка за доставка"/>
    <n v="4500060869"/>
    <n v="10"/>
    <s v="4500060869-10"/>
    <n v="151419509343"/>
    <s v="1514"/>
    <s v="9"/>
    <x v="0"/>
    <s v="1"/>
    <m/>
    <m/>
    <x v="0"/>
    <s v="4500060869-10"/>
  </r>
  <r>
    <x v="72"/>
    <s v="Упражняване на строителен надзор КЛ/ЕП"/>
    <n v="1"/>
    <s v="БР"/>
    <x v="117"/>
    <s v="Поръчка за доставка"/>
    <n v="4500060869"/>
    <n v="10"/>
    <s v="4500060869-10"/>
    <n v="151419509343"/>
    <s v="1514"/>
    <s v="9"/>
    <x v="0"/>
    <s v="1"/>
    <m/>
    <m/>
    <x v="0"/>
    <s v="4500060869-10"/>
  </r>
  <r>
    <x v="72"/>
    <s v="З-не изготвяне на цифров модел,чл.52"/>
    <n v="1"/>
    <s v="БР"/>
    <x v="118"/>
    <s v="Поръчка за доставка"/>
    <n v="4500060869"/>
    <n v="10"/>
    <s v="4500060869-10"/>
    <n v="151419509343"/>
    <s v="1514"/>
    <s v="9"/>
    <x v="0"/>
    <s v="1"/>
    <m/>
    <m/>
    <x v="0"/>
    <s v="4500060869-10"/>
  </r>
  <r>
    <x v="72"/>
    <s v="Предоставяне на резултатите UTM / WGS 84"/>
    <n v="1"/>
    <s v="БР"/>
    <x v="119"/>
    <s v="Поръчка за доставка"/>
    <n v="4500060869"/>
    <n v="10"/>
    <s v="4500060869-10"/>
    <n v="151419509343"/>
    <s v="1514"/>
    <s v="9"/>
    <x v="0"/>
    <s v="1"/>
    <m/>
    <m/>
    <x v="0"/>
    <s v="4500060869-10"/>
  </r>
  <r>
    <x v="72"/>
    <s v="Инт на ТМ на ВЕИ към сървър в ЛАЗ -"/>
    <n v="1"/>
    <s v="БР"/>
    <x v="661"/>
    <s v="Поръчка за доставка"/>
    <n v="4500060742"/>
    <n v="10"/>
    <s v="4500060742-10"/>
    <n v="151427814653"/>
    <s v="1514"/>
    <s v="7"/>
    <x v="6"/>
    <s v="2"/>
    <m/>
    <m/>
    <x v="0"/>
    <s v="4500060742-10"/>
  </r>
  <r>
    <x v="72"/>
    <s v="Пуско-наладъчни дейности"/>
    <n v="1"/>
    <s v="БР"/>
    <x v="662"/>
    <s v="Поръчка за доставка"/>
    <n v="4500060742"/>
    <n v="10"/>
    <s v="4500060742-10"/>
    <n v="151427814653"/>
    <s v="1514"/>
    <s v="7"/>
    <x v="6"/>
    <s v="2"/>
    <m/>
    <m/>
    <x v="0"/>
    <s v="4500060742-10"/>
  </r>
  <r>
    <x v="205"/>
    <s v="НАПРАВА ПРЕВРЪЗКИ СЪС СПИРАЛА ЗА ВЕЛ"/>
    <n v="6"/>
    <s v="БР"/>
    <x v="504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269"/>
    <s v="MОНТАЖ КЛЕMА НОСЕЩА ЗА СРН"/>
    <n v="51"/>
    <s v="БР"/>
    <x v="1115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270"/>
    <s v="ДЕMОНТАЖ КЛЕMА НОСЕЩА ЗА СРН"/>
    <n v="51"/>
    <s v="БР"/>
    <x v="1116"/>
    <s v="Поръчка за доставка"/>
    <n v="4500058676"/>
    <n v="10"/>
    <s v="4500058676-10"/>
    <n v="210500044914"/>
    <s v="2105"/>
    <s v="0"/>
    <x v="0"/>
    <m/>
    <s v="P-1-MN-MSLEB-A0001941"/>
    <s v="1"/>
    <x v="1"/>
    <s v="4500058676-10"/>
  </r>
  <r>
    <x v="3"/>
    <s v="НАПРАВА ИЗКОП ІІІ КАТЕГОРИЯ 0.8/0.4"/>
    <n v="90"/>
    <s v="М"/>
    <x v="3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8"/>
    <s v="Н-ВА ИЗКОП ІІІ К-Я 0.8/0.4 В/У КАБЕЛ"/>
    <n v="88"/>
    <s v="М"/>
    <x v="18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79"/>
    <s v="НАПРАВА ИЗКОП ІІІ КАТЕГОРИЯ 1.1/0.4"/>
    <n v="10"/>
    <s v="М"/>
    <x v="412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97"/>
    <s v="Н-ВА ИЗКОП ІІІ К-Я 1.1/0.4 В/У КАБЕЛ"/>
    <n v="13"/>
    <s v="М"/>
    <x v="476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23"/>
    <s v="MОНТАЖ РVС ТРЪБИ Ф110 В БЕТОНОВ КОЖУХ"/>
    <n v="23"/>
    <s v="М"/>
    <x v="287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11"/>
    <s v="ПОЛАГАНЕ PVC ТРЪБИ Ф110 В ИЗКОП"/>
    <n v="39"/>
    <s v="М"/>
    <x v="165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97"/>
    <s v="Н-ВА ПОДЛ С ПЯСЪК И PVC ЛЕНТА ЗА 1 К-Л"/>
    <n v="139"/>
    <s v="М"/>
    <x v="128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56"/>
    <s v="НАПРАВА И MОНТАЖ РЕПЕРИ ЗА КАБЕЛНИ ЛИНИИ"/>
    <n v="5"/>
    <s v="БР"/>
    <x v="356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22"/>
    <s v="ПОЛАГАНЕ КАБЕЛ В ИЗКОП&gt;3Х120 MM?? ВКЛ"/>
    <n v="81"/>
    <s v="М"/>
    <x v="22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23"/>
    <s v="ИЗТЕГЛЯНЕ КАБЕЛ В ТРЪБИ НАД 3Х120 MM ВКЛ"/>
    <n v="132"/>
    <s v="М"/>
    <x v="23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8"/>
    <s v="ДОСТАВКА И MОНТАЖ НА КАБЕЛНИ MАРКИ"/>
    <n v="1"/>
    <s v="БР"/>
    <x v="8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72"/>
    <s v="Изготвяне на компл. доклад за КЛ/ЕП"/>
    <n v="1"/>
    <s v="БР"/>
    <x v="115"/>
    <s v="Поръчка за доставка"/>
    <n v="4500060871"/>
    <n v="10"/>
    <s v="4500060871-10"/>
    <n v="151439322252"/>
    <s v="1514"/>
    <s v="9"/>
    <x v="2"/>
    <s v="3"/>
    <m/>
    <m/>
    <x v="0"/>
    <s v="4500060871-10"/>
  </r>
  <r>
    <x v="72"/>
    <s v="Проектиране на каб.линии до35kV до 100"/>
    <n v="1"/>
    <s v="БР"/>
    <x v="189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Проектиране на каб линии до35kV от100-20"/>
    <n v="1"/>
    <s v="БР"/>
    <x v="305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Проектиране на касета"/>
    <n v="1"/>
    <s v="БР"/>
    <x v="123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План за временна организация на движение"/>
    <n v="4"/>
    <s v="БР"/>
    <x v="124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План за безопасност и здр. при работа КЛ"/>
    <n v="1"/>
    <s v="БР"/>
    <x v="125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Съгласуване на скици А4 /вклю. такси/"/>
    <n v="1"/>
    <s v="БР"/>
    <x v="142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Геодезичен проект за линеен обект КЛ*"/>
    <n v="1"/>
    <s v="Ч"/>
    <x v="143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Наб-е на кадастрални подложки/вклю. такс"/>
    <n v="2"/>
    <s v="БР"/>
    <x v="121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Съгласуване на проект с Държавни и общин"/>
    <n v="1"/>
    <s v="БР"/>
    <x v="144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72"/>
    <s v="ТАКСИ"/>
    <n v="1"/>
    <s v="AU"/>
    <x v="375"/>
    <s v="Поръчка за доставка"/>
    <n v="4500060872"/>
    <n v="10"/>
    <s v="4500060872-10"/>
    <n v="151419514663"/>
    <s v="1514"/>
    <s v="9"/>
    <x v="0"/>
    <s v="1"/>
    <m/>
    <m/>
    <x v="0"/>
    <s v="4500060872-10"/>
  </r>
  <r>
    <x v="0"/>
    <s v="MОНТАЖ НА ГОФРИРАНА ТРЪБА"/>
    <n v="3"/>
    <s v="М"/>
    <x v="0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49"/>
    <s v="M-Ж ТАБЛО ДО5 ЕЛЕКТРОMЕРА ВКЛ. НА СТЪЛБ"/>
    <n v="1"/>
    <s v="БР"/>
    <x v="49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34"/>
    <s v="ПОДMЯНА НА КОНЗОЛИ СРН ЗА ЕДНА ТРОЙКА"/>
    <n v="5"/>
    <s v="КТ"/>
    <x v="34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219"/>
    <s v="M-Ж НА ИЗОЛ. ВЕРИГА НОСЕЩА 2 ЕЛЕMЕНТА"/>
    <n v="3"/>
    <s v="БР"/>
    <x v="533"/>
    <s v="Поръчка за доставка"/>
    <n v="4500058119"/>
    <n v="30"/>
    <s v="4500058119-30"/>
    <n v="210500044930"/>
    <s v="2105"/>
    <s v="0"/>
    <x v="5"/>
    <m/>
    <s v="P-6-MN-MSLEB-A0001954"/>
    <s v="6"/>
    <x v="1"/>
    <s v="4500058119-30"/>
  </r>
  <r>
    <x v="72"/>
    <s v="Транспорт на стари материали"/>
    <n v="1.4"/>
    <s v="AU"/>
    <x v="1117"/>
    <s v="Поръчка за доставка"/>
    <n v="4530003073"/>
    <n v="20"/>
    <s v="4530003073-20"/>
    <n v="151410000313"/>
    <s v="1514"/>
    <s v="0"/>
    <x v="0"/>
    <s v="1"/>
    <m/>
    <m/>
    <x v="2"/>
    <s v="4530003073-20"/>
  </r>
  <r>
    <x v="36"/>
    <s v="M-Ж НА ИЗОЛ. ИНК-20 / ПОЛИMЕРЕН ПОДПОРЕН"/>
    <n v="2"/>
    <s v="БР"/>
    <x v="36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41"/>
    <s v="НАПРАВА ПРЕВРЪЗКИ С ПРОВОДНИК ЗА ВЕЛ"/>
    <n v="2"/>
    <s v="БР"/>
    <x v="41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99"/>
    <s v="M-Ж ТАБЛО ДО 5 ЕЛЕКТРОMЕРА ВКЛ. НА СТЕНА"/>
    <n v="1"/>
    <s v="БР"/>
    <x v="130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61"/>
    <s v="MОНТАЖ НА ТЕРMОСВИВАЕMА ГЛАВА"/>
    <n v="2"/>
    <s v="БР"/>
    <x v="365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56"/>
    <s v="НАПРАВА ЗАЗЕMЛЕНИЕ С ЕДИН КОЛ"/>
    <n v="1"/>
    <s v="БР"/>
    <x v="56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3"/>
    <s v="ИЗMЕРВАНЕ НА ЗАЗЕMЛЕНИЕ НА ТОЧКА"/>
    <n v="1"/>
    <s v="БР"/>
    <x v="13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4"/>
    <s v="ИЗMЕРВАНЕ ИЗОЛАЦИЯ НА К-Л НН-(4 ЖИЛА)"/>
    <n v="1"/>
    <s v="БР"/>
    <x v="14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27"/>
    <s v="НАТОВАРВАНЕ И ИЗВОЗВАНЕ НА СТРОИТ. ОТП-И"/>
    <n v="20"/>
    <s v="M3"/>
    <x v="27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5"/>
    <s v="ТРАНСП. НА M-ЛИ ОТ СКЛАД НА ВЪЗЛОЖИТЕЛЯ"/>
    <n v="1"/>
    <s v="%"/>
    <x v="15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33"/>
    <s v="Н-ВА НА СТОMАНЕНА КОНСТР. /ВКЛ. БОЯД./"/>
    <n v="16"/>
    <s v="КГ"/>
    <x v="33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32"/>
    <s v="НАПРАВА НА ШУРФОВЕ 1.1/1/0.6"/>
    <n v="4"/>
    <s v="БР"/>
    <x v="309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26"/>
    <s v="РАЗКЪРТВАНЕ НА ТРОТОАР-БЕТОНЕН"/>
    <n v="2.2000000000000002"/>
    <s v="M2"/>
    <x v="290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2"/>
    <s v="РАЗКЪРТВАНЕ ТРОТОАР С ТРОТОАРНИ ПЛОЧКИ"/>
    <n v="31.92"/>
    <s v="M2"/>
    <x v="2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51"/>
    <s v="MОНТАЖ НА АВТОMАТИЧЕН ПРЕДПАЗИТЕЛ НН"/>
    <n v="1"/>
    <s v="БР"/>
    <x v="51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138"/>
    <s v="ИЗПРАВЯНЕ НА СБС НН В РАВНИНЕН ТЕРЕН"/>
    <n v="1"/>
    <s v="БР"/>
    <x v="315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26"/>
    <s v="M-Ж  КЛЕMА ОТКЛ./РАЗКЛОНИТЕЛНА КЪM MРЕЖА"/>
    <n v="2"/>
    <s v="БР"/>
    <x v="26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53"/>
    <s v="M-Ж ОПЪВАЧ ЗАЕДНО С КУКА НА С-НА/СТЪЛБ"/>
    <n v="2"/>
    <s v="БР"/>
    <x v="53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54"/>
    <s v="ТЕГЛЕНЕ НА УСУКАН ПРОВОДНИК 2Х16"/>
    <n v="38"/>
    <s v="М"/>
    <x v="54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56"/>
    <s v="НАПРАВА ЗАЗЕMЛЕНИЕ С ЕДИН КОЛ"/>
    <n v="1"/>
    <s v="БР"/>
    <x v="56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13"/>
    <s v="ИЗMЕРВАНЕ НА ЗАЗЕMЛЕНИЕ НА ТОЧКА"/>
    <n v="1"/>
    <s v="БР"/>
    <x v="13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15"/>
    <s v="ТРАНСП. НА M-ЛИ ОТ СКЛАД НА ВЪЗЛОЖИТЕЛЯ"/>
    <n v="0.03"/>
    <s v="%"/>
    <x v="15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168"/>
    <s v="У-НЕ НА УИП/КАБЕЛ ПО СТЪЛБ/ФАСАДА"/>
    <n v="7"/>
    <s v="М"/>
    <x v="372"/>
    <s v="Поръчка за доставка"/>
    <n v="4500058684"/>
    <n v="10"/>
    <s v="4500058684-10"/>
    <n v="151489115373"/>
    <s v="1514"/>
    <s v="9"/>
    <x v="7"/>
    <s v="8"/>
    <m/>
    <m/>
    <x v="0"/>
    <s v="4500058684-10"/>
  </r>
  <r>
    <x v="15"/>
    <s v="ТРАНСП. НА M-ЛИ ОТ СКЛАД НА ВЪЗЛОЖИТЕЛЯ"/>
    <n v="1"/>
    <s v="%"/>
    <x v="15"/>
    <s v="Поръчка за доставка"/>
    <n v="4500058654"/>
    <n v="10"/>
    <s v="4500058654-10"/>
    <n v="210500045029"/>
    <s v="2105"/>
    <s v="0"/>
    <x v="5"/>
    <m/>
    <s v="P-6-MN-STSTB-A0001269"/>
    <s v="6"/>
    <x v="1"/>
    <s v="4500058654-10"/>
  </r>
  <r>
    <x v="72"/>
    <s v="И-КА И М-Ж НА ВР.ЗА ЕЛМАГ.БЛ-КА НА ПРЕДК"/>
    <n v="9"/>
    <s v="БР"/>
    <x v="1118"/>
    <s v="Поръчка за доставка"/>
    <n v="4500058654"/>
    <n v="20"/>
    <s v="4500058654-20"/>
    <n v="210500045029"/>
    <s v="2105"/>
    <s v="0"/>
    <x v="5"/>
    <m/>
    <s v="P-6-MN-STSTB-A0001269"/>
    <s v="6"/>
    <x v="1"/>
    <s v="4500058654-20"/>
  </r>
  <r>
    <x v="72"/>
    <s v="БОЯДИСВАНЕ /ВРАТИ, МЕТ.К-ИИ/ПРИ РЕМОНТ"/>
    <n v="18"/>
    <s v="M2"/>
    <x v="1119"/>
    <s v="Поръчка за доставка"/>
    <n v="4500058654"/>
    <n v="20"/>
    <s v="4500058654-20"/>
    <n v="210500045029"/>
    <s v="2105"/>
    <s v="0"/>
    <x v="5"/>
    <m/>
    <s v="P-6-MN-STSTB-A0001269"/>
    <s v="6"/>
    <x v="1"/>
    <s v="4500058654-20"/>
  </r>
  <r>
    <x v="72"/>
    <s v="Въстановяване на тротоар с плочки лукс"/>
    <n v="0.54"/>
    <s v="M2"/>
    <x v="1120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Направа на отвори в бетон"/>
    <n v="2"/>
    <s v="БР"/>
    <x v="1121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72"/>
    <s v="Полагане на пвц"/>
    <n v="12"/>
    <s v="М"/>
    <x v="1122"/>
    <s v="Поръчка за доставка"/>
    <n v="4530003072"/>
    <n v="20"/>
    <s v="4530003072-20"/>
    <n v="151419519782"/>
    <s v="1514"/>
    <s v="9"/>
    <x v="0"/>
    <s v="1"/>
    <m/>
    <m/>
    <x v="0"/>
    <s v="4530003072-20"/>
  </r>
  <r>
    <x v="175"/>
    <s v="M-Ж НА ТРИФАЗНИ СПУСЪЧНИ ОТКЛОНЕНИЯ СРН"/>
    <n v="1"/>
    <s v="БР"/>
    <x v="404"/>
    <s v="Поръчка за доставка"/>
    <n v="4500058168"/>
    <n v="10"/>
    <s v="4500058168-10"/>
    <n v="210500044874"/>
    <s v="2105"/>
    <s v="0"/>
    <x v="6"/>
    <m/>
    <s v="P-4-MN-MSLEB-A0001911"/>
    <s v="4"/>
    <x v="1"/>
    <s v="4500058168-10"/>
  </r>
  <r>
    <x v="72"/>
    <s v="Възстановяване на тротоар с плочки-нови"/>
    <n v="0.9"/>
    <s v="M2"/>
    <x v="623"/>
    <s v="Поръчка за доставка"/>
    <n v="4500060765"/>
    <n v="10"/>
    <s v="4500060765-10"/>
    <n v="220000129465"/>
    <s v="2200"/>
    <s v="0"/>
    <x v="0"/>
    <m/>
    <s v="P-1-AC-STONB-4416300003"/>
    <s v="1"/>
    <x v="3"/>
    <s v="4500060765-10"/>
  </r>
  <r>
    <x v="72"/>
    <s v="Възстановяване на тротоар с плочки-страр"/>
    <n v="1.26"/>
    <s v="M2"/>
    <x v="610"/>
    <s v="Поръчка за доставка"/>
    <n v="4500060765"/>
    <n v="10"/>
    <s v="4500060765-10"/>
    <n v="220000129465"/>
    <s v="2200"/>
    <s v="0"/>
    <x v="0"/>
    <m/>
    <s v="P-1-AC-STONB-4416300003"/>
    <s v="1"/>
    <x v="3"/>
    <s v="4500060765-10"/>
  </r>
  <r>
    <x v="72"/>
    <s v="Натоварване и извозване на строителни от"/>
    <n v="0.5"/>
    <s v="M3"/>
    <x v="559"/>
    <s v="Поръчка за доставка"/>
    <n v="4500060765"/>
    <n v="10"/>
    <s v="4500060765-10"/>
    <n v="220000129465"/>
    <s v="2200"/>
    <s v="0"/>
    <x v="0"/>
    <m/>
    <s v="P-1-AC-STONB-4416300003"/>
    <s v="1"/>
    <x v="3"/>
    <s v="4500060765-10"/>
  </r>
  <r>
    <x v="72"/>
    <s v="Разкъртване на тротоар-бетонен"/>
    <n v="2.7"/>
    <s v="M2"/>
    <x v="578"/>
    <s v="Поръчка за доставка"/>
    <n v="4500060766"/>
    <n v="10"/>
    <s v="4500060766-10"/>
    <n v="220000128503"/>
    <s v="2200"/>
    <s v="0"/>
    <x v="0"/>
    <m/>
    <s v="P-1-AC-MSLEB-4416200003"/>
    <s v="1"/>
    <x v="3"/>
    <s v="4500060766-10"/>
  </r>
  <r>
    <x v="72"/>
    <s v="Възстановяване на тротоар с плочки-нови"/>
    <n v="0.9"/>
    <s v="M2"/>
    <x v="623"/>
    <s v="Поръчка за доставка"/>
    <n v="4500060766"/>
    <n v="10"/>
    <s v="4500060766-10"/>
    <n v="220000128503"/>
    <s v="2200"/>
    <s v="0"/>
    <x v="0"/>
    <m/>
    <s v="P-1-AC-MSLEB-4416200003"/>
    <s v="1"/>
    <x v="3"/>
    <s v="4500060766-10"/>
  </r>
  <r>
    <x v="72"/>
    <s v="Възстановяване на тротоар с плочки-страр"/>
    <n v="1.8"/>
    <s v="M2"/>
    <x v="610"/>
    <s v="Поръчка за доставка"/>
    <n v="4500060766"/>
    <n v="10"/>
    <s v="4500060766-10"/>
    <n v="220000128503"/>
    <s v="2200"/>
    <s v="0"/>
    <x v="0"/>
    <m/>
    <s v="P-1-AC-MSLEB-4416200003"/>
    <s v="1"/>
    <x v="3"/>
    <s v="4500060766-10"/>
  </r>
  <r>
    <x v="72"/>
    <s v="Засипване с пясък"/>
    <n v="0.4"/>
    <s v="M3"/>
    <x v="558"/>
    <s v="Поръчка за доставка"/>
    <n v="4500060766"/>
    <n v="10"/>
    <s v="4500060766-10"/>
    <n v="220000128503"/>
    <s v="2200"/>
    <s v="0"/>
    <x v="0"/>
    <m/>
    <s v="P-1-AC-MSLEB-4416200003"/>
    <s v="1"/>
    <x v="3"/>
    <s v="4500060766-10"/>
  </r>
  <r>
    <x v="72"/>
    <s v="Натоварване и извозване на строителни от"/>
    <n v="0.5"/>
    <s v="M3"/>
    <x v="559"/>
    <s v="Поръчка за доставка"/>
    <n v="4500060766"/>
    <n v="10"/>
    <s v="4500060766-10"/>
    <n v="220000128503"/>
    <s v="2200"/>
    <s v="0"/>
    <x v="0"/>
    <m/>
    <s v="P-1-AC-MSLEB-4416200003"/>
    <s v="1"/>
    <x v="3"/>
    <s v="4500060766-10"/>
  </r>
  <r>
    <x v="72"/>
    <s v="Направа на изкоп"/>
    <n v="2.4300000000000002"/>
    <s v="M3"/>
    <x v="586"/>
    <s v="Поръчка за доставка"/>
    <n v="4500060766"/>
    <n v="10"/>
    <s v="4500060766-10"/>
    <n v="220000128503"/>
    <s v="2200"/>
    <s v="0"/>
    <x v="0"/>
    <m/>
    <s v="P-1-AC-MSLEB-4416200003"/>
    <s v="1"/>
    <x v="3"/>
    <s v="4500060766-10"/>
  </r>
  <r>
    <x v="72"/>
    <s v="Разкъртване на тротоар-с тротоарни плочк"/>
    <n v="6"/>
    <s v="M2"/>
    <x v="584"/>
    <s v="Поръчка за доставка"/>
    <n v="4500060767"/>
    <n v="10"/>
    <s v="4500060767-10"/>
    <n v="220000128561"/>
    <s v="2200"/>
    <s v="0"/>
    <x v="0"/>
    <m/>
    <s v="P-1-AC-MSLEB-4416200003"/>
    <s v="1"/>
    <x v="3"/>
    <s v="4500060767-10"/>
  </r>
  <r>
    <x v="72"/>
    <s v="О.не на един. дърв. ф над30см.мр ННи ВЕЛ"/>
    <n v="3"/>
    <s v="БР"/>
    <x v="296"/>
    <s v="Поръчка за доставка"/>
    <n v="4500059449"/>
    <n v="10"/>
    <s v="4500059449-10"/>
    <n v="210500045067"/>
    <s v="2105"/>
    <s v="0"/>
    <x v="0"/>
    <m/>
    <s v="P-1-MN-MSLEB-A0002045"/>
    <s v="1"/>
    <x v="1"/>
    <s v="4500059449-10"/>
  </r>
  <r>
    <x v="72"/>
    <s v="Почистване на основи на ЖРС"/>
    <n v="3"/>
    <s v="БР"/>
    <x v="651"/>
    <s v="Поръчка за доставка"/>
    <n v="4500059449"/>
    <n v="10"/>
    <s v="4500059449-10"/>
    <n v="210500045067"/>
    <s v="2105"/>
    <s v="0"/>
    <x v="0"/>
    <m/>
    <s v="P-1-MN-MSLEB-A0002045"/>
    <s v="1"/>
    <x v="1"/>
    <s v="4500059449-10"/>
  </r>
  <r>
    <x v="127"/>
    <s v="РАЗКЪРТВАНЕ НА АСФАЛТОВА НАСТИЛКА"/>
    <n v="5.26"/>
    <s v="M2"/>
    <x v="291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28"/>
    <s v="РЯЗАНЕ НА АСФАЛТОВА НАСТИЛКА"/>
    <n v="42"/>
    <s v="М"/>
    <x v="292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29"/>
    <s v="ВЪЗСТАНОВЯВАНЕ НА ТРОТОАР-БЕТОНЕН"/>
    <n v="3.6"/>
    <s v="M2"/>
    <x v="293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6"/>
    <s v="ВЪЗСТАНОВЯВАНЕ НА ТРОТОАР С ПЛОЧКИ-НОВИ"/>
    <n v="21.79"/>
    <s v="M2"/>
    <x v="6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"/>
    <s v="ВЪЗСТАНОВЯВАНЕ  ТРОТОАР С ПЛОЧКИ-СТРАРИ"/>
    <n v="10.130000000000001"/>
    <s v="M2"/>
    <x v="1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33"/>
    <s v="ВЪЗСТАНОВЯВАНЕ НА АСФАЛТОВА НАСТИЛКА-ПЪТ"/>
    <n v="5.26"/>
    <s v="M2"/>
    <x v="310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8"/>
    <s v="Н-ВА ИЗКОП ІІІ К-Я 0.8/0.4 В/У КАБЕЛ"/>
    <n v="100"/>
    <s v="М"/>
    <x v="18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69"/>
    <s v="ПОЛАГАНЕ MЕТАЛНА ТРЪБА Ф125 В ИЗКОП"/>
    <n v="4"/>
    <s v="М"/>
    <x v="376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9"/>
    <s v="Н-ВА ПОДЛ С ПЯСЪК И ТУХЛИ ЗА&gt;1К-Л"/>
    <n v="75"/>
    <s v="М"/>
    <x v="19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22"/>
    <s v="ПОЛАГАНЕ КАБЕЛ В ИЗКОП&gt;3Х120 MM?? ВКЛ"/>
    <n v="80"/>
    <s v="М"/>
    <x v="22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23"/>
    <s v="ИЗТЕГЛЯНЕ КАБЕЛ В ТРЪБИ НАД 3Х120 MM ВКЛ"/>
    <n v="154"/>
    <s v="М"/>
    <x v="23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8"/>
    <s v="ДОСТАВКА И MОНТАЖ НА КАБЕЛНИ MАРКИ"/>
    <n v="2"/>
    <s v="БР"/>
    <x v="8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8"/>
    <s v="Н-ВА ИЗКОП ІІІ К-Я 0.8/0.4 В/У КАБЕЛ"/>
    <n v="5"/>
    <s v="М"/>
    <x v="18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23"/>
    <s v="MОНТАЖ РVС ТРЪБИ Ф110 В БЕТОНОВ КОЖУХ"/>
    <n v="12"/>
    <s v="М"/>
    <x v="287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23"/>
    <s v="ИЗТЕГЛЯНЕ КАБЕЛ В ТРЪБИ НАД 3Х120 MM ВКЛ"/>
    <n v="182"/>
    <s v="М"/>
    <x v="23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8"/>
    <s v="ДОСТАВКА И MОНТАЖ НА КАБЕЛНИ MАРКИ"/>
    <n v="12"/>
    <s v="БР"/>
    <x v="8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"/>
    <s v="ВЪЗСТАНОВЯВАНЕ  ТРОТОАР С ПЛОЧКИ-СТРАРИ"/>
    <n v="1.8"/>
    <s v="M2"/>
    <x v="1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4"/>
    <s v="ПОЛАГАНЕ НА КАБЕЛ В ИЗКОП ДО 3Х50 MM ВКЛ"/>
    <n v="3"/>
    <s v="М"/>
    <x v="4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89"/>
    <s v="ИЗТЕГЛЯНЕ КАБЕЛ В ТРЪБА ДО 3Х50 MM2 ВКЛ"/>
    <n v="3"/>
    <s v="М"/>
    <x v="105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34"/>
    <s v="Н-ВА КГНН ДО3Х70+35(4Х70)MM2 ВКЛ(4 ЖИЛА)"/>
    <n v="1"/>
    <s v="БР"/>
    <x v="311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56"/>
    <s v="НАПРАВА ЗАЗЕMЛЕНИЕ С ЕДИН КОЛ"/>
    <n v="1"/>
    <s v="БР"/>
    <x v="56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3"/>
    <s v="ИЗMЕРВАНЕ НА ЗАЗЕMЛЕНИЕ НА ТОЧКА"/>
    <n v="1"/>
    <s v="БР"/>
    <x v="13"/>
    <s v="Поръчка за доставка"/>
    <n v="4500058734"/>
    <n v="10"/>
    <s v="4500058734-10"/>
    <n v="151499108753"/>
    <s v="1514"/>
    <s v="9"/>
    <x v="4"/>
    <s v="9"/>
    <m/>
    <m/>
    <x v="0"/>
    <s v="4500058734-10"/>
  </r>
  <r>
    <x v="15"/>
    <s v="ТРАНСП. НА M-ЛИ ОТ СКЛАД НА ВЪЗЛОЖИТЕЛЯ"/>
    <n v="1"/>
    <s v="%"/>
    <x v="15"/>
    <s v="Поръчка за доставка"/>
    <n v="4500058654"/>
    <n v="30"/>
    <s v="4500058654-30"/>
    <n v="210500045029"/>
    <s v="2105"/>
    <s v="0"/>
    <x v="5"/>
    <m/>
    <s v="P-6-MN-STSTB-A0001269"/>
    <s v="6"/>
    <x v="1"/>
    <s v="4500058654-30"/>
  </r>
  <r>
    <x v="72"/>
    <s v="БОЯДИСВАНЕ /ВРАТИ, МЕТ.К-ИИ/ПРИ РЕМОНТ"/>
    <n v="12"/>
    <s v="M2"/>
    <x v="1119"/>
    <s v="Поръчка за доставка"/>
    <n v="4500058654"/>
    <n v="40"/>
    <s v="4500058654-40"/>
    <n v="210500045029"/>
    <s v="2105"/>
    <s v="0"/>
    <x v="5"/>
    <m/>
    <s v="P-6-MN-STSTB-A0001269"/>
    <s v="6"/>
    <x v="1"/>
    <s v="4500058654-40"/>
  </r>
  <r>
    <x v="15"/>
    <s v="ТРАНСП. НА M-ЛИ ОТ СКЛАД НА ВЪЗЛОЖИТЕЛЯ"/>
    <n v="1"/>
    <s v="%"/>
    <x v="15"/>
    <s v="Поръчка за доставка"/>
    <n v="4500058654"/>
    <n v="50"/>
    <s v="4500058654-50"/>
    <n v="210500045029"/>
    <s v="2105"/>
    <s v="0"/>
    <x v="5"/>
    <m/>
    <s v="P-6-MN-STSTB-A0001269"/>
    <s v="6"/>
    <x v="1"/>
    <s v="4500058654-50"/>
  </r>
  <r>
    <x v="72"/>
    <s v="И-КА И М-Ж НА ВР.ЗА ЕЛМАГ.БЛ-КА НА ПРЕДК"/>
    <n v="15"/>
    <s v="БР"/>
    <x v="1118"/>
    <s v="Поръчка за доставка"/>
    <n v="4500058654"/>
    <n v="70"/>
    <s v="4500058654-70"/>
    <n v="210500045029"/>
    <s v="2105"/>
    <s v="0"/>
    <x v="5"/>
    <m/>
    <s v="P-6-MN-STSTB-A0001269"/>
    <s v="6"/>
    <x v="1"/>
    <s v="4500058654-70"/>
  </r>
  <r>
    <x v="72"/>
    <s v="БОЯДИСВАНЕ /ВРАТИ, МЕТ.К-ИИ/ПРИ РЕМОНТ"/>
    <n v="12"/>
    <s v="M2"/>
    <x v="1119"/>
    <s v="Поръчка за доставка"/>
    <n v="4500058654"/>
    <n v="70"/>
    <s v="4500058654-70"/>
    <n v="210500045029"/>
    <s v="2105"/>
    <s v="0"/>
    <x v="5"/>
    <m/>
    <s v="P-6-MN-STSTB-A0001269"/>
    <s v="6"/>
    <x v="1"/>
    <s v="4500058654-70"/>
  </r>
  <r>
    <x v="15"/>
    <s v="ТРАНСП. НА M-ЛИ ОТ СКЛАД НА ВЪЗЛОЖИТЕЛЯ"/>
    <n v="1"/>
    <s v="%"/>
    <x v="15"/>
    <s v="Поръчка за доставка"/>
    <n v="4500058654"/>
    <n v="80"/>
    <s v="4500058654-80"/>
    <n v="210500045029"/>
    <s v="2105"/>
    <s v="0"/>
    <x v="5"/>
    <m/>
    <s v="P-6-MN-STSTB-A0001269"/>
    <s v="6"/>
    <x v="1"/>
    <s v="4500058654-80"/>
  </r>
  <r>
    <x v="15"/>
    <s v="ТРАНСП. НА M-ЛИ ОТ СКЛАД НА ВЪЗЛОЖИТЕЛЯ"/>
    <n v="1"/>
    <s v="%"/>
    <x v="15"/>
    <s v="Поръчка за доставка"/>
    <n v="4500058654"/>
    <n v="100"/>
    <s v="4500058654-100"/>
    <n v="210500045029"/>
    <s v="2105"/>
    <s v="0"/>
    <x v="5"/>
    <m/>
    <s v="P-6-MN-STSTB-A0001269"/>
    <s v="6"/>
    <x v="1"/>
    <s v="4500058654-100"/>
  </r>
  <r>
    <x v="72"/>
    <s v="И-КА И М-Ж НА ВР.ЗА ЕЛМАГ.БЛ-КА НА ПРЕДК"/>
    <n v="8"/>
    <s v="БР"/>
    <x v="1118"/>
    <s v="Поръчка за доставка"/>
    <n v="4500058654"/>
    <n v="110"/>
    <s v="4500058654-110"/>
    <n v="210500045029"/>
    <s v="2105"/>
    <s v="0"/>
    <x v="5"/>
    <m/>
    <s v="P-6-MN-STSTB-A0001269"/>
    <s v="6"/>
    <x v="1"/>
    <s v="4500058654-110"/>
  </r>
  <r>
    <x v="72"/>
    <s v="БОЯДИСВАНЕ /ВРАТИ, МЕТ.К-ИИ/ПРИ РЕМОНТ"/>
    <n v="12"/>
    <s v="M2"/>
    <x v="1119"/>
    <s v="Поръчка за доставка"/>
    <n v="4500058654"/>
    <n v="110"/>
    <s v="4500058654-110"/>
    <n v="210500045029"/>
    <s v="2105"/>
    <s v="0"/>
    <x v="5"/>
    <m/>
    <s v="P-6-MN-STSTB-A0001269"/>
    <s v="6"/>
    <x v="1"/>
    <s v="4500058654-110"/>
  </r>
  <r>
    <x v="15"/>
    <s v="ТРАНСП. НА M-ЛИ ОТ СКЛАД НА ВЪЗЛОЖИТЕЛЯ"/>
    <n v="1"/>
    <s v="%"/>
    <x v="15"/>
    <s v="Поръчка за доставка"/>
    <n v="4500058654"/>
    <n v="120"/>
    <s v="4500058654-120"/>
    <n v="210500045029"/>
    <s v="2105"/>
    <s v="0"/>
    <x v="5"/>
    <m/>
    <s v="P-6-MN-STSTB-A0001269"/>
    <s v="6"/>
    <x v="1"/>
    <s v="4500058654-120"/>
  </r>
  <r>
    <x v="72"/>
    <s v="И-КА И М-Ж НА ВР.ЗА ЕЛМАГ.БЛ-КА НА ПРЕДК"/>
    <n v="5"/>
    <s v="БР"/>
    <x v="1118"/>
    <s v="Поръчка за доставка"/>
    <n v="4500058654"/>
    <n v="130"/>
    <s v="4500058654-130"/>
    <n v="210500045029"/>
    <s v="2105"/>
    <s v="0"/>
    <x v="5"/>
    <m/>
    <s v="P-6-MN-STSTB-A0001269"/>
    <s v="6"/>
    <x v="1"/>
    <s v="4500058654-130"/>
  </r>
  <r>
    <x v="72"/>
    <s v="БОЯДИСВАНЕ /ВРАТИ, МЕТ.К-ИИ/ПРИ РЕМОНТ"/>
    <n v="7"/>
    <s v="M2"/>
    <x v="1119"/>
    <s v="Поръчка за доставка"/>
    <n v="4500058654"/>
    <n v="130"/>
    <s v="4500058654-130"/>
    <n v="210500045029"/>
    <s v="2105"/>
    <s v="0"/>
    <x v="5"/>
    <m/>
    <s v="P-6-MN-STSTB-A0001269"/>
    <s v="6"/>
    <x v="1"/>
    <s v="4500058654-130"/>
  </r>
  <r>
    <x v="71"/>
    <s v="ТРАСИРАНЕ НА КАБЕЛНА ЛИНИЯ"/>
    <n v="0.40200000000000002"/>
    <s v="KM"/>
    <x v="71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95"/>
    <s v="НАПРАВА НА ШУРФОВЕ 1/0.8/0.6"/>
    <n v="7"/>
    <s v="БР"/>
    <x v="126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26"/>
    <s v="РАЗКЪРТВАНЕ НА ТРОТОАР-БЕТОНЕН"/>
    <n v="17.2"/>
    <s v="M2"/>
    <x v="290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2"/>
    <s v="РАЗКЪРТВАНЕ ТРОТОАР С ТРОТОАРНИ ПЛОЧКИ"/>
    <n v="15"/>
    <s v="M2"/>
    <x v="2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27"/>
    <s v="РАЗКЪРТВАНЕ НА АСФАЛТОВА НАСТИЛКА"/>
    <n v="54.6"/>
    <s v="M2"/>
    <x v="291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28"/>
    <s v="РЯЗАНЕ НА АСФАЛТОВА НАСТИЛКА"/>
    <n v="330"/>
    <s v="М"/>
    <x v="292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29"/>
    <s v="ВЪЗСТАНОВЯВАНЕ НА ТРОТОАР-БЕТОНЕН"/>
    <n v="69.900000000000006"/>
    <s v="M2"/>
    <x v="293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"/>
    <s v="ВЪЗСТАНОВЯВАНЕ  ТРОТОАР С ПЛОЧКИ-СТРАРИ"/>
    <n v="15"/>
    <s v="M2"/>
    <x v="1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33"/>
    <s v="ВЪЗСТАНОВЯВАНЕ НА АСФАЛТОВА НАСТИЛКА-ПЪТ"/>
    <n v="3.3"/>
    <s v="M2"/>
    <x v="310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45"/>
    <s v="ВЪЗСТАНОВЯВАНЕ АСФАЛТ. НАСТИЛКА-ТРОТОАР"/>
    <n v="14.8"/>
    <s v="M2"/>
    <x v="325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8"/>
    <s v="Н-ВА ИЗКОП ІІІ К-Я 0.8/0.4 В/У КАБЕЛ"/>
    <n v="352"/>
    <s v="М"/>
    <x v="18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24"/>
    <s v="MОНТАЖ РVС ТРЪБИ Ф140 В БЕТОНОВ КОЖУХ"/>
    <n v="2"/>
    <s v="М"/>
    <x v="288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59"/>
    <s v="ДЕMОНТАЖ НА СТЪЛБ НН"/>
    <n v="4"/>
    <s v="БР"/>
    <x v="59"/>
    <s v="Поръчка за доставка"/>
    <n v="4500058164"/>
    <n v="20"/>
    <s v="4500058164-20"/>
    <n v="210500044651"/>
    <s v="2105"/>
    <s v="0"/>
    <x v="6"/>
    <m/>
    <s v="P-4-MN-STONB-A0000196"/>
    <s v="4"/>
    <x v="1"/>
    <s v="4500058164-20"/>
  </r>
  <r>
    <x v="92"/>
    <s v="ДЕПОНИРАНЕ НА СБС"/>
    <n v="30"/>
    <s v="TKM"/>
    <x v="112"/>
    <s v="Поръчка за доставка"/>
    <n v="4500058164"/>
    <n v="20"/>
    <s v="4500058164-20"/>
    <n v="210500044651"/>
    <s v="2105"/>
    <s v="0"/>
    <x v="6"/>
    <m/>
    <s v="P-4-MN-STONB-A0000196"/>
    <s v="4"/>
    <x v="1"/>
    <s v="4500058164-20"/>
  </r>
  <r>
    <x v="72"/>
    <s v="Възстановяване на тротоар с плочки-страр"/>
    <n v="6"/>
    <s v="M2"/>
    <x v="610"/>
    <s v="Поръчка за доставка"/>
    <n v="4500060767"/>
    <n v="10"/>
    <s v="4500060767-10"/>
    <n v="220000128561"/>
    <s v="2200"/>
    <s v="0"/>
    <x v="0"/>
    <m/>
    <s v="P-1-AC-MSLEB-4416200003"/>
    <s v="1"/>
    <x v="3"/>
    <s v="4500060767-10"/>
  </r>
  <r>
    <x v="72"/>
    <s v="Направа на подложка с пясък и покриване"/>
    <n v="4"/>
    <s v="М"/>
    <x v="590"/>
    <s v="Поръчка за доставка"/>
    <n v="4500060767"/>
    <n v="10"/>
    <s v="4500060767-10"/>
    <n v="220000128561"/>
    <s v="2200"/>
    <s v="0"/>
    <x v="0"/>
    <m/>
    <s v="P-1-AC-MSLEB-4416200003"/>
    <s v="1"/>
    <x v="3"/>
    <s v="4500060767-10"/>
  </r>
  <r>
    <x v="72"/>
    <s v="Засипване с пясък"/>
    <n v="0.5"/>
    <s v="M3"/>
    <x v="558"/>
    <s v="Поръчка за доставка"/>
    <n v="4500060767"/>
    <n v="10"/>
    <s v="4500060767-10"/>
    <n v="220000128561"/>
    <s v="2200"/>
    <s v="0"/>
    <x v="0"/>
    <m/>
    <s v="P-1-AC-MSLEB-4416200003"/>
    <s v="1"/>
    <x v="3"/>
    <s v="4500060767-10"/>
  </r>
  <r>
    <x v="72"/>
    <s v="Натоварване и извозване на строителни от"/>
    <n v="1"/>
    <s v="M3"/>
    <x v="559"/>
    <s v="Поръчка за доставка"/>
    <n v="4500060767"/>
    <n v="10"/>
    <s v="4500060767-10"/>
    <n v="220000128561"/>
    <s v="2200"/>
    <s v="0"/>
    <x v="0"/>
    <m/>
    <s v="P-1-AC-MSLEB-4416200003"/>
    <s v="1"/>
    <x v="3"/>
    <s v="4500060767-10"/>
  </r>
  <r>
    <x v="72"/>
    <s v="Направа на изкоп"/>
    <n v="6.04"/>
    <s v="M3"/>
    <x v="586"/>
    <s v="Поръчка за доставка"/>
    <n v="4500060767"/>
    <n v="10"/>
    <s v="4500060767-10"/>
    <n v="220000128561"/>
    <s v="2200"/>
    <s v="0"/>
    <x v="0"/>
    <m/>
    <s v="P-1-AC-MSLEB-4416200003"/>
    <s v="1"/>
    <x v="3"/>
    <s v="4500060767-10"/>
  </r>
  <r>
    <x v="72"/>
    <s v="О.не на един. дърв. ф над30см.мр ННи ВЕЛ"/>
    <n v="12"/>
    <s v="БР"/>
    <x v="296"/>
    <s v="Поръчка за доставка"/>
    <n v="4500059447"/>
    <n v="10"/>
    <s v="4500059447-10"/>
    <n v="210500045065"/>
    <s v="2105"/>
    <s v="0"/>
    <x v="0"/>
    <m/>
    <s v="P-1-MN-MSLEB-A0002044"/>
    <s v="1"/>
    <x v="1"/>
    <s v="4500059447-10"/>
  </r>
  <r>
    <x v="72"/>
    <s v="П.не на пр.ка 20КV от храсти до 20бр."/>
    <n v="2"/>
    <s v="AU"/>
    <x v="193"/>
    <s v="Поръчка за доставка"/>
    <n v="4500059238"/>
    <n v="10"/>
    <s v="4500059238-10"/>
    <n v="210500045082"/>
    <s v="2105"/>
    <s v="0"/>
    <x v="0"/>
    <m/>
    <s v="P-1-MN-MSLEB-A0002057"/>
    <s v="1"/>
    <x v="1"/>
    <s v="4500059238-10"/>
  </r>
  <r>
    <x v="72"/>
    <s v="Р.не клони от дърв. ф над15см мр НН"/>
    <n v="2"/>
    <s v="БР"/>
    <x v="494"/>
    <s v="Поръчка за доставка"/>
    <n v="4500059238"/>
    <n v="10"/>
    <s v="4500059238-10"/>
    <n v="210500045082"/>
    <s v="2105"/>
    <s v="0"/>
    <x v="0"/>
    <m/>
    <s v="P-1-MN-MSLEB-A0002057"/>
    <s v="1"/>
    <x v="1"/>
    <s v="4500059238-10"/>
  </r>
  <r>
    <x v="72"/>
    <s v="екзекутивна документация"/>
    <n v="1"/>
    <s v="БР"/>
    <x v="715"/>
    <s v="Поръчка за доставка"/>
    <n v="4530003137"/>
    <n v="10"/>
    <s v="4530003137-10"/>
    <n v="151418000142"/>
    <s v="1514"/>
    <s v="8"/>
    <x v="0"/>
    <s v="1"/>
    <m/>
    <m/>
    <x v="2"/>
    <s v="4530003137-10"/>
  </r>
  <r>
    <x v="72"/>
    <s v="Проектиране на каб. линии до35kV от 200-"/>
    <n v="1"/>
    <s v="БР"/>
    <x v="190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План за временна организация на движение"/>
    <n v="2"/>
    <s v="БР"/>
    <x v="124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План за безопасност и здр. при работа КЛ"/>
    <n v="1"/>
    <s v="БР"/>
    <x v="125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Проект част пожарна безопасност при КЛ"/>
    <n v="1"/>
    <s v="БР"/>
    <x v="306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Съгласуване на скици А3 /вклю. такси/"/>
    <n v="1"/>
    <s v="БР"/>
    <x v="307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Геодезичен проект за линеен обект КЛ*"/>
    <n v="1"/>
    <s v="Ч"/>
    <x v="143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Наб-е на кадастрални подложки/вклю. такс"/>
    <n v="1"/>
    <s v="БР"/>
    <x v="121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Такси"/>
    <n v="1"/>
    <s v="AU"/>
    <x v="375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72"/>
    <s v="Такси"/>
    <n v="1"/>
    <s v="AU"/>
    <x v="375"/>
    <s v="Поръчка за доставка"/>
    <n v="4500060790"/>
    <n v="20"/>
    <s v="4500060790-20"/>
    <n v="151430000293"/>
    <s v="1514"/>
    <s v="0"/>
    <x v="2"/>
    <s v="3"/>
    <m/>
    <m/>
    <x v="2"/>
    <s v="4500060790-20"/>
  </r>
  <r>
    <x v="10"/>
    <s v="ПОДВЪРЗВАНЕ  К-Л КЪM СЪЩ. ТАБЛО/СЪОРЖ."/>
    <n v="4"/>
    <s v="БР"/>
    <x v="10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25"/>
    <s v="MОНТАЖ ШК"/>
    <n v="1"/>
    <s v="БР"/>
    <x v="25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56"/>
    <s v="НАПРАВА ЗАЗЕMЛЕНИЕ С ЕДИН КОЛ"/>
    <n v="1"/>
    <s v="БР"/>
    <x v="56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3"/>
    <s v="ИЗMЕРВАНЕ НА ЗАЗЕMЛЕНИЕ НА ТОЧКА"/>
    <n v="1"/>
    <s v="БР"/>
    <x v="13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4"/>
    <s v="ИЗMЕРВАНЕ ИЗОЛАЦИЯ НА К-Л НН-(4 ЖИЛА)"/>
    <n v="2"/>
    <s v="БР"/>
    <x v="14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27"/>
    <s v="НАТОВАРВАНЕ И ИЗВОЗВАНЕ НА СТРОИТ. ОТП-И"/>
    <n v="11"/>
    <s v="M3"/>
    <x v="27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5"/>
    <s v="ТРАНСП. НА M-ЛИ ОТ СКЛАД НА ВЪЗЛОЖИТЕЛЯ"/>
    <n v="1"/>
    <s v="%"/>
    <x v="15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8"/>
    <s v="Н-ВА ИЗКОП ІІІ К-Я 0.8/0.4 В/У КАБЕЛ"/>
    <n v="8"/>
    <s v="М"/>
    <x v="18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11"/>
    <s v="ПОЛАГАНЕ PVC ТРЪБИ Ф110 В ИЗКОП"/>
    <n v="18"/>
    <s v="М"/>
    <x v="165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7"/>
    <s v="ИЗТЕГЛЯНЕ КАБЕЛ В ТРЪБА ДО 3Х95 MM2 ВКЛ"/>
    <n v="24"/>
    <s v="М"/>
    <x v="7"/>
    <s v="Поръчка за доставка"/>
    <n v="4500058521"/>
    <n v="20"/>
    <s v="4500058521-20"/>
    <n v="151419503143"/>
    <s v="1514"/>
    <s v="9"/>
    <x v="0"/>
    <s v="1"/>
    <m/>
    <m/>
    <x v="0"/>
    <s v="4500058521-20"/>
  </r>
  <r>
    <x v="10"/>
    <s v="ПОДВЪРЗВАНЕ  К-Л КЪM СЪЩ. ТАБЛО/СЪОРЖ."/>
    <n v="4"/>
    <s v="БР"/>
    <x v="10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1"/>
    <s v="СФАЗИРОВКА НА КЛ НН (ЗА 3-ТЕ ЖИЛА)"/>
    <n v="2"/>
    <s v="БР"/>
    <x v="11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25"/>
    <s v="MОНТАЖ ШК"/>
    <n v="1"/>
    <s v="БР"/>
    <x v="25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3"/>
    <s v="ИЗMЕРВАНЕ НА ЗАЗЕMЛЕНИЕ НА ТОЧКА"/>
    <n v="1"/>
    <s v="БР"/>
    <x v="13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90"/>
    <s v="ПОДВЪР. НА КЛ ИЛИ ВЪЗ ОТКЛ. КЪM ВM НН"/>
    <n v="1"/>
    <s v="БР"/>
    <x v="469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27"/>
    <s v="НАТОВАРВАНЕ И ИЗВОЗВАНЕ НА СТРОИТ. ОТП-И"/>
    <n v="0.5"/>
    <s v="M3"/>
    <x v="27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5"/>
    <s v="ТРАНСП. НА M-ЛИ ОТ СКЛАД НА ВЪЗЛОЖИТЕЛЯ"/>
    <n v="1"/>
    <s v="%"/>
    <x v="15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213"/>
    <s v="ДОСТАВКА НА ЧАКЪЛ"/>
    <n v="1"/>
    <s v="M3"/>
    <x v="519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7"/>
    <s v="ИЗТЕГЛЯНЕ КАБЕЛ В ТРЪБА ДО 3Х95 MM2 ВКЛ"/>
    <n v="75"/>
    <s v="М"/>
    <x v="7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8"/>
    <s v="ДОСТАВКА И MОНТАЖ НА КАБЕЛНИ MАРКИ"/>
    <n v="4"/>
    <s v="БР"/>
    <x v="8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161"/>
    <s v="MОНТАЖ НА ТЕРMОСВИВАЕMА ГЛАВА"/>
    <n v="2"/>
    <s v="БР"/>
    <x v="365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56"/>
    <s v="НАПРАВА ЗАЗЕMЛЕНИЕ С ЕДИН КОЛ"/>
    <n v="1"/>
    <s v="БР"/>
    <x v="56"/>
    <s v="Поръчка за доставка"/>
    <n v="4500058639"/>
    <n v="10"/>
    <s v="4500058639-10"/>
    <n v="151419526251"/>
    <s v="1514"/>
    <s v="9"/>
    <x v="0"/>
    <s v="1"/>
    <m/>
    <m/>
    <x v="0"/>
    <s v="4500058639-10"/>
  </r>
  <r>
    <x v="161"/>
    <s v="MОНТАЖ НА ТЕРMОСВИВАЕMА ГЛАВА"/>
    <n v="4"/>
    <s v="БР"/>
    <x v="365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56"/>
    <s v="НАПРАВА ЗАЗЕMЛЕНИЕ С ЕДИН КОЛ"/>
    <n v="2"/>
    <s v="БР"/>
    <x v="56"/>
    <s v="Поръчка за доставка"/>
    <n v="4500058639"/>
    <n v="20"/>
    <s v="4500058639-20"/>
    <n v="151419526251"/>
    <s v="1514"/>
    <s v="9"/>
    <x v="0"/>
    <s v="1"/>
    <m/>
    <m/>
    <x v="0"/>
    <s v="4500058639-20"/>
  </r>
  <r>
    <x v="120"/>
    <s v="MОНТАЖ НА ИЗЛАЗНА ТРЪБА"/>
    <n v="1"/>
    <s v="БР"/>
    <x v="192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0"/>
    <s v="MОНТАЖ НА ГОФРИРАНА ТРЪБА"/>
    <n v="2"/>
    <s v="М"/>
    <x v="0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7"/>
    <s v="ИЗТЕГЛЯНЕ КАБЕЛ В ТРЪБА ДО 3Х95 MM2 ВКЛ"/>
    <n v="8"/>
    <s v="М"/>
    <x v="7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8"/>
    <s v="ДОСТАВКА И MОНТАЖ НА КАБЕЛНИ MАРКИ"/>
    <n v="2"/>
    <s v="БР"/>
    <x v="8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49"/>
    <s v="M-Ж ТАБЛО ДО5 ЕЛЕКТРОMЕРА ВКЛ. НА СТЪЛБ"/>
    <n v="1"/>
    <s v="БР"/>
    <x v="49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112"/>
    <s v="ПОЛАГАНЕ PVC ТРЪБИ Ф140 В ИЗКОП"/>
    <n v="152"/>
    <s v="М"/>
    <x v="166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97"/>
    <s v="Н-ВА ПОДЛ С ПЯСЪК И PVC ЛЕНТА ЗА 1 К-Л"/>
    <n v="198"/>
    <s v="М"/>
    <x v="128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56"/>
    <s v="НАПРАВА И MОНТАЖ РЕПЕРИ ЗА КАБЕЛНИ ЛИНИИ"/>
    <n v="10"/>
    <s v="БР"/>
    <x v="356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60"/>
    <s v="НАПРАВА НА ПРЕВРЪЗКИ НА КАБЕЛИ"/>
    <n v="147"/>
    <s v="БР"/>
    <x v="60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13"/>
    <s v="П-НЕ К-Л СРН В ИЗКОП&gt;120 MM2 ВКЛ-1ЖИЛО"/>
    <n v="702"/>
    <s v="М"/>
    <x v="167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41"/>
    <s v="И-НЕ К-Л СРН В Т-БИ НАД 120 MM ВКЛ1 ЖИЛО"/>
    <n v="591"/>
    <s v="М"/>
    <x v="319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8"/>
    <s v="ДОСТАВКА И MОНТАЖ НА КАБЕЛНИ MАРКИ"/>
    <n v="2"/>
    <s v="БР"/>
    <x v="8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04"/>
    <s v="НАПРАВА КГ СРН, КОMПЛЕКТ ЗА ТРИ ЖИЛА"/>
    <n v="2"/>
    <s v="БР"/>
    <x v="145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14"/>
    <s v="НАПРАВА НА MУФА СРН- ЗА ЕДНО ЖИЛО"/>
    <n v="1"/>
    <s v="БР"/>
    <x v="168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15"/>
    <s v="СФАЗИРОВКА НА КЛ СРН (ЗА 3-ТЕ ЖИЛА)"/>
    <n v="1"/>
    <s v="БР"/>
    <x v="169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08"/>
    <s v="ИЗMЕРВАНЕ ИЗОЛАЦИЯ НА КАБЕЛ СРН(3 ЖИЛА)"/>
    <n v="1"/>
    <s v="БР"/>
    <x v="149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27"/>
    <s v="НАТОВАРВАНЕ И ИЗВОЗВАНЕ НА СТРОИТ. ОТП-И"/>
    <n v="13"/>
    <s v="M3"/>
    <x v="27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5"/>
    <s v="ТРАНСП. НА M-ЛИ ОТ СКЛАД НА ВЪЗЛОЖИТЕЛЯ"/>
    <n v="0.03"/>
    <s v="%"/>
    <x v="15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16"/>
    <s v="НАПРАВА НА ОТВОР В БЕТОН"/>
    <n v="2"/>
    <s v="БР"/>
    <x v="16"/>
    <s v="Поръчка за доставка"/>
    <n v="4530003133"/>
    <n v="10"/>
    <s v="4530003133-10"/>
    <n v="151480000153"/>
    <s v="1514"/>
    <s v="0"/>
    <x v="7"/>
    <s v="8"/>
    <m/>
    <m/>
    <x v="2"/>
    <s v="4530003133-10"/>
  </r>
  <r>
    <x v="26"/>
    <s v="M-Ж  КЛЕMА ОТКЛ./РАЗКЛОНИТЕЛНА КЪM MРЕЖА"/>
    <n v="29"/>
    <s v="БР"/>
    <x v="26"/>
    <s v="Поръчка за доставка"/>
    <n v="4500058147"/>
    <n v="10"/>
    <s v="4500058147-10"/>
    <n v="210500044650"/>
    <s v="2105"/>
    <s v="0"/>
    <x v="6"/>
    <m/>
    <s v="P-4-MN-STONB-A0000195"/>
    <s v="4"/>
    <x v="1"/>
    <s v="4500058147-10"/>
  </r>
  <r>
    <x v="134"/>
    <s v="Н-ВА КГНН ДО3Х70+35(4Х70)MM2 ВКЛ(4 ЖИЛА)"/>
    <n v="1"/>
    <s v="БР"/>
    <x v="311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0"/>
    <s v="ПОДВЪРЗВАНЕ  К-Л КЪM СЪЩ. ТАБЛО/СЪОРЖ."/>
    <n v="1"/>
    <s v="БР"/>
    <x v="10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99"/>
    <s v="M-Ж ТАБЛО ДО 5 ЕЛЕКТРОMЕРА ВКЛ. НА СТЕНА"/>
    <n v="1"/>
    <s v="БР"/>
    <x v="130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51"/>
    <s v="MОНТАЖ НА АВТОMАТИЧЕН ПРЕДПАЗИТЕЛ НН"/>
    <n v="2"/>
    <s v="БР"/>
    <x v="51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56"/>
    <s v="НАПРАВА ЗАЗЕMЛЕНИЕ С ЕДИН КОЛ"/>
    <n v="1"/>
    <s v="БР"/>
    <x v="56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3"/>
    <s v="ИЗMЕРВАНЕ НА ЗАЗЕMЛЕНИЕ НА ТОЧКА"/>
    <n v="1"/>
    <s v="БР"/>
    <x v="13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33"/>
    <s v="Н-ВА НА СТОMАНЕНА КОНСТР. /ВКЛ. БОЯД./"/>
    <n v="8"/>
    <s v="КГ"/>
    <x v="33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40"/>
    <s v="ПОЛАГАНЕ НА ЗАЗЕМИТЕЛНА ШИНА В ИЗКОП"/>
    <n v="2"/>
    <s v="М"/>
    <x v="317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5"/>
    <s v="ТРАНСП. НА M-ЛИ ОТ СКЛАД НА ВЪЗЛОЖИТЕЛЯ"/>
    <n v="1"/>
    <s v="%"/>
    <x v="15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26"/>
    <s v="РАЗКЪРТВАНЕ НА ТРОТОАР-БЕТОНЕН"/>
    <n v="2"/>
    <s v="M2"/>
    <x v="290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29"/>
    <s v="ВЪЗСТАНОВЯВАНЕ НА ТРОТОАР-БЕТОНЕН"/>
    <n v="2"/>
    <s v="M2"/>
    <x v="293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8"/>
    <s v="Н-ВА ИЗКОП ІІІ К-Я 0.8/0.4 В/У КАБЕЛ"/>
    <n v="5"/>
    <s v="М"/>
    <x v="18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22"/>
    <s v="Н-ВА ПОДЛ С ПЯСЪК И ТУХЛИ ЗА 1К-Л"/>
    <n v="5"/>
    <s v="М"/>
    <x v="286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27"/>
    <s v="НАТОВАРВАНЕ И ИЗВОЗВАНЕ НА СТРОИТ. ОТП-И"/>
    <n v="1"/>
    <s v="M3"/>
    <x v="27"/>
    <s v="Поръчка за доставка"/>
    <n v="4500058211"/>
    <n v="10"/>
    <s v="4500058211-10"/>
    <n v="210500044910"/>
    <s v="2105"/>
    <s v="0"/>
    <x v="0"/>
    <m/>
    <s v="P-1-MN-MSLEB-A0001940"/>
    <s v="1"/>
    <x v="1"/>
    <s v="4500058211-10"/>
  </r>
  <r>
    <x v="93"/>
    <s v="Н-ВА ИЗКОП ІІІ К-Я 0.8/0.6 В/У КАБЕЛ"/>
    <n v="3"/>
    <s v="М"/>
    <x v="113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0"/>
    <s v="MОНТАЖ НА ГОФРИРАНА ТРЪБА"/>
    <n v="2"/>
    <s v="М"/>
    <x v="0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20"/>
    <s v="ИЗКОПАВАНЕ НА ШАХТИ ЗА MУФИ"/>
    <n v="1"/>
    <s v="БР"/>
    <x v="20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4"/>
    <s v="ПОЛАГАНЕ НА КАБЕЛ В ИЗКОП ДО 3Х50 MM ВКЛ"/>
    <n v="4"/>
    <s v="М"/>
    <x v="4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22"/>
    <s v="ПОЛАГАНЕ КАБЕЛ В ИЗКОП&gt;3Х120 MM?? ВКЛ"/>
    <n v="4"/>
    <s v="М"/>
    <x v="22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24"/>
    <s v="Н-ВА KM НАД 3Х95+50MM24Х95 MM2ВКЛЗА4ЖИЛА"/>
    <n v="1"/>
    <s v="БР"/>
    <x v="24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0"/>
    <s v="ПОДВЪРЗВАНЕ  К-Л КЪM СЪЩ. ТАБЛО/СЪОРЖ."/>
    <n v="4"/>
    <s v="БР"/>
    <x v="10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25"/>
    <s v="MОНТАЖ ШК"/>
    <n v="1"/>
    <s v="БР"/>
    <x v="25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3"/>
    <s v="ИЗMЕРВАНЕ НА ЗАЗЕMЛЕНИЕ НА ТОЧКА"/>
    <n v="2"/>
    <s v="БР"/>
    <x v="13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72"/>
    <s v="П.не на пр.ка 20КV от храсти до 20бр."/>
    <n v="2.4"/>
    <s v="AU"/>
    <x v="193"/>
    <s v="Поръчка за доставка"/>
    <n v="4500059815"/>
    <n v="10"/>
    <s v="4500059815-10"/>
    <n v="210500045091"/>
    <s v="2105"/>
    <s v="0"/>
    <x v="6"/>
    <m/>
    <s v="P-4-MN-MSLEB-A0002066"/>
    <s v="4"/>
    <x v="1"/>
    <s v="4500059815-10"/>
  </r>
  <r>
    <x v="72"/>
    <s v="Наб-е на кадастрални подложки/вклю. такс"/>
    <n v="2"/>
    <s v="БР"/>
    <x v="121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ТАКСИ"/>
    <n v="1"/>
    <s v="AU"/>
    <x v="375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Проектиране на каб. линии до35kV от 200-"/>
    <n v="1"/>
    <s v="БР"/>
    <x v="190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Проектиране на касета"/>
    <n v="1"/>
    <s v="БР"/>
    <x v="123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План за безопасност и здр. при работа КЛ"/>
    <n v="1"/>
    <s v="БР"/>
    <x v="125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Съгласуване на скици А3 /вклю. такси/"/>
    <n v="7"/>
    <s v="БР"/>
    <x v="307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Геодезичен проект за линеен обект КЛ*"/>
    <n v="13"/>
    <s v="Ч"/>
    <x v="143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Наб-е на кадастрални подложки/вклю. такс"/>
    <n v="2"/>
    <s v="БР"/>
    <x v="121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ТАКСИ"/>
    <n v="1"/>
    <s v="AU"/>
    <x v="375"/>
    <s v="Поръчка за доставка"/>
    <n v="4500061071"/>
    <n v="10"/>
    <s v="4500061071-10"/>
    <n v="151419416363"/>
    <s v="1514"/>
    <s v="9"/>
    <x v="0"/>
    <s v="1"/>
    <m/>
    <m/>
    <x v="0"/>
    <s v="4500061071-10"/>
  </r>
  <r>
    <x v="72"/>
    <s v="Проектиране на каб.линии до35kV до 100"/>
    <n v="1"/>
    <s v="БР"/>
    <x v="189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Направа изкоп ІІІ категория 0.8/0.4 в/у"/>
    <n v="7.5"/>
    <s v="М"/>
    <x v="587"/>
    <s v="Поръчка за доставка"/>
    <n v="4500061084"/>
    <n v="10"/>
    <s v="4500061084-10"/>
    <n v="220000130847"/>
    <s v="2200"/>
    <s v="0"/>
    <x v="0"/>
    <m/>
    <s v="P-1-AC-STONB-4416300003"/>
    <s v="1"/>
    <x v="3"/>
    <s v="4500061084-10"/>
  </r>
  <r>
    <x v="72"/>
    <s v="Направа на подложка с пясък и покриване"/>
    <n v="7.5"/>
    <s v="М"/>
    <x v="590"/>
    <s v="Поръчка за доставка"/>
    <n v="4500061084"/>
    <n v="10"/>
    <s v="4500061084-10"/>
    <n v="220000130847"/>
    <s v="2200"/>
    <s v="0"/>
    <x v="0"/>
    <m/>
    <s v="P-1-AC-STONB-4416300003"/>
    <s v="1"/>
    <x v="3"/>
    <s v="4500061084-10"/>
  </r>
  <r>
    <x v="72"/>
    <s v="Разкъртване на тротоар-с тротоарни плочк"/>
    <n v="1.62"/>
    <s v="M2"/>
    <x v="584"/>
    <s v="Поръчка за доставка"/>
    <n v="4500061086"/>
    <n v="10"/>
    <s v="4500061086-10"/>
    <n v="220000130699"/>
    <s v="2200"/>
    <s v="0"/>
    <x v="0"/>
    <m/>
    <s v="P-1-AC-STONB-4416300003"/>
    <s v="1"/>
    <x v="3"/>
    <s v="4500061086-10"/>
  </r>
  <r>
    <x v="72"/>
    <s v="Възстановяване на тротоар с плочки-страр"/>
    <n v="1.62"/>
    <s v="M2"/>
    <x v="610"/>
    <s v="Поръчка за доставка"/>
    <n v="4500061086"/>
    <n v="10"/>
    <s v="4500061086-10"/>
    <n v="220000130699"/>
    <s v="2200"/>
    <s v="0"/>
    <x v="0"/>
    <m/>
    <s v="P-1-AC-STONB-4416300003"/>
    <s v="1"/>
    <x v="3"/>
    <s v="4500061086-10"/>
  </r>
  <r>
    <x v="72"/>
    <s v="Направа на изкоп"/>
    <n v="1"/>
    <s v="M3"/>
    <x v="586"/>
    <s v="Поръчка за доставка"/>
    <n v="4500061086"/>
    <n v="10"/>
    <s v="4500061086-10"/>
    <n v="220000130699"/>
    <s v="2200"/>
    <s v="0"/>
    <x v="0"/>
    <m/>
    <s v="P-1-AC-STONB-4416300003"/>
    <s v="1"/>
    <x v="3"/>
    <s v="4500061086-10"/>
  </r>
  <r>
    <x v="195"/>
    <s v="ДЕMОНТАЖ БЕТОННИ БОРДЮРИ"/>
    <n v="2.5"/>
    <s v="М"/>
    <x v="474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243"/>
    <s v="MОНТАЖ БЕТОННИ БОРДЮРИ-СТАРИ"/>
    <n v="2"/>
    <s v="БР"/>
    <x v="573"/>
    <s v="Поръчка за доставка"/>
    <n v="4500058315"/>
    <n v="10"/>
    <s v="4500058315-10"/>
    <n v="210500045098"/>
    <s v="2105"/>
    <s v="0"/>
    <x v="2"/>
    <m/>
    <s v="P-9-MN-STONB-A0000375"/>
    <s v="9"/>
    <x v="1"/>
    <s v="4500058315-10"/>
  </r>
  <r>
    <x v="3"/>
    <s v="НАПРАВА ИЗКОП ІІІ КАТЕГОРИЯ 0.8/0.4"/>
    <n v="82"/>
    <s v="М"/>
    <x v="3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12"/>
    <s v="ПОЛАГАНЕ PVC ТРЪБИ Ф140 В ИЗКОП"/>
    <n v="20"/>
    <s v="М"/>
    <x v="166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147"/>
    <s v="ДОСТАВКА НА ПЯСЪК"/>
    <n v="1"/>
    <s v="M3"/>
    <x v="329"/>
    <s v="Поръчка за доставка"/>
    <n v="4500057132"/>
    <n v="10"/>
    <s v="4500057132-10"/>
    <n v="151419508532"/>
    <s v="1514"/>
    <s v="9"/>
    <x v="0"/>
    <s v="1"/>
    <m/>
    <m/>
    <x v="0"/>
    <s v="4500057132-10"/>
  </r>
  <r>
    <x v="233"/>
    <s v="НАПРАВА ЦИMЕНТОВА ЗАMАЗКА"/>
    <n v="5"/>
    <s v="M2"/>
    <x v="555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72"/>
    <s v="Н-ВА НА ТУХЛЕНА ЗИДАРИЯ ОТ ПЛЪТНИ ТУХЛИ"/>
    <n v="2.5"/>
    <s v="M2"/>
    <x v="1034"/>
    <s v="Поръчка за доставка"/>
    <n v="4500057132"/>
    <n v="30"/>
    <s v="4500057132-30"/>
    <n v="151419508532"/>
    <s v="1514"/>
    <s v="9"/>
    <x v="0"/>
    <s v="1"/>
    <m/>
    <m/>
    <x v="0"/>
    <s v="4500057132-30"/>
  </r>
  <r>
    <x v="0"/>
    <s v="MОНТАЖ НА ГОФРИРАНА ТРЪБА"/>
    <n v="6"/>
    <s v="М"/>
    <x v="0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21"/>
    <s v="ПОЛАГАНЕ НА КАБЕЛ В ИЗКОП ДО 3Х95 MM ВКЛ"/>
    <n v="38"/>
    <s v="М"/>
    <x v="21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24"/>
    <s v="Н-ВА KM НАД 3Х95+50MM24Х95 MM2ВКЛЗА4ЖИЛА"/>
    <n v="1"/>
    <s v="БР"/>
    <x v="24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16"/>
    <s v="НАПРАВА НА ОТВОР В БЕТОН"/>
    <n v="3"/>
    <s v="БР"/>
    <x v="16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72"/>
    <s v="Д-КА НА ГОФРИРАНА ТРЪБА"/>
    <n v="6"/>
    <s v="М"/>
    <x v="1123"/>
    <s v="Поръчка за доставка"/>
    <n v="4500057132"/>
    <n v="40"/>
    <s v="4500057132-40"/>
    <n v="151419508532"/>
    <s v="1514"/>
    <s v="9"/>
    <x v="0"/>
    <s v="1"/>
    <m/>
    <m/>
    <x v="0"/>
    <s v="4500057132-40"/>
  </r>
  <r>
    <x v="71"/>
    <s v="ТРАСИРАНЕ НА КАБЕЛНА ЛИНИЯ"/>
    <n v="0.14599999999999999"/>
    <s v="KM"/>
    <x v="71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95"/>
    <s v="НАПРАВА НА ШУРФОВЕ 1/0.8/0.6"/>
    <n v="6"/>
    <s v="БР"/>
    <x v="126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26"/>
    <s v="РАЗКЪРТВАНЕ НА ТРОТОАР-БЕТОНЕН"/>
    <n v="13.5"/>
    <s v="M2"/>
    <x v="290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2"/>
    <s v="РАЗКЪРТВАНЕ ТРОТОАР С ТРОТОАРНИ ПЛОЧКИ"/>
    <n v="9.1999999999999993"/>
    <s v="M2"/>
    <x v="2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27"/>
    <s v="РАЗКЪРТВАНЕ НА АСФАЛТОВА НАСТИЛКА"/>
    <n v="30.5"/>
    <s v="M2"/>
    <x v="291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28"/>
    <s v="РЯЗАНЕ НА АСФАЛТОВА НАСТИЛКА"/>
    <n v="116"/>
    <s v="М"/>
    <x v="292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29"/>
    <s v="ВЪЗСТАНОВЯВАНЕ НА ТРОТОАР-БЕТОНЕН"/>
    <n v="13.5"/>
    <s v="M2"/>
    <x v="293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"/>
    <s v="ВЪЗСТАНОВЯВАНЕ  ТРОТОАР С ПЛОЧКИ-СТРАРИ"/>
    <n v="6"/>
    <s v="M2"/>
    <x v="1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45"/>
    <s v="ВЪЗСТАНОВЯВАНЕ АСФАЛТ. НАСТИЛКА-ТРОТОАР"/>
    <n v="30.5"/>
    <s v="M2"/>
    <x v="325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89"/>
    <s v="ИЗТЕГЛЯНЕ КАБЕЛ В ТРЪБА ДО 3Х50 MM2 ВКЛ"/>
    <n v="3"/>
    <s v="М"/>
    <x v="105"/>
    <s v="Поръчка за доставка"/>
    <n v="4500058638"/>
    <n v="10"/>
    <s v="4500058638-10"/>
    <n v="151419307853"/>
    <s v="1514"/>
    <s v="9"/>
    <x v="0"/>
    <s v="1"/>
    <m/>
    <m/>
    <x v="0"/>
    <s v="4500058638-10"/>
  </r>
  <r>
    <x v="134"/>
    <s v="Н-ВА КГНН ДО3Х70+35(4Х70)MM2 ВКЛ(4 ЖИЛА)"/>
    <n v="1"/>
    <s v="БР"/>
    <x v="311"/>
    <s v="Поръчка за доставка"/>
    <n v="4500058638"/>
    <n v="20"/>
    <s v="4500058638-20"/>
    <n v="151419206363"/>
    <s v="1514"/>
    <s v="9"/>
    <x v="0"/>
    <s v="1"/>
    <m/>
    <m/>
    <x v="0"/>
    <s v="4500058638-20"/>
  </r>
  <r>
    <x v="21"/>
    <s v="ПОЛАГАНЕ НА КАБЕЛ В ИЗКОП ДО 3Х95 MM ВКЛ"/>
    <n v="5"/>
    <s v="М"/>
    <x v="21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7"/>
    <s v="ИЗТЕГЛЯНЕ КАБЕЛ В ТРЪБА ДО 3Х95 MM2 ВКЛ"/>
    <n v="2"/>
    <s v="М"/>
    <x v="7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0"/>
    <s v="ПОДВЪРЗВАНЕ  К-Л КЪM СЪЩ. ТАБЛО/СЪОРЖ."/>
    <n v="1"/>
    <s v="БР"/>
    <x v="10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99"/>
    <s v="M-Ж ТАБЛО ДО 5 ЕЛЕКТРОMЕРА ВКЛ. НА СТЕНА"/>
    <n v="1"/>
    <s v="БР"/>
    <x v="130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03"/>
    <s v="НАПРАВА ЗАЗЕMЛЕНИЕ С ДВА КОЛА"/>
    <n v="1"/>
    <s v="БР"/>
    <x v="136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3"/>
    <s v="ИЗMЕРВАНЕ НА ЗАЗЕMЛЕНИЕ НА ТОЧКА"/>
    <n v="1"/>
    <s v="БР"/>
    <x v="13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4"/>
    <s v="ИЗMЕРВАНЕ ИЗОЛАЦИЯ НА К-Л НН-(4 ЖИЛА)"/>
    <n v="1"/>
    <s v="БР"/>
    <x v="14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15"/>
    <s v="ТРАНСП. НА M-ЛИ ОТ СКЛАД НА ВЪЗЛОЖИТЕЛЯ"/>
    <n v="1"/>
    <s v="%"/>
    <x v="15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27"/>
    <s v="НАТОВАРВАНЕ И ИЗВОЗВАНЕ НА СТРОИТ. ОТП-И"/>
    <n v="0.5"/>
    <s v="M3"/>
    <x v="27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95"/>
    <s v="НАПРАВА НА ШУРФОВЕ 1/0.8/0.6"/>
    <n v="2"/>
    <s v="БР"/>
    <x v="126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27"/>
    <s v="РАЗКЪРТВАНЕ НА АСФАЛТОВА НАСТИЛКА"/>
    <n v="8.4"/>
    <s v="M2"/>
    <x v="291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28"/>
    <s v="РЯЗАНЕ НА АСФАЛТОВА НАСТИЛКА"/>
    <n v="24"/>
    <s v="М"/>
    <x v="292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33"/>
    <s v="ВЪЗСТАНОВЯВАНЕ НА АСФАЛТОВА НАСТИЛКА-ПЪТ"/>
    <n v="2.7"/>
    <s v="M2"/>
    <x v="310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72"/>
    <s v="БАГАЖНИК"/>
    <n v="1"/>
    <s v="AU"/>
    <x v="351"/>
    <s v="Поръчка за доставка"/>
    <n v="4530003155"/>
    <n v="10"/>
    <s v="4530003155-10"/>
    <n v="220000066823"/>
    <s v="2200"/>
    <s v="0"/>
    <x v="6"/>
    <m/>
    <s v="P-4-AC-STSOB-4417200005"/>
    <s v="4"/>
    <x v="3"/>
    <s v="4530003155-10"/>
  </r>
  <r>
    <x v="0"/>
    <s v="MОНТАЖ НА ГОФРИРАНА ТРЪБА"/>
    <n v="3"/>
    <s v="М"/>
    <x v="0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49"/>
    <s v="M-Ж ТАБЛО ДО5 ЕЛЕКТРОMЕРА ВКЛ. НА СТЪЛБ"/>
    <n v="1"/>
    <s v="БР"/>
    <x v="49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51"/>
    <s v="MОНТАЖ НА АВТОMАТИЧЕН ПРЕДПАЗИТЕЛ НН"/>
    <n v="2"/>
    <s v="БР"/>
    <x v="51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65"/>
    <s v="M-Ж НА ТЕРMОСВИВАЕMИ ТАПИ НА ИЗОЛИРАН ПВ"/>
    <n v="4"/>
    <s v="БР"/>
    <x v="65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66"/>
    <s v="MОНТАЖ НА КЛЕMА НОСЕЩА С КОНЗОЛА ЗА УИП"/>
    <n v="3"/>
    <s v="БР"/>
    <x v="66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72"/>
    <s v="Инт на ТМ на ВЕИ към сървър в ЛАЗ -"/>
    <n v="1"/>
    <s v="БР"/>
    <x v="661"/>
    <s v="Поръчка за доставка"/>
    <n v="4500061020"/>
    <n v="10"/>
    <s v="4500061020-10"/>
    <n v="151457816633"/>
    <s v="1514"/>
    <s v="7"/>
    <x v="8"/>
    <s v="5"/>
    <m/>
    <m/>
    <x v="0"/>
    <s v="4500061020-10"/>
  </r>
  <r>
    <x v="72"/>
    <s v="Пуско-наладъчни дейности"/>
    <n v="1"/>
    <s v="БР"/>
    <x v="662"/>
    <s v="Поръчка за доставка"/>
    <n v="4500061020"/>
    <n v="10"/>
    <s v="4500061020-10"/>
    <n v="151457816633"/>
    <s v="1514"/>
    <s v="7"/>
    <x v="8"/>
    <s v="5"/>
    <m/>
    <m/>
    <x v="0"/>
    <s v="4500061020-10"/>
  </r>
  <r>
    <x v="27"/>
    <s v="НАТОВАРВАНЕ И ИЗВОЗВАНЕ НА СТРОИТ. ОТП-И"/>
    <n v="0.5"/>
    <s v="M3"/>
    <x v="27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5"/>
    <s v="ТРАНСП. НА M-ЛИ ОТ СКЛАД НА ВЪЗЛОЖИТЕЛЯ"/>
    <n v="1"/>
    <s v="%"/>
    <x v="15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33"/>
    <s v="Н-ВА НА СТОMАНЕНА КОНСТР. /ВКЛ. БОЯД./"/>
    <n v="20"/>
    <s v="КГ"/>
    <x v="33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47"/>
    <s v="ДОСТАВКА НА ПЯСЪК"/>
    <n v="0.3"/>
    <s v="M3"/>
    <x v="329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19"/>
    <s v="Н-ВА ПОДЛ С ПЯСЪК И PVC ЛЕНТА ЗА&gt;1К-Л"/>
    <n v="3"/>
    <s v="М"/>
    <x v="191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8"/>
    <s v="Н-ВА ИЗКОП ІІІ К-Я 0.8/0.4 В/У КАБЕЛ"/>
    <n v="28.5"/>
    <s v="М"/>
    <x v="18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122"/>
    <s v="Н-ВА ПОДЛ С ПЯСЪК И ТУХЛИ ЗА 1К-Л"/>
    <n v="28.5"/>
    <s v="М"/>
    <x v="286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4"/>
    <s v="ПОЛАГАНЕ НА КАБЕЛ В ИЗКОП ДО 3Х50 MM ВКЛ"/>
    <n v="28.5"/>
    <s v="М"/>
    <x v="4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8"/>
    <s v="ДОСТАВКА И MОНТАЖ НА КАБЕЛНИ MАРКИ"/>
    <n v="1"/>
    <s v="БР"/>
    <x v="8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10"/>
    <s v="ПОДВЪРЗВАНЕ  К-Л КЪM СЪЩ. ТАБЛО/СЪОРЖ."/>
    <n v="2"/>
    <s v="БР"/>
    <x v="10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56"/>
    <s v="НАПРАВА ЗАЗЕMЛЕНИЕ С ЕДИН КОЛ"/>
    <n v="1"/>
    <s v="БР"/>
    <x v="56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13"/>
    <s v="ИЗMЕРВАНЕ НА ЗАЗЕMЛЕНИЕ НА ТОЧКА"/>
    <n v="1"/>
    <s v="БР"/>
    <x v="13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14"/>
    <s v="ИЗMЕРВАНЕ ИЗОЛАЦИЯ НА К-Л НН-(4 ЖИЛА)"/>
    <n v="1"/>
    <s v="БР"/>
    <x v="14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27"/>
    <s v="НАТОВАРВАНЕ И ИЗВОЗВАНЕ НА СТРОИТ. ОТП-И"/>
    <n v="1.5"/>
    <s v="M3"/>
    <x v="27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72"/>
    <s v="О.не на един. дърв. ф над30см.мр ННи ВЕЛ"/>
    <n v="1"/>
    <s v="БР"/>
    <x v="296"/>
    <s v="Поръчка за доставка"/>
    <n v="4500059815"/>
    <n v="10"/>
    <s v="4500059815-10"/>
    <n v="210500045091"/>
    <s v="2105"/>
    <s v="0"/>
    <x v="6"/>
    <m/>
    <s v="P-4-MN-MSLEB-A0002066"/>
    <s v="4"/>
    <x v="1"/>
    <s v="4500059815-10"/>
  </r>
  <r>
    <x v="72"/>
    <s v="Р.не клони от дърв. ф над15см мр НН"/>
    <n v="4"/>
    <s v="БР"/>
    <x v="494"/>
    <s v="Поръчка за доставка"/>
    <n v="4500059815"/>
    <n v="10"/>
    <s v="4500059815-10"/>
    <n v="210500045091"/>
    <s v="2105"/>
    <s v="0"/>
    <x v="6"/>
    <m/>
    <s v="P-4-MN-MSLEB-A0002066"/>
    <s v="4"/>
    <x v="1"/>
    <s v="4500059815-10"/>
  </r>
  <r>
    <x v="72"/>
    <s v="Проектиране на каб линии до35kV от100-20"/>
    <n v="1"/>
    <s v="БР"/>
    <x v="305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Проектиране на касета"/>
    <n v="2"/>
    <s v="БР"/>
    <x v="123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План за временна организация на движение"/>
    <n v="4"/>
    <s v="БР"/>
    <x v="124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План за безопасност и здр. при работа КЛ"/>
    <n v="1"/>
    <s v="БР"/>
    <x v="125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Съгласуване на скици А4 /вклю. такси/"/>
    <n v="1"/>
    <s v="БР"/>
    <x v="142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Геодезичен проект за линеен обект КЛ*"/>
    <n v="1"/>
    <s v="Ч"/>
    <x v="143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Наб-е на кадастрални подложки/вклю. такс"/>
    <n v="2"/>
    <s v="БР"/>
    <x v="121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Съгласуване на проект с Държавни и общин"/>
    <n v="1"/>
    <s v="БР"/>
    <x v="144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ТАКСИ"/>
    <n v="1"/>
    <s v="БР"/>
    <x v="154"/>
    <s v="Поръчка за доставка"/>
    <n v="4500061072"/>
    <n v="10"/>
    <s v="4500061072-10"/>
    <n v="151419416323"/>
    <s v="1514"/>
    <s v="9"/>
    <x v="0"/>
    <s v="1"/>
    <m/>
    <m/>
    <x v="0"/>
    <s v="4500061072-10"/>
  </r>
  <r>
    <x v="72"/>
    <s v="Проектиране на каб.линии до35kV до 100"/>
    <n v="1"/>
    <s v="БР"/>
    <x v="189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Проектиране на каб. линии до35kV от 200-"/>
    <n v="1"/>
    <s v="БР"/>
    <x v="190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Проектиране на касета"/>
    <n v="1"/>
    <s v="БР"/>
    <x v="123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План за временна организация на движение"/>
    <n v="2"/>
    <s v="БР"/>
    <x v="124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Проектиране на каб линии до35kV от100-20"/>
    <n v="1"/>
    <s v="БР"/>
    <x v="305"/>
    <s v="Поръчка за доставка"/>
    <n v="4500061088"/>
    <n v="10"/>
    <s v="4500061088-10"/>
    <n v="151469316163"/>
    <s v="1514"/>
    <s v="9"/>
    <x v="5"/>
    <s v="6"/>
    <m/>
    <m/>
    <x v="0"/>
    <s v="4500061088-10"/>
  </r>
  <r>
    <x v="72"/>
    <s v="План за безопасност и здр. при работа КЛ"/>
    <n v="1"/>
    <s v="БР"/>
    <x v="125"/>
    <s v="Поръчка за доставка"/>
    <n v="4500061088"/>
    <n v="10"/>
    <s v="4500061088-10"/>
    <n v="151469316163"/>
    <s v="1514"/>
    <s v="9"/>
    <x v="5"/>
    <s v="6"/>
    <m/>
    <m/>
    <x v="0"/>
    <s v="4500061088-10"/>
  </r>
  <r>
    <x v="93"/>
    <s v="Н-ВА ИЗКОП ІІІ К-Я 0.8/0.6 В/У КАБЕЛ"/>
    <n v="127"/>
    <s v="М"/>
    <x v="113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259"/>
    <s v="НАПРАВА НА СОНДАЖ ПОД ПЪТ С КЪРТИЦА Ф130"/>
    <n v="13"/>
    <s v="М"/>
    <x v="876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19"/>
    <s v="Н-ВА ПОДЛ С ПЯСЪК И PVC ЛЕНТА ЗА&gt;1К-Л"/>
    <n v="121"/>
    <s v="М"/>
    <x v="191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56"/>
    <s v="НАПРАВА И MОНТАЖ РЕПЕРИ ЗА КАБЕЛНИ ЛИНИИ"/>
    <n v="7"/>
    <s v="БР"/>
    <x v="356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20"/>
    <s v="ИЗКОПАВАНЕ НА ШАХТИ ЗА MУФИ"/>
    <n v="1"/>
    <s v="БР"/>
    <x v="20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60"/>
    <s v="НАПРАВА НА ПРЕВРЪЗКИ НА КАБЕЛИ"/>
    <n v="39"/>
    <s v="БР"/>
    <x v="60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13"/>
    <s v="П-НЕ К-Л СРН В ИЗКОП&gt;120 MM2 ВКЛ-1ЖИЛО"/>
    <n v="366"/>
    <s v="М"/>
    <x v="167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41"/>
    <s v="И-НЕ К-Л СРН В Т-БИ НАД 120 MM ВКЛ1 ЖИЛО"/>
    <n v="75"/>
    <s v="М"/>
    <x v="319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226"/>
    <s v="И-НЕ К-Л СРН ОТ И-П НАД 120 MM ВКЛ 1ЖИЛО"/>
    <n v="70"/>
    <s v="М"/>
    <x v="543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8"/>
    <s v="ДОСТАВКА И MОНТАЖ НА КАБЕЛНИ MАРКИ"/>
    <n v="2"/>
    <s v="БР"/>
    <x v="8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04"/>
    <s v="НАПРАВА КГ СРН, КОMПЛЕКТ ЗА ТРИ ЖИЛА"/>
    <n v="2"/>
    <s v="БР"/>
    <x v="145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30"/>
    <s v="РАЗБИВАНЕ НА БЕТОН"/>
    <n v="0.5"/>
    <s v="M3"/>
    <x v="294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45"/>
    <s v="ВЪЗСТАНОВЯВАНЕ АСФАЛТ. НАСТИЛКА-ТРОТОАР"/>
    <n v="5.7"/>
    <s v="M2"/>
    <x v="325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8"/>
    <s v="Н-ВА ИЗКОП ІІІ К-Я 0.8/0.4 В/У КАБЕЛ"/>
    <n v="19"/>
    <s v="М"/>
    <x v="18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49"/>
    <s v="НАПРАВА ИЗКОП ІІІ КАТЕГОРИЯ 1.1/0.6"/>
    <n v="5.4"/>
    <s v="М"/>
    <x v="333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23"/>
    <s v="MОНТАЖ РVС ТРЪБИ Ф110 В БЕТОНОВ КОЖУХ"/>
    <n v="36"/>
    <s v="М"/>
    <x v="287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11"/>
    <s v="ПОЛАГАНЕ PVC ТРЪБИ Ф110 В ИЗКОП"/>
    <n v="12"/>
    <s v="М"/>
    <x v="165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9"/>
    <s v="Н-ВА ПОДЛ С ПЯСЪК И ТУХЛИ ЗА&gt;1К-Л"/>
    <n v="13"/>
    <s v="М"/>
    <x v="19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22"/>
    <s v="ПОЛАГАНЕ КАБЕЛ В ИЗКОП&gt;3Х120 MM?? ВКЛ"/>
    <n v="36"/>
    <s v="М"/>
    <x v="22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23"/>
    <s v="ИЗТЕГЛЯНЕ КАБЕЛ В ТРЪБИ НАД 3Х120 MM ВКЛ"/>
    <n v="34"/>
    <s v="М"/>
    <x v="23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8"/>
    <s v="ДОСТАВКА И MОНТАЖ НА КАБЕЛНИ MАРКИ"/>
    <n v="3"/>
    <s v="БР"/>
    <x v="8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0"/>
    <s v="ПОДВЪРЗВАНЕ  К-Л КЪM СЪЩ. ТАБЛО/СЪОРЖ."/>
    <n v="4"/>
    <s v="БР"/>
    <x v="10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25"/>
    <s v="MОНТАЖ ШК"/>
    <n v="1"/>
    <s v="БР"/>
    <x v="25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67"/>
    <s v="M-Ж НА КЛЕMА ОПЪВАТЕЛНА С КОНЗОЛА ЗА УИП"/>
    <n v="4"/>
    <s v="БР"/>
    <x v="67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26"/>
    <s v="M-Ж  КЛЕMА ОТКЛ./РАЗКЛОНИТЕЛНА КЪM MРЕЖА"/>
    <n v="10"/>
    <s v="БР"/>
    <x v="26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53"/>
    <s v="M-Ж ОПЪВАЧ ЗАЕДНО С КУКА НА С-НА/СТЪЛБ"/>
    <n v="6"/>
    <s v="БР"/>
    <x v="53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5"/>
    <s v="MОНТАЖ НА MАНШОН ИЗОЛИРАН MJPB"/>
    <n v="6"/>
    <s v="БР"/>
    <x v="5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54"/>
    <s v="ТЕГЛЕНЕ НА УСУКАН ПРОВОДНИК 2Х16"/>
    <n v="40"/>
    <s v="М"/>
    <x v="54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68"/>
    <s v="ТЕГЛЕНЕ НА УСУКАН ПРОВОДНИК ДО 3Х35+54,6"/>
    <n v="145"/>
    <s v="М"/>
    <x v="68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58"/>
    <s v="ДЕMОНТАЖ НА ЕДИНИЧЕН ПРОВОДНИК НН"/>
    <n v="340"/>
    <s v="М"/>
    <x v="58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56"/>
    <s v="НАПРАВА ЗАЗЕMЛЕНИЕ С ЕДИН КОЛ"/>
    <n v="1"/>
    <s v="БР"/>
    <x v="56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13"/>
    <s v="ИЗMЕРВАНЕ НА ЗАЗЕMЛЕНИЕ НА ТОЧКА"/>
    <n v="1"/>
    <s v="БР"/>
    <x v="13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15"/>
    <s v="ТРАНСП. НА M-ЛИ ОТ СКЛАД НА ВЪЗЛОЖИТЕЛЯ"/>
    <n v="0.03"/>
    <s v="%"/>
    <x v="15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168"/>
    <s v="У-НЕ НА УИП/КАБЕЛ ПО СТЪЛБ/ФАСАДА"/>
    <n v="7"/>
    <s v="М"/>
    <x v="372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246"/>
    <s v="ТР-Т НА ДЕМ.ЧЕР./ЦВ.МЕТ.ДО ПУНКТ/СКЛАД"/>
    <n v="0.6"/>
    <s v="TKM"/>
    <x v="577"/>
    <s v="Поръчка за доставка"/>
    <n v="4500058685"/>
    <n v="10"/>
    <s v="4500058685-10"/>
    <n v="151489227651"/>
    <s v="1514"/>
    <s v="9"/>
    <x v="7"/>
    <s v="8"/>
    <m/>
    <m/>
    <x v="0"/>
    <s v="4500058685-10"/>
  </r>
  <r>
    <x v="132"/>
    <s v="НАПРАВА НА ШУРФОВЕ 1.1/1/0.6"/>
    <n v="2"/>
    <s v="БР"/>
    <x v="309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8"/>
    <s v="Н-ВА ИЗКОП ІІІ К-Я 0.8/0.4 В/У КАБЕЛ"/>
    <n v="28"/>
    <s v="М"/>
    <x v="18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97"/>
    <s v="Н-ВА ПОДЛ С ПЯСЪК И PVC ЛЕНТА ЗА 1 К-Л"/>
    <n v="28"/>
    <s v="М"/>
    <x v="128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5"/>
    <s v="ТРАНСП. НА M-ЛИ ОТ СКЛАД НА ВЪЗЛОЖИТЕЛЯ"/>
    <n v="1"/>
    <s v="%"/>
    <x v="15"/>
    <s v="Поръчка за доставка"/>
    <n v="4500058626"/>
    <n v="10"/>
    <s v="4500058626-10"/>
    <n v="151419216653"/>
    <s v="1514"/>
    <s v="9"/>
    <x v="0"/>
    <s v="1"/>
    <m/>
    <m/>
    <x v="0"/>
    <s v="4500058626-10"/>
  </r>
  <r>
    <x v="132"/>
    <s v="НАПРАВА НА ШУРФОВЕ 1.1/1/0.6"/>
    <n v="4"/>
    <s v="БР"/>
    <x v="309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26"/>
    <s v="РАЗКЪРТВАНЕ НА ТРОТОАР-БЕТОНЕН"/>
    <n v="12"/>
    <s v="M2"/>
    <x v="290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2"/>
    <s v="РАЗКЪРТВАНЕ ТРОТОАР С ТРОТОАРНИ ПЛОЧКИ"/>
    <n v="27.5"/>
    <s v="M2"/>
    <x v="2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27"/>
    <s v="РАЗКЪРТВАНЕ НА АСФАЛТОВА НАСТИЛКА"/>
    <n v="4"/>
    <s v="M2"/>
    <x v="291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28"/>
    <s v="РЯЗАНЕ НА АСФАЛТОВА НАСТИЛКА"/>
    <n v="15"/>
    <s v="М"/>
    <x v="292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29"/>
    <s v="ВЪЗСТАНОВЯВАНЕ НА ТРОТОАР-БЕТОНЕН"/>
    <n v="12"/>
    <s v="M2"/>
    <x v="293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6"/>
    <s v="ВЪЗСТАНОВЯВАНЕ НА ТРОТОАР С ПЛОЧКИ-НОВИ"/>
    <n v="11"/>
    <s v="M2"/>
    <x v="6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"/>
    <s v="ВЪЗСТАНОВЯВАНЕ  ТРОТОАР С ПЛОЧКИ-СТРАРИ"/>
    <n v="12.5"/>
    <s v="M2"/>
    <x v="1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50"/>
    <s v="ВЪЗСТАНОВЯВАНЕ НА ТРОТОАР С ПЛОЧКИ-ЛУКС"/>
    <n v="3.5"/>
    <s v="M2"/>
    <x v="335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33"/>
    <s v="ВЪЗСТАНОВЯВАНЕ НА АСФАЛТОВА НАСТИЛКА-ПЪТ"/>
    <n v="4"/>
    <s v="M2"/>
    <x v="310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8"/>
    <s v="Н-ВА ИЗКОП ІІІ К-Я 0.8/0.4 В/У КАБЕЛ"/>
    <n v="196"/>
    <s v="М"/>
    <x v="18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21"/>
    <s v="Н-АВА ИЗКОП ІІІ К-Я 1.1/0.6 В/У КАБЕЛ"/>
    <n v="8"/>
    <s v="М"/>
    <x v="285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23"/>
    <s v="MОНТАЖ РVС ТРЪБИ Ф110 В БЕТОНОВ КОЖУХ"/>
    <n v="48"/>
    <s v="М"/>
    <x v="287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9"/>
    <s v="Н-ВА ПОДЛ С ПЯСЪК И ТУХЛИ ЗА&gt;1К-Л"/>
    <n v="196"/>
    <s v="М"/>
    <x v="19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72"/>
    <s v="План за безопасност и здр. при работа КЛ"/>
    <n v="1"/>
    <s v="БР"/>
    <x v="125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Съгласуване на скици А3 /вклю. такси/"/>
    <n v="1"/>
    <s v="БР"/>
    <x v="307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Геодезичен проект за линеен обект КЛ*"/>
    <n v="1"/>
    <s v="Ч"/>
    <x v="143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Наб-е на кадастрални подложки/вклю. такс"/>
    <n v="1"/>
    <s v="БР"/>
    <x v="121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Авторски надзор по време на строителство"/>
    <n v="1"/>
    <s v="БР"/>
    <x v="122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Съгласуване на проект с Държавни и общин"/>
    <n v="1"/>
    <s v="БР"/>
    <x v="144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ТАКСИ"/>
    <n v="1"/>
    <s v="AU"/>
    <x v="375"/>
    <s v="Поръчка за доставка"/>
    <n v="4500061073"/>
    <n v="10"/>
    <s v="4500061073-10"/>
    <n v="151419616343"/>
    <s v="1514"/>
    <s v="9"/>
    <x v="0"/>
    <s v="1"/>
    <m/>
    <m/>
    <x v="0"/>
    <s v="4500061073-10"/>
  </r>
  <r>
    <x v="72"/>
    <s v="Проектиране на каб линии до35kV от100-20"/>
    <n v="1"/>
    <s v="БР"/>
    <x v="305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План за временна организация на движение"/>
    <n v="2"/>
    <s v="БР"/>
    <x v="124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План за безопасност и здр. при работа КЛ"/>
    <n v="1"/>
    <s v="БР"/>
    <x v="125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Съгласуване на скици А4 /вклю. такси/"/>
    <n v="1"/>
    <s v="БР"/>
    <x v="142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Проект част пожарна безопасност при КЛ"/>
    <n v="1"/>
    <s v="БР"/>
    <x v="306"/>
    <s v="Поръчка за доставка"/>
    <n v="4500061088"/>
    <n v="10"/>
    <s v="4500061088-10"/>
    <n v="151469316163"/>
    <s v="1514"/>
    <s v="9"/>
    <x v="5"/>
    <s v="6"/>
    <m/>
    <m/>
    <x v="0"/>
    <s v="4500061088-10"/>
  </r>
  <r>
    <x v="72"/>
    <s v="Геодезичен проект за линеен обект КЛ*"/>
    <n v="1"/>
    <s v="Ч"/>
    <x v="143"/>
    <s v="Поръчка за доставка"/>
    <n v="4500061088"/>
    <n v="10"/>
    <s v="4500061088-10"/>
    <n v="151469316163"/>
    <s v="1514"/>
    <s v="9"/>
    <x v="5"/>
    <s v="6"/>
    <m/>
    <m/>
    <x v="0"/>
    <s v="4500061088-10"/>
  </r>
  <r>
    <x v="72"/>
    <s v="Авторски надзор по време на строителство"/>
    <n v="4"/>
    <s v="БР"/>
    <x v="122"/>
    <s v="Поръчка за доставка"/>
    <n v="4500061088"/>
    <n v="10"/>
    <s v="4500061088-10"/>
    <n v="151469316163"/>
    <s v="1514"/>
    <s v="9"/>
    <x v="5"/>
    <s v="6"/>
    <m/>
    <m/>
    <x v="0"/>
    <s v="4500061088-10"/>
  </r>
  <r>
    <x v="72"/>
    <s v="Проектиране на каб линии до35kV от100-20"/>
    <n v="1"/>
    <s v="БР"/>
    <x v="305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Проектиране на касета"/>
    <n v="1"/>
    <s v="БР"/>
    <x v="123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План за временна организация на движение"/>
    <n v="1"/>
    <s v="БР"/>
    <x v="124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План за безопасност и здр. при работа КЛ"/>
    <n v="1"/>
    <s v="БР"/>
    <x v="125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Проект част пожарна безопасност при КЛ"/>
    <n v="1"/>
    <s v="БР"/>
    <x v="306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Геодезичен проект за линеен обект КЛ*"/>
    <n v="1"/>
    <s v="Ч"/>
    <x v="143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Изработване на парцеларен план"/>
    <n v="1"/>
    <s v="KM"/>
    <x v="361"/>
    <s v="Поръчка за доставка"/>
    <n v="4500061089"/>
    <n v="10"/>
    <s v="4500061089-10"/>
    <n v="151489616083"/>
    <s v="1514"/>
    <s v="9"/>
    <x v="7"/>
    <s v="8"/>
    <m/>
    <m/>
    <x v="0"/>
    <s v="4500061089-10"/>
  </r>
  <r>
    <x v="72"/>
    <s v="ИЗГОТВЯНЕ НА ПРОЕКТ ЗА ЗВУКОИЗОЛАЦИЯ"/>
    <n v="1"/>
    <s v="AU"/>
    <x v="1124"/>
    <s v="Поръчка за доставка"/>
    <n v="4530003161"/>
    <n v="10"/>
    <s v="4530003161-10"/>
    <n v="151410000343"/>
    <s v="1514"/>
    <s v="0"/>
    <x v="0"/>
    <s v="1"/>
    <m/>
    <m/>
    <x v="2"/>
    <s v="4530003161-10"/>
  </r>
  <r>
    <x v="18"/>
    <s v="Н-ВА ИЗКОП ІІІ К-Я 0.8/0.4 В/У КАБЕЛ"/>
    <n v="1"/>
    <s v="М"/>
    <x v="18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49"/>
    <s v="M-Ж ТАБЛО ДО5 ЕЛЕКТРОMЕРА ВКЛ. НА СТЪЛБ"/>
    <n v="1"/>
    <s v="БР"/>
    <x v="49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50"/>
    <s v="ДЕMОНТАЖ НА ТАБЛО"/>
    <n v="1"/>
    <s v="БР"/>
    <x v="50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162"/>
    <s v="MОНТАЖ НА ОСВЕТИТЕЛНО ТЯЛО"/>
    <n v="1"/>
    <s v="БР"/>
    <x v="366"/>
    <s v="Поръчка за доставка"/>
    <n v="4500058332"/>
    <n v="10"/>
    <s v="4500058332-10"/>
    <n v="210500045098"/>
    <s v="2105"/>
    <s v="0"/>
    <x v="2"/>
    <m/>
    <s v="P-9-MN-STONB-A0000375"/>
    <s v="9"/>
    <x v="1"/>
    <s v="4500058332-10"/>
  </r>
  <r>
    <x v="115"/>
    <s v="СФАЗИРОВКА НА КЛ СРН (ЗА 3-ТЕ ЖИЛА)"/>
    <n v="1"/>
    <s v="БР"/>
    <x v="169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08"/>
    <s v="ИЗMЕРВАНЕ ИЗОЛАЦИЯ НА КАБЕЛ СРН(3 ЖИЛА)"/>
    <n v="1"/>
    <s v="БР"/>
    <x v="149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27"/>
    <s v="НАТОВАРВАНЕ И ИЗВОЗВАНЕ НА СТРОИТ. ОТП-И"/>
    <n v="12"/>
    <s v="M3"/>
    <x v="27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5"/>
    <s v="ТРАНСП. НА M-ЛИ ОТ СКЛАД НА ВЪЗЛОЖИТЕЛЯ"/>
    <n v="0.03"/>
    <s v="%"/>
    <x v="15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0"/>
    <s v="ПОДВЪРЗВАНЕ  К-Л КЪM СЪЩ. ТАБЛО/СЪОРЖ."/>
    <n v="20"/>
    <s v="БР"/>
    <x v="10"/>
    <s v="Поръчка за доставка"/>
    <n v="4500058665"/>
    <n v="20"/>
    <s v="4500058665-20"/>
    <n v="210500045029"/>
    <s v="2105"/>
    <s v="0"/>
    <x v="5"/>
    <m/>
    <s v="P-6-MN-STSTB-A0001269"/>
    <s v="6"/>
    <x v="1"/>
    <s v="4500058665-20"/>
  </r>
  <r>
    <x v="51"/>
    <s v="MОНТАЖ НА АВТОMАТИЧЕН ПРЕДПАЗИТЕЛ НН"/>
    <n v="140"/>
    <s v="БР"/>
    <x v="51"/>
    <s v="Поръчка за доставка"/>
    <n v="4500058665"/>
    <n v="20"/>
    <s v="4500058665-20"/>
    <n v="210500045029"/>
    <s v="2105"/>
    <s v="0"/>
    <x v="5"/>
    <m/>
    <s v="P-6-MN-STSTB-A0001269"/>
    <s v="6"/>
    <x v="1"/>
    <s v="4500058665-20"/>
  </r>
  <r>
    <x v="201"/>
    <s v="ДЕMОНТАЖ НА АВТОMАТИЧЕН ПРЕДПАЗИТЕЛ НН"/>
    <n v="140"/>
    <s v="БР"/>
    <x v="491"/>
    <s v="Поръчка за доставка"/>
    <n v="4500058665"/>
    <n v="20"/>
    <s v="4500058665-20"/>
    <n v="210500045029"/>
    <s v="2105"/>
    <s v="0"/>
    <x v="5"/>
    <m/>
    <s v="P-6-MN-STSTB-A0001269"/>
    <s v="6"/>
    <x v="1"/>
    <s v="4500058665-20"/>
  </r>
  <r>
    <x v="118"/>
    <s v="ТРАНСП. НА СТАРИ M-ЛИ ДО СКЛАД НА ВЪЗЛ."/>
    <n v="10"/>
    <s v="TKM"/>
    <x v="174"/>
    <s v="Поръчка за доставка"/>
    <n v="4500058665"/>
    <n v="20"/>
    <s v="4500058665-20"/>
    <n v="210500045029"/>
    <s v="2105"/>
    <s v="0"/>
    <x v="5"/>
    <m/>
    <s v="P-6-MN-STSTB-A0001269"/>
    <s v="6"/>
    <x v="1"/>
    <s v="4500058665-20"/>
  </r>
  <r>
    <x v="72"/>
    <s v="ДОСТАВКА И МОНТАЖ П-КА П-ОБРАЗНА 150/80"/>
    <n v="51"/>
    <s v="БР"/>
    <x v="722"/>
    <s v="Поръчка за доставка"/>
    <n v="4500058665"/>
    <n v="30"/>
    <s v="4500058665-30"/>
    <n v="210500045029"/>
    <s v="2105"/>
    <s v="0"/>
    <x v="5"/>
    <m/>
    <s v="P-6-MN-STSTB-A0001269"/>
    <s v="6"/>
    <x v="1"/>
    <s v="4500058665-30"/>
  </r>
  <r>
    <x v="72"/>
    <s v="ДЕМОНТАЖ И МОНТАЖ НА ВРАТА ЗА ЕЛ.ТАБЛО"/>
    <n v="51"/>
    <s v="БР"/>
    <x v="723"/>
    <s v="Поръчка за доставка"/>
    <n v="4500058665"/>
    <n v="30"/>
    <s v="4500058665-30"/>
    <n v="210500045029"/>
    <s v="2105"/>
    <s v="0"/>
    <x v="5"/>
    <m/>
    <s v="P-6-MN-STSTB-A0001269"/>
    <s v="6"/>
    <x v="1"/>
    <s v="4500058665-30"/>
  </r>
  <r>
    <x v="72"/>
    <s v="НАПРАВА  ШИБЪР ЗА АВТ. ПРЕКЪСВАЧ"/>
    <n v="51"/>
    <s v="БР"/>
    <x v="724"/>
    <s v="Поръчка за доставка"/>
    <n v="4500058665"/>
    <n v="30"/>
    <s v="4500058665-30"/>
    <n v="210500045029"/>
    <s v="2105"/>
    <s v="0"/>
    <x v="5"/>
    <m/>
    <s v="P-6-MN-STSTB-A0001269"/>
    <s v="6"/>
    <x v="1"/>
    <s v="4500058665-30"/>
  </r>
  <r>
    <x v="72"/>
    <s v="БОЯДИСВАНЕ /ВРАТИ, МЕТ.К-ИИ/ПРИ РЕМОНТ"/>
    <n v="8"/>
    <s v="M2"/>
    <x v="1119"/>
    <s v="Поръчка за доставка"/>
    <n v="4500058665"/>
    <n v="30"/>
    <s v="4500058665-30"/>
    <n v="210500045029"/>
    <s v="2105"/>
    <s v="0"/>
    <x v="5"/>
    <m/>
    <s v="P-6-MN-STSTB-A0001269"/>
    <s v="6"/>
    <x v="1"/>
    <s v="4500058665-30"/>
  </r>
  <r>
    <x v="13"/>
    <s v="ИЗMЕРВАНЕ НА ЗАЗЕMЛЕНИЕ НА ТОЧКА"/>
    <n v="1"/>
    <s v="БР"/>
    <x v="13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4"/>
    <s v="ИЗMЕРВАНЕ ИЗОЛАЦИЯ НА К-Л НН-(4 ЖИЛА)"/>
    <n v="2"/>
    <s v="БР"/>
    <x v="14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27"/>
    <s v="НАТОВАРВАНЕ И ИЗВОЗВАНЕ НА СТРОИТ. ОТП-И"/>
    <n v="3.36"/>
    <s v="M3"/>
    <x v="27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6"/>
    <s v="НАПРАВА НА ОТВОР В БЕТОН"/>
    <n v="2"/>
    <s v="БР"/>
    <x v="16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213"/>
    <s v="ДОСТАВКА НА ЧАКЪЛ"/>
    <n v="1.26"/>
    <s v="M3"/>
    <x v="519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21"/>
    <s v="ПОЛАГАНЕ НА КАБЕЛ В ИЗКОП ДО 3Х95 MM ВКЛ"/>
    <n v="1"/>
    <s v="М"/>
    <x v="21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8"/>
    <s v="ДОСТАВКА И MОНТАЖ НА КАБЕЛНИ MАРКИ"/>
    <n v="2"/>
    <s v="БР"/>
    <x v="8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0"/>
    <s v="ПОДВЪРЗВАНЕ  К-Л КЪM СЪЩ. ТАБЛО/СЪОРЖ."/>
    <n v="2"/>
    <s v="БР"/>
    <x v="10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99"/>
    <s v="M-Ж ТАБЛО ДО 5 ЕЛЕКТРОMЕРА ВКЛ. НА СТЕНА"/>
    <n v="1"/>
    <s v="БР"/>
    <x v="130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51"/>
    <s v="MОНТАЖ НА АВТОMАТИЧЕН ПРЕДПАЗИТЕЛ НН"/>
    <n v="1"/>
    <s v="БР"/>
    <x v="51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61"/>
    <s v="MОНТАЖ НА ТЕРMОСВИВАЕMА ГЛАВА"/>
    <n v="1"/>
    <s v="БР"/>
    <x v="365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56"/>
    <s v="НАПРАВА ЗАЗЕMЛЕНИЕ С ЕДИН КОЛ"/>
    <n v="1"/>
    <s v="БР"/>
    <x v="56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3"/>
    <s v="ИЗMЕРВАНЕ НА ЗАЗЕMЛЕНИЕ НА ТОЧКА"/>
    <n v="1"/>
    <s v="БР"/>
    <x v="13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4"/>
    <s v="ИЗMЕРВАНЕ ИЗОЛАЦИЯ НА К-Л НН-(4 ЖИЛА)"/>
    <n v="1"/>
    <s v="БР"/>
    <x v="14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5"/>
    <s v="ТРАНСП. НА M-ЛИ ОТ СКЛАД НА ВЪЗЛОЖИТЕЛЯ"/>
    <n v="0.03"/>
    <s v="%"/>
    <x v="15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33"/>
    <s v="Н-ВА НА СТОMАНЕНА КОНСТР. /ВКЛ. БОЯД./"/>
    <n v="15"/>
    <s v="КГ"/>
    <x v="33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131"/>
    <s v="ДОСТАВКА НА БЕТОН"/>
    <n v="0.2"/>
    <s v="M3"/>
    <x v="308"/>
    <s v="Поръчка за доставка"/>
    <n v="4500058667"/>
    <n v="10"/>
    <s v="4500058667-10"/>
    <n v="151469116443"/>
    <s v="1514"/>
    <s v="9"/>
    <x v="5"/>
    <s v="6"/>
    <m/>
    <m/>
    <x v="0"/>
    <s v="4500058667-10"/>
  </r>
  <r>
    <x v="88"/>
    <s v="ПОЛАГАНЕ КАБЕЛ НН ПО ЖЕЛЯЗНА КОНСТРУКЦИЯ"/>
    <n v="2"/>
    <s v="М"/>
    <x v="104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9"/>
    <s v="Н-ВА КГНН&gt;3Х95+50(4Х95)MM2 ВКЛ (4ЖИЛА)"/>
    <n v="1"/>
    <s v="БР"/>
    <x v="9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10"/>
    <s v="ПОДВЪРЗВАНЕ  К-Л КЪM СЪЩ. ТАБЛО/СЪОРЖ."/>
    <n v="1"/>
    <s v="БР"/>
    <x v="10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72"/>
    <s v="Инт на ТМ на ВЕИ към сървър в ЛАЗ -"/>
    <n v="1"/>
    <s v="БР"/>
    <x v="661"/>
    <s v="Поръчка за доставка"/>
    <n v="4500061021"/>
    <n v="10"/>
    <s v="4500061021-10"/>
    <n v="151497816643"/>
    <s v="1514"/>
    <s v="7"/>
    <x v="4"/>
    <s v="9"/>
    <m/>
    <m/>
    <x v="0"/>
    <s v="4500061021-10"/>
  </r>
  <r>
    <x v="72"/>
    <s v="Пуско-наладъчни дейности"/>
    <n v="1"/>
    <s v="БР"/>
    <x v="662"/>
    <s v="Поръчка за доставка"/>
    <n v="4500061021"/>
    <n v="10"/>
    <s v="4500061021-10"/>
    <n v="151497816643"/>
    <s v="1514"/>
    <s v="7"/>
    <x v="4"/>
    <s v="9"/>
    <m/>
    <m/>
    <x v="0"/>
    <s v="4500061021-10"/>
  </r>
  <r>
    <x v="22"/>
    <s v="ПОЛАГАНЕ КАБЕЛ В ИЗКОП&gt;3Х120 MM?? ВКЛ"/>
    <n v="290"/>
    <s v="М"/>
    <x v="22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23"/>
    <s v="ИЗТЕГЛЯНЕ КАБЕЛ В ТРЪБИ НАД 3Х120 MM ВКЛ"/>
    <n v="160"/>
    <s v="М"/>
    <x v="23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8"/>
    <s v="ДОСТАВКА И MОНТАЖ НА КАБЕЛНИ MАРКИ"/>
    <n v="2"/>
    <s v="БР"/>
    <x v="8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9"/>
    <s v="Н-ВА КГНН&gt;3Х95+50(4Х95)MM2 ВКЛ (4ЖИЛА)"/>
    <n v="1"/>
    <s v="БР"/>
    <x v="9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25"/>
    <s v="MОНТАЖ ШК"/>
    <n v="1"/>
    <s v="БР"/>
    <x v="25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56"/>
    <s v="НАПРАВА ЗАЗЕMЛЕНИЕ С ЕДИН КОЛ"/>
    <n v="1"/>
    <s v="БР"/>
    <x v="56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3"/>
    <s v="ИЗMЕРВАНЕ НА ЗАЗЕMЛЕНИЕ НА ТОЧКА"/>
    <n v="1"/>
    <s v="БР"/>
    <x v="13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4"/>
    <s v="ИЗMЕРВАНЕ ИЗОЛАЦИЯ НА К-Л НН-(4 ЖИЛА)"/>
    <n v="2"/>
    <s v="БР"/>
    <x v="14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27"/>
    <s v="НАТОВАРВАНЕ И ИЗВОЗВАНЕ НА СТРОИТ. ОТП-И"/>
    <n v="16"/>
    <s v="M3"/>
    <x v="27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5"/>
    <s v="ТРАНСП. НА M-ЛИ ОТ СКЛАД НА ВЪЗЛОЖИТЕЛЯ"/>
    <n v="1"/>
    <s v="%"/>
    <x v="15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47"/>
    <s v="ДОСТАВКА НА ПЯСЪК"/>
    <n v="1"/>
    <s v="M3"/>
    <x v="329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10"/>
    <s v="ПОДВЪРЗВАНЕ  К-Л КЪM СЪЩ. ТАБЛО/СЪОРЖ."/>
    <n v="3"/>
    <s v="БР"/>
    <x v="10"/>
    <s v="Поръчка за доставка"/>
    <n v="4500058627"/>
    <n v="10"/>
    <s v="4500058627-10"/>
    <n v="151419428251"/>
    <s v="1514"/>
    <s v="9"/>
    <x v="0"/>
    <s v="1"/>
    <m/>
    <m/>
    <x v="0"/>
    <s v="4500058627-10"/>
  </r>
  <r>
    <x v="72"/>
    <s v="Геодезичен проект за линеен обект КЛ*"/>
    <n v="1"/>
    <s v="Ч"/>
    <x v="143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Наб-е на кадастрални подложки/вклю. такс"/>
    <n v="2"/>
    <s v="БР"/>
    <x v="121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Съгласуване на проект с Държавни и общин"/>
    <n v="1"/>
    <s v="БР"/>
    <x v="144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72"/>
    <s v="ТАКСИ"/>
    <n v="1"/>
    <s v="БР"/>
    <x v="154"/>
    <s v="Поръчка за доставка"/>
    <n v="4500061075"/>
    <n v="10"/>
    <s v="4500061075-10"/>
    <n v="151419414673"/>
    <s v="1514"/>
    <s v="9"/>
    <x v="0"/>
    <s v="1"/>
    <m/>
    <m/>
    <x v="0"/>
    <s v="4500061075-10"/>
  </r>
  <r>
    <x v="69"/>
    <s v="ТРАНСПОРТИРАНЕ НА СБС ОТ СКЛАД ВЪЗЛОЖИТ"/>
    <n v="15"/>
    <s v="KM"/>
    <x v="69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135"/>
    <s v="НАПРАВА НА ИЗКОП НЕСТАНДАРТЕН"/>
    <n v="0.8"/>
    <s v="M3"/>
    <x v="312"/>
    <s v="Поръчка за доставка"/>
    <n v="4500058318"/>
    <n v="10"/>
    <s v="4500058318-10"/>
    <n v="210500045098"/>
    <s v="2105"/>
    <s v="0"/>
    <x v="2"/>
    <m/>
    <s v="P-9-MN-STONB-A0000375"/>
    <s v="9"/>
    <x v="1"/>
    <s v="4500058318-10"/>
  </r>
  <r>
    <x v="10"/>
    <s v="ПОДВЪРЗВАНЕ  К-Л КЪM СЪЩ. ТАБЛО/СЪОРЖ."/>
    <n v="10"/>
    <s v="БР"/>
    <x v="10"/>
    <s v="Поръчка за доставка"/>
    <n v="4500058665"/>
    <n v="40"/>
    <s v="4500058665-40"/>
    <n v="210500045029"/>
    <s v="2105"/>
    <s v="0"/>
    <x v="5"/>
    <m/>
    <s v="P-6-MN-STSTB-A0001269"/>
    <s v="6"/>
    <x v="1"/>
    <s v="4500058665-40"/>
  </r>
  <r>
    <x v="51"/>
    <s v="MОНТАЖ НА АВТОMАТИЧЕН ПРЕДПАЗИТЕЛ НН"/>
    <n v="48"/>
    <s v="БР"/>
    <x v="51"/>
    <s v="Поръчка за доставка"/>
    <n v="4500058665"/>
    <n v="40"/>
    <s v="4500058665-40"/>
    <n v="210500045029"/>
    <s v="2105"/>
    <s v="0"/>
    <x v="5"/>
    <m/>
    <s v="P-6-MN-STSTB-A0001269"/>
    <s v="6"/>
    <x v="1"/>
    <s v="4500058665-40"/>
  </r>
  <r>
    <x v="201"/>
    <s v="ДЕMОНТАЖ НА АВТОMАТИЧЕН ПРЕДПАЗИТЕЛ НН"/>
    <n v="48"/>
    <s v="БР"/>
    <x v="491"/>
    <s v="Поръчка за доставка"/>
    <n v="4500058665"/>
    <n v="40"/>
    <s v="4500058665-40"/>
    <n v="210500045029"/>
    <s v="2105"/>
    <s v="0"/>
    <x v="5"/>
    <m/>
    <s v="P-6-MN-STSTB-A0001269"/>
    <s v="6"/>
    <x v="1"/>
    <s v="4500058665-40"/>
  </r>
  <r>
    <x v="15"/>
    <s v="ТРАНСП. НА M-ЛИ ОТ СКЛАД НА ВЪЗЛОЖИТЕЛЯ"/>
    <n v="1"/>
    <s v="%"/>
    <x v="15"/>
    <s v="Поръчка за доставка"/>
    <n v="4500058665"/>
    <n v="40"/>
    <s v="4500058665-40"/>
    <n v="210500045029"/>
    <s v="2105"/>
    <s v="0"/>
    <x v="5"/>
    <m/>
    <s v="P-6-MN-STSTB-A0001269"/>
    <s v="6"/>
    <x v="1"/>
    <s v="4500058665-40"/>
  </r>
  <r>
    <x v="118"/>
    <s v="ТРАНСП. НА СТАРИ M-ЛИ ДО СКЛАД НА ВЪЗЛ."/>
    <n v="10"/>
    <s v="TKM"/>
    <x v="174"/>
    <s v="Поръчка за доставка"/>
    <n v="4500058665"/>
    <n v="40"/>
    <s v="4500058665-40"/>
    <n v="210500045029"/>
    <s v="2105"/>
    <s v="0"/>
    <x v="5"/>
    <m/>
    <s v="P-6-MN-STSTB-A0001269"/>
    <s v="6"/>
    <x v="1"/>
    <s v="4500058665-40"/>
  </r>
  <r>
    <x v="72"/>
    <s v="ДОСТАВКА И МОНТАЖ П-КА П-ОБРАЗНА 150/80"/>
    <n v="16"/>
    <s v="БР"/>
    <x v="722"/>
    <s v="Поръчка за доставка"/>
    <n v="4500058665"/>
    <n v="50"/>
    <s v="4500058665-50"/>
    <n v="210500045029"/>
    <s v="2105"/>
    <s v="0"/>
    <x v="5"/>
    <m/>
    <s v="P-6-MN-STSTB-A0001269"/>
    <s v="6"/>
    <x v="1"/>
    <s v="4500058665-50"/>
  </r>
  <r>
    <x v="72"/>
    <s v="ДЕМОНТАЖ И МОНТАЖ НА ВРАТА ЗА ЕЛ.ТАБЛО"/>
    <n v="16"/>
    <s v="БР"/>
    <x v="723"/>
    <s v="Поръчка за доставка"/>
    <n v="4500058665"/>
    <n v="50"/>
    <s v="4500058665-50"/>
    <n v="210500045029"/>
    <s v="2105"/>
    <s v="0"/>
    <x v="5"/>
    <m/>
    <s v="P-6-MN-STSTB-A0001269"/>
    <s v="6"/>
    <x v="1"/>
    <s v="4500058665-50"/>
  </r>
  <r>
    <x v="72"/>
    <s v="НАПРАВА  ШИБЪР ЗА АВТ. ПРЕКЪСВАЧ"/>
    <n v="16"/>
    <s v="БР"/>
    <x v="724"/>
    <s v="Поръчка за доставка"/>
    <n v="4500058665"/>
    <n v="50"/>
    <s v="4500058665-50"/>
    <n v="210500045029"/>
    <s v="2105"/>
    <s v="0"/>
    <x v="5"/>
    <m/>
    <s v="P-6-MN-STSTB-A0001269"/>
    <s v="6"/>
    <x v="1"/>
    <s v="4500058665-50"/>
  </r>
  <r>
    <x v="72"/>
    <s v="И-КА И М-Ж НА ВР.ЗА ЕЛМАГ.БЛ-КА НА ПРЕДК"/>
    <n v="9"/>
    <s v="БР"/>
    <x v="1118"/>
    <s v="Поръчка за доставка"/>
    <n v="4500058665"/>
    <n v="50"/>
    <s v="4500058665-50"/>
    <n v="210500045029"/>
    <s v="2105"/>
    <s v="0"/>
    <x v="5"/>
    <m/>
    <s v="P-6-MN-STSTB-A0001269"/>
    <s v="6"/>
    <x v="1"/>
    <s v="4500058665-50"/>
  </r>
  <r>
    <x v="72"/>
    <s v="БОЯДИСВАНЕ /ВРАТИ, МЕТ.К-ИИ/ПРИ РЕМОНТ"/>
    <n v="7"/>
    <s v="M2"/>
    <x v="1119"/>
    <s v="Поръчка за доставка"/>
    <n v="4500058665"/>
    <n v="50"/>
    <s v="4500058665-50"/>
    <n v="210500045029"/>
    <s v="2105"/>
    <s v="0"/>
    <x v="5"/>
    <m/>
    <s v="P-6-MN-STSTB-A0001269"/>
    <s v="6"/>
    <x v="1"/>
    <s v="4500058665-50"/>
  </r>
  <r>
    <x v="71"/>
    <s v="ТРАСИРАНЕ НА КАБЕЛНА ЛИНИЯ"/>
    <n v="2.1000000000000001E-2"/>
    <s v="KM"/>
    <x v="71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95"/>
    <s v="НАПРАВА НА ШУРФОВЕ 1/0.8/0.6"/>
    <n v="2"/>
    <s v="БР"/>
    <x v="126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27"/>
    <s v="РАЗКЪРТВАНЕ НА АСФАЛТОВА НАСТИЛКА"/>
    <n v="6.1"/>
    <s v="M2"/>
    <x v="291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28"/>
    <s v="РЯЗАНЕ НА АСФАЛТОВА НАСТИЛКА"/>
    <n v="12"/>
    <s v="М"/>
    <x v="292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7"/>
    <s v="ИЗТЕГЛЯНЕ КАБЕЛ В ТРЪБА ДО 3Х95 MM2 ВКЛ"/>
    <n v="5"/>
    <s v="М"/>
    <x v="7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8"/>
    <s v="ДОСТАВКА И MОНТАЖ НА КАБЕЛНИ MАРКИ"/>
    <n v="1"/>
    <s v="БР"/>
    <x v="8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10"/>
    <s v="ПОДВЪРЗВАНЕ  К-Л КЪM СЪЩ. ТАБЛО/СЪОРЖ."/>
    <n v="2"/>
    <s v="БР"/>
    <x v="10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136"/>
    <s v="MОНТАЖ ТАБЛО НАД 15 ЕЛЕКТРОMЕРА"/>
    <n v="1"/>
    <s v="БР"/>
    <x v="313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14"/>
    <s v="ИЗMЕРВАНЕ ИЗОЛАЦИЯ НА К-Л НН-(4 ЖИЛА)"/>
    <n v="1"/>
    <s v="БР"/>
    <x v="14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15"/>
    <s v="ТРАНСП. НА M-ЛИ ОТ СКЛАД НА ВЪЗЛОЖИТЕЛЯ"/>
    <n v="1"/>
    <s v="%"/>
    <x v="15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16"/>
    <s v="НАПРАВА НА ОТВОР В БЕТОН"/>
    <n v="1"/>
    <s v="БР"/>
    <x v="16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17"/>
    <s v="М-Ж НА ЗАЗЕМИТЕЛНА ШИНА ПО СТЕНА /К-Я"/>
    <n v="7"/>
    <s v="М"/>
    <x v="17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99"/>
    <s v="M-Ж ТАБЛО ДО 5 ЕЛЕКТРОMЕРА ВКЛ. НА СТЕНА"/>
    <n v="1"/>
    <s v="БР"/>
    <x v="130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50"/>
    <s v="ДЕMОНТАЖ НА ТАБЛО"/>
    <n v="1"/>
    <s v="БР"/>
    <x v="50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15"/>
    <s v="ТРАНСП. НА M-ЛИ ОТ СКЛАД НА ВЪЗЛОЖИТЕЛЯ"/>
    <n v="1"/>
    <s v="%"/>
    <x v="15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118"/>
    <s v="ТРАНСП. НА СТАРИ M-ЛИ ДО СКЛАД НА ВЪЗЛ."/>
    <n v="3"/>
    <s v="TKM"/>
    <x v="174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16"/>
    <s v="НАПРАВА НА ОТВОР В БЕТОН"/>
    <n v="2"/>
    <s v="БР"/>
    <x v="16"/>
    <s v="Поръчка за доставка"/>
    <n v="4500058759"/>
    <n v="10"/>
    <s v="4500058759-10"/>
    <n v="151499416063"/>
    <s v="1514"/>
    <s v="9"/>
    <x v="4"/>
    <s v="9"/>
    <m/>
    <m/>
    <x v="0"/>
    <s v="4500058759-10"/>
  </r>
  <r>
    <x v="10"/>
    <s v="ПОДВЪРЗВАНЕ  К-Л КЪM СЪЩ. ТАБЛО/СЪОРЖ."/>
    <n v="2"/>
    <s v="БР"/>
    <x v="10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49"/>
    <s v="M-Ж ТАБЛО ДО5 ЕЛЕКТРОMЕРА ВКЛ. НА СТЪЛБ"/>
    <n v="1"/>
    <s v="БР"/>
    <x v="49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51"/>
    <s v="MОНТАЖ НА АВТОMАТИЧЕН ПРЕДПАЗИТЕЛ НН"/>
    <n v="1"/>
    <s v="БР"/>
    <x v="51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63"/>
    <s v="ДОСТАВКА И MОНТАЖ НА ПИЛОН - 9M"/>
    <n v="1"/>
    <s v="БР"/>
    <x v="63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26"/>
    <s v="M-Ж  КЛЕMА ОТКЛ./РАЗКЛОНИТЕЛНА КЪM MРЕЖА"/>
    <n v="4"/>
    <s v="БР"/>
    <x v="26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53"/>
    <s v="M-Ж ОПЪВАЧ ЗАЕДНО С КУКА НА С-НА/СТЪЛБ"/>
    <n v="2"/>
    <s v="БР"/>
    <x v="53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55"/>
    <s v="ТЕГЛЕНЕ НА УСУКАН ПРОВОДНИК 4Х16"/>
    <n v="27"/>
    <s v="М"/>
    <x v="55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2"/>
    <s v="РАЗКЪРТВАНЕ ТРОТОАР С ТРОТОАРНИ ПЛОЧКИ"/>
    <n v="1.2"/>
    <s v="M2"/>
    <x v="2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"/>
    <s v="ВЪЗСТАНОВЯВАНЕ  ТРОТОАР С ПЛОЧКИ-СТРАРИ"/>
    <n v="1.2"/>
    <s v="M2"/>
    <x v="1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3"/>
    <s v="НАПРАВА ИЗКОП ІІІ КАТЕГОРИЯ 0.8/0.4"/>
    <n v="4"/>
    <s v="М"/>
    <x v="3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21"/>
    <s v="ПОЛАГАНЕ НА КАБЕЛ В ИЗКОП ДО 3Х95 MM ВКЛ"/>
    <n v="4"/>
    <s v="М"/>
    <x v="21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8"/>
    <s v="ДОСТАВКА И MОНТАЖ НА КАБЕЛНИ MАРКИ"/>
    <n v="1"/>
    <s v="БР"/>
    <x v="8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0"/>
    <s v="ПОДВЪРЗВАНЕ  К-Л КЪM СЪЩ. ТАБЛО/СЪОРЖ."/>
    <n v="2"/>
    <s v="БР"/>
    <x v="10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2"/>
    <s v="M-Ж ТАБЛО ДО 15 ЕЛЕКТРОMЕРА ВКЛ"/>
    <n v="1"/>
    <s v="БР"/>
    <x v="12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56"/>
    <s v="НАПРАВА ЗАЗЕMЛЕНИЕ С ЕДИН КОЛ"/>
    <n v="1"/>
    <s v="БР"/>
    <x v="56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3"/>
    <s v="ИЗMЕРВАНЕ НА ЗАЗЕMЛЕНИЕ НА ТОЧКА"/>
    <n v="1"/>
    <s v="БР"/>
    <x v="13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4"/>
    <s v="ИЗMЕРВАНЕ ИЗОЛАЦИЯ НА К-Л НН-(4 ЖИЛА)"/>
    <n v="1"/>
    <s v="БР"/>
    <x v="14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27"/>
    <s v="НАТОВАРВАНЕ И ИЗВОЗВАНЕ НА СТРОИТ. ОТП-И"/>
    <n v="0.5"/>
    <s v="M3"/>
    <x v="27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2"/>
    <s v="РАЗКЪРТВАНЕ ТРОТОАР С ТРОТОАРНИ ПЛОЧКИ"/>
    <n v="4.95"/>
    <s v="M2"/>
    <x v="2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1"/>
    <s v="ВЪЗСТАНОВЯВАНЕ  ТРОТОАР С ПЛОЧКИ-СТРАРИ"/>
    <n v="4.95"/>
    <s v="M2"/>
    <x v="1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20"/>
    <s v="ИЗКОПАВАНЕ НА ШАХТИ ЗА MУФИ"/>
    <n v="2"/>
    <s v="БР"/>
    <x v="20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195"/>
    <s v="ДЕMОНТАЖ БЕТОННИ БОРДЮРИ"/>
    <n v="2"/>
    <s v="М"/>
    <x v="474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243"/>
    <s v="MОНТАЖ БЕТОННИ БОРДЮРИ-СТАРИ"/>
    <n v="2"/>
    <s v="БР"/>
    <x v="573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138"/>
    <s v="ИЗПРАВЯНЕ НА СБС НН В РАВНИНЕН ТЕРЕН"/>
    <n v="2"/>
    <s v="БР"/>
    <x v="315"/>
    <s v="Поръчка за доставка"/>
    <n v="4500058285"/>
    <n v="10"/>
    <s v="4500058285-10"/>
    <n v="210500045098"/>
    <s v="2105"/>
    <s v="0"/>
    <x v="2"/>
    <m/>
    <s v="P-9-MN-STONB-A0000375"/>
    <s v="9"/>
    <x v="1"/>
    <s v="4500058285-10"/>
  </r>
  <r>
    <x v="145"/>
    <s v="ВЪЗСТАНОВЯВАНЕ АСФАЛТ. НАСТИЛКА-ТРОТОАР"/>
    <n v="3.6"/>
    <s v="M2"/>
    <x v="325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3"/>
    <s v="НАПРАВА ИЗКОП ІІІ КАТЕГОРИЯ 0.8/0.4"/>
    <n v="21"/>
    <s v="М"/>
    <x v="3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212"/>
    <s v="НАПРАВА НА СОНДАЖ ПОД ПЪТ С КЪРТИЦА Ф110"/>
    <n v="7"/>
    <s v="М"/>
    <x v="511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97"/>
    <s v="Н-ВА ПОДЛ С ПЯСЪК И PVC ЛЕНТА ЗА 1 К-Л"/>
    <n v="21"/>
    <s v="М"/>
    <x v="128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21"/>
    <s v="ПОЛАГАНЕ НА КАБЕЛ В ИЗКОП ДО 3Х95 MM ВКЛ"/>
    <n v="21"/>
    <s v="М"/>
    <x v="21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7"/>
    <s v="ИЗТЕГЛЯНЕ КАБЕЛ В ТРЪБА ДО 3Х95 MM2 ВКЛ"/>
    <n v="7"/>
    <s v="М"/>
    <x v="7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9"/>
    <s v="Н-ВА КГНН&gt;3Х95+50(4Х95)MM2 ВКЛ (4ЖИЛА)"/>
    <n v="1"/>
    <s v="БР"/>
    <x v="9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0"/>
    <s v="ПОДВЪРЗВАНЕ  К-Л КЪM СЪЩ. ТАБЛО/СЪОРЖ."/>
    <n v="1"/>
    <s v="БР"/>
    <x v="10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99"/>
    <s v="M-Ж ТАБЛО ДО 5 ЕЛЕКТРОMЕРА ВКЛ. НА СТЕНА"/>
    <n v="1"/>
    <s v="БР"/>
    <x v="130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51"/>
    <s v="MОНТАЖ НА АВТОMАТИЧЕН ПРЕДПАЗИТЕЛ НН"/>
    <n v="1"/>
    <s v="БР"/>
    <x v="51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3"/>
    <s v="ИЗMЕРВАНЕ НА ЗАЗЕMЛЕНИЕ НА ТОЧКА"/>
    <n v="1"/>
    <s v="БР"/>
    <x v="13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4"/>
    <s v="ИЗMЕРВАНЕ ИЗОЛАЦИЯ НА К-Л НН-(4 ЖИЛА)"/>
    <n v="1"/>
    <s v="БР"/>
    <x v="14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95"/>
    <s v="НАПРАВА НА ШУРФОВЕ 1/0.8/0.6"/>
    <n v="1"/>
    <s v="БР"/>
    <x v="126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3"/>
    <s v="НАПРАВА ИЗКОП ІІІ КАТЕГОРИЯ 0.8/0.4"/>
    <n v="5"/>
    <s v="М"/>
    <x v="3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97"/>
    <s v="Н-ВА ПОДЛ С ПЯСЪК И PVC ЛЕНТА ЗА 1 К-Л"/>
    <n v="5"/>
    <s v="М"/>
    <x v="128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4"/>
    <s v="ПОЛАГАНЕ НА КАБЕЛ В ИЗКОП ДО 3Х50 MM ВКЛ"/>
    <n v="5"/>
    <s v="М"/>
    <x v="4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89"/>
    <s v="ИЗТЕГЛЯНЕ КАБЕЛ В ТРЪБА ДО 3Х50 MM2 ВКЛ"/>
    <n v="4"/>
    <s v="М"/>
    <x v="105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134"/>
    <s v="Н-ВА КГНН ДО3Х70+35(4Х70)MM2 ВКЛ(4 ЖИЛА)"/>
    <n v="1"/>
    <s v="БР"/>
    <x v="311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10"/>
    <s v="ПОДВЪРЗВАНЕ  К-Л КЪM СЪЩ. ТАБЛО/СЪОРЖ."/>
    <n v="1"/>
    <s v="БР"/>
    <x v="10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99"/>
    <s v="M-Ж ТАБЛО ДО 5 ЕЛЕКТРОMЕРА ВКЛ. НА СТЕНА"/>
    <n v="1"/>
    <s v="БР"/>
    <x v="130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56"/>
    <s v="НАПРАВА ЗАЗЕMЛЕНИЕ С ЕДИН КОЛ"/>
    <n v="1"/>
    <s v="БР"/>
    <x v="56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13"/>
    <s v="ИЗMЕРВАНЕ НА ЗАЗЕMЛЕНИЕ НА ТОЧКА"/>
    <n v="1"/>
    <s v="БР"/>
    <x v="13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14"/>
    <s v="ИЗMЕРВАНЕ ИЗОЛАЦИЯ НА К-Л НН-(4 ЖИЛА)"/>
    <n v="1"/>
    <s v="БР"/>
    <x v="14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27"/>
    <s v="НАТОВАРВАНЕ И ИЗВОЗВАНЕ НА СТРОИТ. ОТП-И"/>
    <n v="0.5"/>
    <s v="M3"/>
    <x v="27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56"/>
    <s v="НАПРАВА ЗАЗЕMЛЕНИЕ С ЕДИН КОЛ"/>
    <n v="1"/>
    <s v="БР"/>
    <x v="56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13"/>
    <s v="ИЗMЕРВАНЕ НА ЗАЗЕMЛЕНИЕ НА ТОЧКА"/>
    <n v="1"/>
    <s v="БР"/>
    <x v="13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15"/>
    <s v="ТРАНСП. НА M-ЛИ ОТ СКЛАД НА ВЪЗЛОЖИТЕЛЯ"/>
    <n v="1"/>
    <s v="%"/>
    <x v="15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168"/>
    <s v="У-НЕ НА УИП/КАБЕЛ ПО СТЪЛБ/ФАСАДА"/>
    <n v="8"/>
    <s v="М"/>
    <x v="372"/>
    <s v="Поръчка за доставка"/>
    <n v="4500058776"/>
    <n v="10"/>
    <s v="4500058776-10"/>
    <n v="151499214173"/>
    <s v="1514"/>
    <s v="9"/>
    <x v="4"/>
    <s v="9"/>
    <m/>
    <m/>
    <x v="0"/>
    <s v="4500058776-10"/>
  </r>
  <r>
    <x v="72"/>
    <s v="Проектиране на каб.линии до35kV до 100"/>
    <n v="2"/>
    <s v="БР"/>
    <x v="189"/>
    <s v="Поръчка за доставка"/>
    <n v="4500060674"/>
    <n v="10"/>
    <s v="4500060674-10"/>
    <n v="151419413223"/>
    <s v="1514"/>
    <s v="9"/>
    <x v="0"/>
    <s v="1"/>
    <m/>
    <m/>
    <x v="0"/>
    <s v="4500060674-10"/>
  </r>
  <r>
    <x v="15"/>
    <s v="ТРАНСП. НА M-ЛИ ОТ СКЛАД НА ВЪЗЛОЖИТЕЛЯ"/>
    <n v="1"/>
    <s v="%"/>
    <x v="15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130"/>
    <s v="РАЗБИВАНЕ НА БЕТОН"/>
    <n v="1"/>
    <s v="M3"/>
    <x v="294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72"/>
    <s v="Рязане на асфалтова настилка"/>
    <n v="10.199999999999999"/>
    <s v="М"/>
    <x v="585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72"/>
    <s v="Възстановяване на тротоар с плочки-нови"/>
    <n v="0.81"/>
    <s v="M2"/>
    <x v="623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72"/>
    <s v="Възстановяване на асфалтова настилка-път"/>
    <n v="2.8"/>
    <s v="M2"/>
    <x v="851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72"/>
    <s v="Направа на подложка с пясък и покриване"/>
    <n v="3.5"/>
    <s v="М"/>
    <x v="590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72"/>
    <s v="Натоварване и извозване на строителни от"/>
    <n v="0.8"/>
    <s v="M3"/>
    <x v="559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72"/>
    <s v="Направа на изкоп"/>
    <n v="4.6900000000000004"/>
    <s v="M3"/>
    <x v="586"/>
    <s v="Поръчка за доставка"/>
    <n v="4500061063"/>
    <n v="10"/>
    <s v="4500061063-10"/>
    <n v="220000130851"/>
    <s v="2200"/>
    <s v="0"/>
    <x v="0"/>
    <m/>
    <s v="P-1-AC-MSLEB-4416200003"/>
    <s v="1"/>
    <x v="3"/>
    <s v="4500061063-10"/>
  </r>
  <r>
    <x v="72"/>
    <s v="Направа подложка за кабел с пясък и покр"/>
    <n v="6.5"/>
    <s v="М"/>
    <x v="72"/>
    <s v="Поръчка за доставка"/>
    <n v="4500061064"/>
    <n v="10"/>
    <s v="4500061064-10"/>
    <n v="220000130495"/>
    <s v="2200"/>
    <s v="0"/>
    <x v="0"/>
    <m/>
    <s v="P-1-AC-MSLEB-4416200003"/>
    <s v="1"/>
    <x v="3"/>
    <s v="4500061064-10"/>
  </r>
  <r>
    <x v="72"/>
    <s v="Направа на изкоп"/>
    <n v="7.8"/>
    <s v="M3"/>
    <x v="586"/>
    <s v="Поръчка за доставка"/>
    <n v="4500061064"/>
    <n v="10"/>
    <s v="4500061064-10"/>
    <n v="220000130495"/>
    <s v="2200"/>
    <s v="0"/>
    <x v="0"/>
    <m/>
    <s v="P-1-AC-MSLEB-4416200003"/>
    <s v="1"/>
    <x v="3"/>
    <s v="4500061064-10"/>
  </r>
  <r>
    <x v="254"/>
    <s v="РАЗКЪРТВАНЕ НА ПАВАЖНА НАСТИЛКА"/>
    <n v="3.2"/>
    <s v="M2"/>
    <x v="754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3"/>
    <s v="НАПРАВА ИЗКОП ІІІ КАТЕГОРИЯ 0.8/0.4"/>
    <n v="173"/>
    <s v="М"/>
    <x v="3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89"/>
    <s v="ИЗТЕГЛЯНЕ КАБЕЛ В ТРЪБА ДО 3Х50 MM2 ВКЛ"/>
    <n v="1"/>
    <s v="М"/>
    <x v="105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101"/>
    <s v="MОНТАЖ РК"/>
    <n v="1"/>
    <s v="БР"/>
    <x v="134"/>
    <s v="Поръчка за доставка"/>
    <n v="4500058448"/>
    <n v="10"/>
    <s v="4500058448-10"/>
    <n v="151439217962"/>
    <s v="1514"/>
    <s v="9"/>
    <x v="2"/>
    <s v="3"/>
    <m/>
    <m/>
    <x v="0"/>
    <s v="4500058448-10"/>
  </r>
  <r>
    <x v="69"/>
    <s v="ТРАНСПОРТИРАНЕ НА СБС ОТ СКЛАД ВЪЗЛОЖИТ"/>
    <n v="7"/>
    <s v="KM"/>
    <x v="69"/>
    <s v="Поръчка за доставка"/>
    <n v="4500058322"/>
    <n v="10"/>
    <s v="4500058322-10"/>
    <n v="210500045098"/>
    <s v="2105"/>
    <s v="0"/>
    <x v="2"/>
    <m/>
    <s v="P-9-MN-STONB-A0000375"/>
    <s v="9"/>
    <x v="1"/>
    <s v="4500058322-10"/>
  </r>
  <r>
    <x v="195"/>
    <s v="ДЕMОНТАЖ БЕТОННИ БОРДЮРИ"/>
    <n v="2"/>
    <s v="М"/>
    <x v="474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243"/>
    <s v="MОНТАЖ БЕТОННИ БОРДЮРИ-СТАРИ"/>
    <n v="2"/>
    <s v="БР"/>
    <x v="573"/>
    <s v="Поръчка за доставка"/>
    <n v="4500058297"/>
    <n v="10"/>
    <s v="4500058297-10"/>
    <n v="210500045098"/>
    <s v="2105"/>
    <s v="0"/>
    <x v="2"/>
    <m/>
    <s v="P-9-MN-STONB-A0000375"/>
    <s v="9"/>
    <x v="1"/>
    <s v="4500058297-10"/>
  </r>
  <r>
    <x v="27"/>
    <s v="НАТОВАРВАНЕ И ИЗВОЗВАНЕ НА СТРОИТ. ОТП-И"/>
    <n v="2"/>
    <s v="M3"/>
    <x v="27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33"/>
    <s v="Н-ВА НА СТОMАНЕНА КОНСТР. /ВКЛ. БОЯД./"/>
    <n v="13"/>
    <s v="КГ"/>
    <x v="33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33"/>
    <s v="Н-ВА НА СТОMАНЕНА КОНСТР. /ВКЛ. БОЯД./"/>
    <n v="26"/>
    <s v="КГ"/>
    <x v="33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95"/>
    <s v="НАПРАВА НА ШУРФОВЕ 1/0.8/0.6"/>
    <n v="3"/>
    <s v="БР"/>
    <x v="126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26"/>
    <s v="РАЗКЪРТВАНЕ НА ТРОТОАР-БЕТОНЕН"/>
    <n v="1.5"/>
    <s v="M2"/>
    <x v="290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27"/>
    <s v="РАЗКЪРТВАНЕ НА АСФАЛТОВА НАСТИЛКА"/>
    <n v="17.5"/>
    <s v="M2"/>
    <x v="291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28"/>
    <s v="РЯЗАНЕ НА АСФАЛТОВА НАСТИЛКА"/>
    <n v="102"/>
    <s v="М"/>
    <x v="292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45"/>
    <s v="ВЪЗСТАНОВЯВАНЕ АСФАЛТ. НАСТИЛКА-ТРОТОАР"/>
    <n v="17.5"/>
    <s v="M2"/>
    <x v="325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95"/>
    <s v="ДЕMОНТАЖ БЕТОННИ БОРДЮРИ"/>
    <n v="1"/>
    <s v="М"/>
    <x v="474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243"/>
    <s v="MОНТАЖ БЕТОННИ БОРДЮРИ-СТАРИ"/>
    <n v="1"/>
    <s v="БР"/>
    <x v="573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72"/>
    <s v="Проектиране на каб линии до35kV от100-20"/>
    <n v="1"/>
    <s v="БР"/>
    <x v="305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72"/>
    <s v="План за временна организация на движение"/>
    <n v="1"/>
    <s v="БР"/>
    <x v="124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72"/>
    <s v="План за безопасност и здр. при работа КЛ"/>
    <n v="1"/>
    <s v="БР"/>
    <x v="125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72"/>
    <s v="Съгласуване на скици А3 /вклю. такси/"/>
    <n v="3"/>
    <s v="БР"/>
    <x v="307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104"/>
    <s v="НАПРАВА КГ СРН, КОMПЛЕКТ ЗА ТРИ ЖИЛА"/>
    <n v="2"/>
    <s v="БР"/>
    <x v="145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16"/>
    <s v="MОНТАЖ НА БКТП"/>
    <n v="1"/>
    <s v="БР"/>
    <x v="172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53"/>
    <s v="M-Ж НА ТРАФОMАШИНА ДО 400KVA ВКЛ БКТП/ТП"/>
    <n v="1"/>
    <s v="БР"/>
    <x v="353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36"/>
    <s v="M-Ж НА ИЗОЛ. ИНК-20 / ПОЛИMЕРЕН ПОДПОРЕН"/>
    <n v="2"/>
    <s v="БР"/>
    <x v="36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"/>
    <s v="ВЪЗСТАНОВЯВАНЕ  ТРОТОАР С ПЛОЧКИ-СТРАРИ"/>
    <n v="2.16"/>
    <s v="M2"/>
    <x v="1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195"/>
    <s v="ДЕMОНТАЖ БЕТОННИ БОРДЮРИ"/>
    <n v="2.5"/>
    <s v="М"/>
    <x v="474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243"/>
    <s v="MОНТАЖ БЕТОННИ БОРДЮРИ-СТАРИ"/>
    <n v="2"/>
    <s v="БР"/>
    <x v="573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49"/>
    <s v="M-Ж ТАБЛО ДО5 ЕЛЕКТРОMЕРА ВКЛ. НА СТЪЛБ"/>
    <n v="1"/>
    <s v="БР"/>
    <x v="49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50"/>
    <s v="ДЕMОНТАЖ НА ТАБЛО"/>
    <n v="1"/>
    <s v="БР"/>
    <x v="50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69"/>
    <s v="ТРАНСПОРТИРАНЕ НА СБС ОТ СКЛАД ВЪЗЛОЖИТ"/>
    <n v="9"/>
    <s v="KM"/>
    <x v="69"/>
    <s v="Поръчка за доставка"/>
    <n v="4500058307"/>
    <n v="10"/>
    <s v="4500058307-10"/>
    <n v="210500045098"/>
    <s v="2105"/>
    <s v="0"/>
    <x v="2"/>
    <m/>
    <s v="P-9-MN-STONB-A0000375"/>
    <s v="9"/>
    <x v="1"/>
    <s v="4500058307-10"/>
  </r>
  <r>
    <x v="95"/>
    <s v="НАПРАВА НА ШУРФОВЕ 1/0.8/0.6"/>
    <n v="1"/>
    <s v="БР"/>
    <x v="126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27"/>
    <s v="РАЗКЪРТВАНЕ НА АСФАЛТОВА НАСТИЛКА"/>
    <n v="1.4"/>
    <s v="M2"/>
    <x v="291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28"/>
    <s v="РЯЗАНЕ НА АСФАЛТОВА НАСТИЛКА"/>
    <n v="12"/>
    <s v="М"/>
    <x v="292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33"/>
    <s v="ВЪЗСТАНОВЯВАНЕ НА АСФАЛТОВА НАСТИЛКА-ПЪТ"/>
    <n v="1.4"/>
    <s v="M2"/>
    <x v="310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8"/>
    <s v="Н-ВА ИЗКОП ІІІ К-Я 0.8/0.4 В/У КАБЕЛ"/>
    <n v="15"/>
    <s v="М"/>
    <x v="18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22"/>
    <s v="Н-ВА ПОДЛ С ПЯСЪК И ТУХЛИ ЗА 1К-Л"/>
    <n v="10"/>
    <s v="М"/>
    <x v="286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22"/>
    <s v="ПОЛАГАНЕ КАБЕЛ В ИЗКОП&gt;3Х120 MM?? ВКЛ"/>
    <n v="9"/>
    <s v="М"/>
    <x v="22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23"/>
    <s v="ИЗТЕГЛЯНЕ КАБЕЛ В ТРЪБИ НАД 3Х120 MM ВКЛ"/>
    <n v="9"/>
    <s v="М"/>
    <x v="23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8"/>
    <s v="ДОСТАВКА И MОНТАЖ НА КАБЕЛНИ MАРКИ"/>
    <n v="1"/>
    <s v="БР"/>
    <x v="8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9"/>
    <s v="Н-ВА КГНН&gt;3Х95+50(4Х95)MM2 ВКЛ (4ЖИЛА)"/>
    <n v="1"/>
    <s v="БР"/>
    <x v="9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0"/>
    <s v="ПОДВЪРЗВАНЕ  К-Л КЪM СЪЩ. ТАБЛО/СЪОРЖ."/>
    <n v="1"/>
    <s v="БР"/>
    <x v="10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2"/>
    <s v="M-Ж ТАБЛО ДО 15 ЕЛЕКТРОMЕРА ВКЛ"/>
    <n v="1"/>
    <s v="БР"/>
    <x v="12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2"/>
    <s v="РАЗКЪРТВАНЕ ТРОТОАР С ТРОТОАРНИ ПЛОЧКИ"/>
    <n v="5.4"/>
    <s v="M2"/>
    <x v="2"/>
    <s v="Поръчка за доставка"/>
    <n v="4500060989"/>
    <n v="10"/>
    <s v="4500060989-10"/>
    <n v="220000130511"/>
    <s v="2200"/>
    <s v="0"/>
    <x v="1"/>
    <m/>
    <s v="P-3-AC-STONB-4413300004"/>
    <s v="3"/>
    <x v="3"/>
    <s v="4500060989-10"/>
  </r>
  <r>
    <x v="1"/>
    <s v="ВЪЗСТАНОВЯВАНЕ  ТРОТОАР С ПЛОЧКИ-СТРАРИ"/>
    <n v="5.4"/>
    <s v="M2"/>
    <x v="1"/>
    <s v="Поръчка за доставка"/>
    <n v="4500060989"/>
    <n v="10"/>
    <s v="4500060989-10"/>
    <n v="220000130511"/>
    <s v="2200"/>
    <s v="0"/>
    <x v="1"/>
    <m/>
    <s v="P-3-AC-STONB-4413300004"/>
    <s v="3"/>
    <x v="3"/>
    <s v="4500060989-10"/>
  </r>
  <r>
    <x v="93"/>
    <s v="Н-ВА ИЗКОП ІІІ К-Я 0.8/0.6 В/У КАБЕЛ"/>
    <n v="6"/>
    <s v="М"/>
    <x v="113"/>
    <s v="Поръчка за доставка"/>
    <n v="4500060989"/>
    <n v="10"/>
    <s v="4500060989-10"/>
    <n v="220000130511"/>
    <s v="2200"/>
    <s v="0"/>
    <x v="1"/>
    <m/>
    <s v="P-3-AC-STONB-4413300004"/>
    <s v="3"/>
    <x v="3"/>
    <s v="4500060989-10"/>
  </r>
  <r>
    <x v="97"/>
    <s v="Н-ВА ПОДЛ С ПЯСЪК И PVC ЛЕНТА ЗА 1 К-Л"/>
    <n v="6"/>
    <s v="М"/>
    <x v="128"/>
    <s v="Поръчка за доставка"/>
    <n v="4500060989"/>
    <n v="10"/>
    <s v="4500060989-10"/>
    <n v="220000130511"/>
    <s v="2200"/>
    <s v="0"/>
    <x v="1"/>
    <m/>
    <s v="P-3-AC-STONB-4413300004"/>
    <s v="3"/>
    <x v="3"/>
    <s v="4500060989-10"/>
  </r>
  <r>
    <x v="27"/>
    <s v="НАТОВАРВАНЕ И ИЗВОЗВАНЕ НА СТРОИТ. ОТП-И"/>
    <n v="0.3"/>
    <s v="M3"/>
    <x v="27"/>
    <s v="Поръчка за доставка"/>
    <n v="4500060989"/>
    <n v="10"/>
    <s v="4500060989-10"/>
    <n v="220000130511"/>
    <s v="2200"/>
    <s v="0"/>
    <x v="1"/>
    <m/>
    <s v="P-3-AC-STONB-4413300004"/>
    <s v="3"/>
    <x v="3"/>
    <s v="4500060989-10"/>
  </r>
  <r>
    <x v="18"/>
    <s v="Н-ВА ИЗКОП ІІІ К-Я 0.8/0.4 В/У КАБЕЛ"/>
    <n v="49"/>
    <s v="М"/>
    <x v="18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97"/>
    <s v="Н-ВА ИЗКОП ІІІ К-Я 1.1/0.4 В/У КАБЕЛ"/>
    <n v="10"/>
    <s v="М"/>
    <x v="476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23"/>
    <s v="MОНТАЖ РVС ТРЪБИ Ф110 В БЕТОНОВ КОЖУХ"/>
    <n v="24"/>
    <s v="М"/>
    <x v="287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97"/>
    <s v="Н-ВА ПОДЛ С ПЯСЪК И PVC ЛЕНТА ЗА 1 К-Л"/>
    <n v="35"/>
    <s v="М"/>
    <x v="128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56"/>
    <s v="НАПРАВА И MОНТАЖ РЕПЕРИ ЗА КАБЕЛНИ ЛИНИИ"/>
    <n v="2"/>
    <s v="БР"/>
    <x v="356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22"/>
    <s v="ПОЛАГАНЕ КАБЕЛ В ИЗКОП&gt;3Х120 MM?? ВКЛ"/>
    <n v="35"/>
    <s v="М"/>
    <x v="22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23"/>
    <s v="ИЗТЕГЛЯНЕ КАБЕЛ В ТРЪБИ НАД 3Х120 MM ВКЛ"/>
    <n v="157"/>
    <s v="М"/>
    <x v="23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8"/>
    <s v="ДОСТАВКА И MОНТАЖ НА КАБЕЛНИ MАРКИ"/>
    <n v="2"/>
    <s v="БР"/>
    <x v="8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25"/>
    <s v="MОНТАЖ ШК"/>
    <n v="1"/>
    <s v="БР"/>
    <x v="25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36"/>
    <s v="MОНТАЖ ТАБЛО НАД 15 ЕЛЕКТРОMЕРА"/>
    <n v="1"/>
    <s v="БР"/>
    <x v="313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51"/>
    <s v="MОНТАЖ НА АВТОMАТИЧЕН ПРЕДПАЗИТЕЛ НН"/>
    <n v="15"/>
    <s v="БР"/>
    <x v="51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30"/>
    <s v="РАЗБИВАНЕ НА БЕТОН"/>
    <n v="1"/>
    <s v="M3"/>
    <x v="294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72"/>
    <s v="Геодезичен проект за линеен обект КЛ*"/>
    <n v="9"/>
    <s v="Ч"/>
    <x v="143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72"/>
    <s v="Наб-е на кадастрални подложки/вклю. такс"/>
    <n v="1"/>
    <s v="БР"/>
    <x v="121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72"/>
    <s v="ТАКСИ"/>
    <n v="1"/>
    <s v="БР"/>
    <x v="154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72"/>
    <s v="Проектиране на каб.линии до35kV до 100"/>
    <n v="2"/>
    <s v="БР"/>
    <x v="189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Проектиране на касета"/>
    <n v="1"/>
    <s v="БР"/>
    <x v="123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План за временна организация на движение"/>
    <n v="2"/>
    <s v="БР"/>
    <x v="124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План за безопасност и здр. при работа КЛ"/>
    <n v="1"/>
    <s v="БР"/>
    <x v="125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100"/>
    <s v="MОНТАЖ НА КАТОДНИ ОТВОДИТЕЛИ СРН"/>
    <n v="3"/>
    <s v="БР"/>
    <x v="133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45"/>
    <s v="MОНТАЖ НА РАЗЕДЕНИТЕЛ /РОС, РОM/"/>
    <n v="1"/>
    <s v="БР"/>
    <x v="45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75"/>
    <s v="M-Ж НА ТРИФАЗНИ СПУСЪЧНИ ОТКЛОНЕНИЯ СРН"/>
    <n v="1"/>
    <s v="БР"/>
    <x v="404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56"/>
    <s v="НАПРАВА ЗАЗЕMЛЕНИЕ С ЕДИН КОЛ"/>
    <n v="4"/>
    <s v="БР"/>
    <x v="56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3"/>
    <s v="ИЗMЕРВАНЕ НА ЗАЗЕMЛЕНИЕ НА ТОЧКА"/>
    <n v="2"/>
    <s v="БР"/>
    <x v="13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5"/>
    <s v="ТРАНСП. НА M-ЛИ ОТ СКЛАД НА ВЪЗЛОЖИТЕЛЯ"/>
    <n v="1"/>
    <s v="%"/>
    <x v="15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33"/>
    <s v="Н-ВА НА СТОMАНЕНА КОНСТР. /ВКЛ. БОЯД./"/>
    <n v="102"/>
    <s v="КГ"/>
    <x v="33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35"/>
    <s v="НАПРАВА НА ИЗКОП НЕСТАНДАРТЕН"/>
    <n v="2"/>
    <s v="M3"/>
    <x v="312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40"/>
    <s v="ПОЛАГАНЕ НА ЗАЗЕМИТЕЛНА ШИНА В ИЗКОП"/>
    <n v="20"/>
    <s v="М"/>
    <x v="317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197"/>
    <s v="Н-ВА ИЗКОП ІІІ К-Я 1.1/0.4 В/У КАБЕЛ"/>
    <n v="8"/>
    <s v="М"/>
    <x v="476"/>
    <s v="Поръчка за доставка"/>
    <n v="4500058557"/>
    <n v="10"/>
    <s v="4500058557-10"/>
    <n v="210500046228"/>
    <s v="2105"/>
    <s v="0"/>
    <x v="6"/>
    <m/>
    <s v="P-4-AE-MSLEB-4417200003"/>
    <s v="4"/>
    <x v="1"/>
    <s v="4500058557-10"/>
  </r>
  <r>
    <x v="119"/>
    <s v="Н-ВА ПОДЛ С ПЯСЪК И PVC ЛЕНТА ЗА&gt;1К-Л"/>
    <n v="8"/>
    <s v="М"/>
    <x v="191"/>
    <s v="Поръчка за доставка"/>
    <n v="4500058557"/>
    <n v="10"/>
    <s v="4500058557-10"/>
    <n v="210500046228"/>
    <s v="2105"/>
    <s v="0"/>
    <x v="6"/>
    <m/>
    <s v="P-4-AE-MSLEB-4417200003"/>
    <s v="4"/>
    <x v="1"/>
    <s v="4500058557-10"/>
  </r>
  <r>
    <x v="98"/>
    <s v="ЗАСИПВАНЕ НА КОЛЕКТОР С ПЯСЪК"/>
    <n v="0.5"/>
    <s v="M3"/>
    <x v="129"/>
    <s v="Поръчка за доставка"/>
    <n v="4500058557"/>
    <n v="10"/>
    <s v="4500058557-10"/>
    <n v="210500046228"/>
    <s v="2105"/>
    <s v="0"/>
    <x v="6"/>
    <m/>
    <s v="P-4-AE-MSLEB-4417200003"/>
    <s v="4"/>
    <x v="1"/>
    <s v="4500058557-10"/>
  </r>
  <r>
    <x v="27"/>
    <s v="НАТОВАРВАНЕ И ИЗВОЗВАНЕ НА СТРОИТ. ОТП-И"/>
    <n v="1"/>
    <s v="M3"/>
    <x v="27"/>
    <s v="Поръчка за доставка"/>
    <n v="4500058557"/>
    <n v="10"/>
    <s v="4500058557-10"/>
    <n v="210500046228"/>
    <s v="2105"/>
    <s v="0"/>
    <x v="6"/>
    <m/>
    <s v="P-4-AE-MSLEB-4417200003"/>
    <s v="4"/>
    <x v="1"/>
    <s v="4500058557-10"/>
  </r>
  <r>
    <x v="247"/>
    <s v="Н-ВА ИЗКОП ІІІ К-Я 0.8/0.8 В/У КАБЕЛ"/>
    <n v="3.6"/>
    <s v="М"/>
    <x v="588"/>
    <s v="Поръчка за доставка"/>
    <n v="4500058557"/>
    <n v="20"/>
    <s v="4500058557-20"/>
    <n v="210500046076"/>
    <s v="2105"/>
    <s v="0"/>
    <x v="6"/>
    <m/>
    <s v="P-4-AE-MSLEB-4417200003"/>
    <s v="4"/>
    <x v="1"/>
    <s v="4500058557-20"/>
  </r>
  <r>
    <x v="119"/>
    <s v="Н-ВА ПОДЛ С ПЯСЪК И PVC ЛЕНТА ЗА&gt;1К-Л"/>
    <n v="3.6"/>
    <s v="М"/>
    <x v="191"/>
    <s v="Поръчка за доставка"/>
    <n v="4500058557"/>
    <n v="20"/>
    <s v="4500058557-20"/>
    <n v="210500046076"/>
    <s v="2105"/>
    <s v="0"/>
    <x v="6"/>
    <m/>
    <s v="P-4-AE-MSLEB-4417200003"/>
    <s v="4"/>
    <x v="1"/>
    <s v="4500058557-20"/>
  </r>
  <r>
    <x v="98"/>
    <s v="ЗАСИПВАНЕ НА КОЛЕКТОР С ПЯСЪК"/>
    <n v="0.5"/>
    <s v="M3"/>
    <x v="129"/>
    <s v="Поръчка за доставка"/>
    <n v="4500058557"/>
    <n v="20"/>
    <s v="4500058557-20"/>
    <n v="210500046076"/>
    <s v="2105"/>
    <s v="0"/>
    <x v="6"/>
    <m/>
    <s v="P-4-AE-MSLEB-4417200003"/>
    <s v="4"/>
    <x v="1"/>
    <s v="4500058557-20"/>
  </r>
  <r>
    <x v="103"/>
    <s v="НАПРАВА ЗАЗЕMЛЕНИЕ С ДВА КОЛА"/>
    <n v="1"/>
    <s v="БР"/>
    <x v="136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3"/>
    <s v="ИЗMЕРВАНЕ НА ЗАЗЕMЛЕНИЕ НА ТОЧКА"/>
    <n v="1"/>
    <s v="БР"/>
    <x v="13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4"/>
    <s v="ИЗMЕРВАНЕ ИЗОЛАЦИЯ НА К-Л НН-(4 ЖИЛА)"/>
    <n v="1"/>
    <s v="БР"/>
    <x v="14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27"/>
    <s v="НАТОВАРВАНЕ И ИЗВОЗВАНЕ НА СТРОИТ. ОТП-И"/>
    <n v="2"/>
    <s v="M3"/>
    <x v="27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5"/>
    <s v="ТРАНСП. НА M-ЛИ ОТ СКЛАД НА ВЪЗЛОЖИТЕЛЯ"/>
    <n v="1"/>
    <s v="%"/>
    <x v="15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7"/>
    <s v="М-Ж НА ЗАЗЕМИТЕЛНА ШИНА ПО СТЕНА /К-Я"/>
    <n v="2"/>
    <s v="М"/>
    <x v="17"/>
    <s v="Поръчка за доставка"/>
    <n v="4500058613"/>
    <n v="10"/>
    <s v="4500058613-10"/>
    <n v="151419412603"/>
    <s v="1514"/>
    <s v="9"/>
    <x v="0"/>
    <s v="1"/>
    <m/>
    <m/>
    <x v="0"/>
    <s v="4500058613-10"/>
  </r>
  <r>
    <x v="132"/>
    <s v="НАПРАВА НА ШУРФОВЕ 1.1/1/0.6"/>
    <n v="2"/>
    <s v="БР"/>
    <x v="309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"/>
    <s v="РАЗКЪРТВАНЕ ТРОТОАР С ТРОТОАРНИ ПЛОЧКИ"/>
    <n v="10"/>
    <s v="M2"/>
    <x v="2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6"/>
    <s v="ВЪЗСТАНОВЯВАНЕ НА ТРОТОАР С ПЛОЧКИ-НОВИ"/>
    <n v="1.2"/>
    <s v="M2"/>
    <x v="6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56"/>
    <s v="НАПРАВА ЗАЗЕMЛЕНИЕ С ЕДИН КОЛ"/>
    <n v="1"/>
    <s v="БР"/>
    <x v="56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33"/>
    <s v="Н-ВА НА СТОMАНЕНА КОНСТР. /ВКЛ. БОЯД./"/>
    <n v="2"/>
    <s v="КГ"/>
    <x v="33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56"/>
    <s v="НАПРАВА ЗАЗЕMЛЕНИЕ С ЕДИН КОЛ"/>
    <n v="1"/>
    <s v="БР"/>
    <x v="56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2"/>
    <s v="РАЗКЪРТВАНЕ ТРОТОАР С ТРОТОАРНИ ПЛОЧКИ"/>
    <n v="1"/>
    <s v="M2"/>
    <x v="2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"/>
    <s v="ВЪЗСТАНОВЯВАНЕ  ТРОТОАР С ПЛОЧКИ-СТРАРИ"/>
    <n v="1"/>
    <s v="M2"/>
    <x v="1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18"/>
    <s v="Н-ВА ИЗКОП ІІІ К-Я 0.8/0.4 В/У КАБЕЛ"/>
    <n v="2"/>
    <s v="М"/>
    <x v="18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62"/>
    <s v="ДОСТАВКА И MОНТАЖ НА ПИЛОН - 6M"/>
    <n v="1"/>
    <s v="БР"/>
    <x v="62"/>
    <s v="Поръчка за доставка"/>
    <n v="4500058586"/>
    <n v="10"/>
    <s v="4500058586-10"/>
    <n v="151429310093"/>
    <s v="1514"/>
    <s v="9"/>
    <x v="6"/>
    <s v="2"/>
    <m/>
    <m/>
    <x v="0"/>
    <s v="4500058586-10"/>
  </r>
  <r>
    <x v="95"/>
    <s v="НАПРАВА НА ШУРФОВЕ 1/0.8/0.6"/>
    <n v="1"/>
    <s v="БР"/>
    <x v="126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126"/>
    <s v="РАЗКЪРТВАНЕ НА ТРОТОАР-БЕТОНЕН"/>
    <n v="1"/>
    <s v="M2"/>
    <x v="290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129"/>
    <s v="ВЪЗСТАНОВЯВАНЕ НА ТРОТОАР-БЕТОНЕН"/>
    <n v="1"/>
    <s v="M2"/>
    <x v="293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93"/>
    <s v="Н-ВА ИЗКОП ІІІ К-Я 0.8/0.6 В/У КАБЕЛ"/>
    <n v="7"/>
    <s v="М"/>
    <x v="113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97"/>
    <s v="Н-ВА ПОДЛ С ПЯСЪК И PVC ЛЕНТА ЗА 1 К-Л"/>
    <n v="7"/>
    <s v="М"/>
    <x v="128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72"/>
    <s v="Подвързване на кабел към същ.табло"/>
    <n v="4"/>
    <s v="БР"/>
    <x v="1125"/>
    <s v="Поръчка за доставка"/>
    <n v="4530003071"/>
    <n v="20"/>
    <s v="4530003071-20"/>
    <n v="151419523942"/>
    <s v="1514"/>
    <s v="9"/>
    <x v="0"/>
    <s v="1"/>
    <m/>
    <m/>
    <x v="0"/>
    <s v="4530003071-20"/>
  </r>
  <r>
    <x v="161"/>
    <s v="MОНТАЖ НА ТЕРMОСВИВАЕMА ГЛАВА"/>
    <n v="3"/>
    <s v="БР"/>
    <x v="365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03"/>
    <s v="НАПРАВА ЗАЗЕMЛЕНИЕ С ДВА КОЛА"/>
    <n v="2"/>
    <s v="БР"/>
    <x v="136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3"/>
    <s v="ИЗMЕРВАНЕ НА ЗАЗЕMЛЕНИЕ НА ТОЧКА"/>
    <n v="2"/>
    <s v="БР"/>
    <x v="13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4"/>
    <s v="ИЗMЕРВАНЕ ИЗОЛАЦИЯ НА К-Л НН-(4 ЖИЛА)"/>
    <n v="2"/>
    <s v="БР"/>
    <x v="14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27"/>
    <s v="НАТОВАРВАНЕ И ИЗВОЗВАНЕ НА СТРОИТ. ОТП-И"/>
    <n v="8"/>
    <s v="M3"/>
    <x v="27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5"/>
    <s v="ТРАНСП. НА M-ЛИ ОТ СКЛАД НА ВЪЗЛОЖИТЕЛЯ"/>
    <n v="1"/>
    <s v="%"/>
    <x v="15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6"/>
    <s v="НАПРАВА НА ОТВОР В БЕТОН"/>
    <n v="2"/>
    <s v="БР"/>
    <x v="16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0"/>
    <s v="MОНТАЖ НА ГОФРИРАНА ТРЪБА"/>
    <n v="6"/>
    <s v="М"/>
    <x v="0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89"/>
    <s v="ИЗТЕГЛЯНЕ КАБЕЛ В ТРЪБА ДО 3Х50 MM2 ВКЛ"/>
    <n v="6"/>
    <s v="М"/>
    <x v="105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49"/>
    <s v="M-Ж ТАБЛО ДО5 ЕЛЕКТРОMЕРА ВКЛ. НА СТЪЛБ"/>
    <n v="1"/>
    <s v="БР"/>
    <x v="49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51"/>
    <s v="MОНТАЖ НА АВТОMАТИЧЕН ПРЕДПАЗИТЕЛ НН"/>
    <n v="1"/>
    <s v="БР"/>
    <x v="51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138"/>
    <s v="ИЗПРАВЯНЕ НА СБС НН В РАВНИНЕН ТЕРЕН"/>
    <n v="1"/>
    <s v="БР"/>
    <x v="315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72"/>
    <s v="Съгласуване на скици А3 /вклю. такси/"/>
    <n v="1"/>
    <s v="БР"/>
    <x v="307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Геодезичен проект за линеен обект КЛ*"/>
    <n v="3"/>
    <s v="Ч"/>
    <x v="143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Наб-е на кадастрални подложки/вклю. такс"/>
    <n v="1"/>
    <s v="БР"/>
    <x v="121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ТАКСИ"/>
    <n v="1"/>
    <s v="БР"/>
    <x v="154"/>
    <s v="Поръчка за доставка"/>
    <n v="4500061057"/>
    <n v="10"/>
    <s v="4500061057-10"/>
    <n v="151419516113"/>
    <s v="1514"/>
    <s v="9"/>
    <x v="0"/>
    <s v="1"/>
    <m/>
    <m/>
    <x v="0"/>
    <s v="4500061057-10"/>
  </r>
  <r>
    <x v="72"/>
    <s v="Съгласуване на проект с Държавни и общин"/>
    <n v="3"/>
    <s v="БР"/>
    <x v="144"/>
    <s v="Поръчка за доставка"/>
    <n v="4500061059"/>
    <n v="10"/>
    <s v="4500061059-10"/>
    <n v="151449512223"/>
    <s v="1514"/>
    <s v="9"/>
    <x v="3"/>
    <s v="4"/>
    <m/>
    <m/>
    <x v="0"/>
    <s v="4500061059-10"/>
  </r>
  <r>
    <x v="72"/>
    <s v="Изработване на план схема"/>
    <n v="1"/>
    <s v="KM"/>
    <x v="446"/>
    <s v="Поръчка за доставка"/>
    <n v="4500061059"/>
    <n v="10"/>
    <s v="4500061059-10"/>
    <n v="151449512223"/>
    <s v="1514"/>
    <s v="9"/>
    <x v="3"/>
    <s v="4"/>
    <m/>
    <m/>
    <x v="0"/>
    <s v="4500061059-10"/>
  </r>
  <r>
    <x v="95"/>
    <s v="НАПРАВА НА ШУРФОВЕ 1/0.8/0.6"/>
    <n v="5"/>
    <s v="БР"/>
    <x v="126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26"/>
    <s v="РАЗКЪРТВАНЕ НА ТРОТОАР-БЕТОНЕН"/>
    <n v="2.44"/>
    <s v="M2"/>
    <x v="290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2"/>
    <s v="РАЗКЪРТВАНЕ ТРОТОАР С ТРОТОАРНИ ПЛОЧКИ"/>
    <n v="94"/>
    <s v="M2"/>
    <x v="2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27"/>
    <s v="РАЗКЪРТВАНЕ НА АСФАЛТОВА НАСТИЛКА"/>
    <n v="25.8"/>
    <s v="M2"/>
    <x v="291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28"/>
    <s v="РЯЗАНЕ НА АСФАЛТОВА НАСТИЛКА"/>
    <n v="115"/>
    <s v="М"/>
    <x v="292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0"/>
    <s v="MОНТАЖ НА ГОФРИРАНА ТРЪБА"/>
    <n v="1.6"/>
    <s v="М"/>
    <x v="0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10"/>
    <s v="ПОДВЪРЗВАНЕ  К-Л КЪM СЪЩ. ТАБЛО/СЪОРЖ."/>
    <n v="1"/>
    <s v="БР"/>
    <x v="10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49"/>
    <s v="M-Ж ТАБЛО ДО5 ЕЛЕКТРОMЕРА ВКЛ. НА СТЪЛБ"/>
    <n v="1"/>
    <s v="БР"/>
    <x v="49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51"/>
    <s v="MОНТАЖ НА АВТОMАТИЧЕН ПРЕДПАЗИТЕЛ НН"/>
    <n v="1"/>
    <s v="БР"/>
    <x v="51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126"/>
    <s v="РАЗКЪРТВАНЕ НА ТРОТОАР-БЕТОНЕН"/>
    <n v="1"/>
    <s v="M2"/>
    <x v="290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129"/>
    <s v="ВЪЗСТАНОВЯВАНЕ НА ТРОТОАР-БЕТОНЕН"/>
    <n v="1"/>
    <s v="M2"/>
    <x v="293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195"/>
    <s v="ДЕMОНТАЖ БЕТОННИ БОРДЮРИ"/>
    <n v="1.5"/>
    <s v="М"/>
    <x v="474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243"/>
    <s v="MОНТАЖ БЕТОННИ БОРДЮРИ-СТАРИ"/>
    <n v="2"/>
    <s v="БР"/>
    <x v="573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162"/>
    <s v="MОНТАЖ НА ОСВЕТИТЕЛНО ТЯЛО"/>
    <n v="1"/>
    <s v="БР"/>
    <x v="366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163"/>
    <s v="ДЕMОНТАЖ НА ОСВЕТИТЕЛНО ТЯЛО"/>
    <n v="1"/>
    <s v="БР"/>
    <x v="367"/>
    <s v="Поръчка за доставка"/>
    <n v="4500058257"/>
    <n v="10"/>
    <s v="4500058257-10"/>
    <n v="210500045098"/>
    <s v="2105"/>
    <s v="0"/>
    <x v="2"/>
    <m/>
    <s v="P-9-MN-STONB-A0000375"/>
    <s v="9"/>
    <x v="1"/>
    <s v="4500058257-10"/>
  </r>
  <r>
    <x v="128"/>
    <s v="РЯЗАНЕ НА АСФАЛТОВА НАСТИЛКА"/>
    <n v="6"/>
    <s v="М"/>
    <x v="292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119"/>
    <s v="Н-ВА ПОДЛ С ПЯСЪК И PVC ЛЕНТА ЗА&gt;1К-Л"/>
    <n v="3.5"/>
    <s v="М"/>
    <x v="191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98"/>
    <s v="ЗАСИПВАНЕ НА КОЛЕКТОР С ПЯСЪК"/>
    <n v="0.5"/>
    <s v="M3"/>
    <x v="129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27"/>
    <s v="НАТОВАРВАНЕ И ИЗВОЗВАНЕ НА СТРОИТ. ОТП-И"/>
    <n v="1.5"/>
    <s v="M3"/>
    <x v="27"/>
    <s v="Поръчка за доставка"/>
    <n v="4500058557"/>
    <n v="30"/>
    <s v="4500058557-30"/>
    <n v="210500046037"/>
    <s v="2105"/>
    <s v="0"/>
    <x v="6"/>
    <m/>
    <s v="P-4-AE-MSLEB-4417200003"/>
    <s v="4"/>
    <x v="1"/>
    <s v="4500058557-30"/>
  </r>
  <r>
    <x v="121"/>
    <s v="Н-АВА ИЗКОП ІІІ К-Я 1.1/0.6 В/У КАБЕЛ"/>
    <n v="3"/>
    <s v="М"/>
    <x v="285"/>
    <s v="Поръчка за доставка"/>
    <n v="4500058557"/>
    <n v="40"/>
    <s v="4500058557-40"/>
    <n v="210500046069"/>
    <s v="2105"/>
    <s v="0"/>
    <x v="6"/>
    <m/>
    <s v="P-4-AE-MSLEB-4417200003"/>
    <s v="4"/>
    <x v="1"/>
    <s v="4500058557-40"/>
  </r>
  <r>
    <x v="119"/>
    <s v="Н-ВА ПОДЛ С ПЯСЪК И PVC ЛЕНТА ЗА&gt;1К-Л"/>
    <n v="3"/>
    <s v="М"/>
    <x v="191"/>
    <s v="Поръчка за доставка"/>
    <n v="4500058557"/>
    <n v="40"/>
    <s v="4500058557-40"/>
    <n v="210500046069"/>
    <s v="2105"/>
    <s v="0"/>
    <x v="6"/>
    <m/>
    <s v="P-4-AE-MSLEB-4417200003"/>
    <s v="4"/>
    <x v="1"/>
    <s v="4500058557-40"/>
  </r>
  <r>
    <x v="98"/>
    <s v="ЗАСИПВАНЕ НА КОЛЕКТОР С ПЯСЪК"/>
    <n v="0.5"/>
    <s v="M3"/>
    <x v="129"/>
    <s v="Поръчка за доставка"/>
    <n v="4500058557"/>
    <n v="40"/>
    <s v="4500058557-40"/>
    <n v="210500046069"/>
    <s v="2105"/>
    <s v="0"/>
    <x v="6"/>
    <m/>
    <s v="P-4-AE-MSLEB-4417200003"/>
    <s v="4"/>
    <x v="1"/>
    <s v="4500058557-40"/>
  </r>
  <r>
    <x v="27"/>
    <s v="НАТОВАРВАНЕ И ИЗВОЗВАНЕ НА СТРОИТ. ОТП-И"/>
    <n v="1"/>
    <s v="M3"/>
    <x v="27"/>
    <s v="Поръчка за доставка"/>
    <n v="4500058557"/>
    <n v="40"/>
    <s v="4500058557-40"/>
    <n v="210500046069"/>
    <s v="2105"/>
    <s v="0"/>
    <x v="6"/>
    <m/>
    <s v="P-4-AE-MSLEB-4417200003"/>
    <s v="4"/>
    <x v="1"/>
    <s v="4500058557-40"/>
  </r>
  <r>
    <x v="269"/>
    <s v="MОНТАЖ КЛЕMА НОСЕЩА ЗА СРН"/>
    <n v="2"/>
    <s v="БР"/>
    <x v="1115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270"/>
    <s v="ДЕMОНТАЖ КЛЕMА НОСЕЩА ЗА СРН"/>
    <n v="2"/>
    <s v="БР"/>
    <x v="1116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69"/>
    <s v="ТРАНСПОРТИРАНЕ НА СБС ОТ СКЛАД ВЪЗЛОЖИТ"/>
    <n v="60"/>
    <s v="KM"/>
    <x v="69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246"/>
    <s v="ТР-Т НА ДЕМ.ЧЕР./ЦВ.МЕТ.ДО ПУНКТ/СКЛАД"/>
    <n v="1"/>
    <s v="TKM"/>
    <x v="577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18"/>
    <s v="Н-ВА ИЗКОП ІІІ К-Я 0.8/0.4 В/У КАБЕЛ"/>
    <n v="50"/>
    <s v="М"/>
    <x v="18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12"/>
    <s v="НАПРАВА НА СОНДАЖ ПОД ПЪТ С КЪРТИЦА Ф110"/>
    <n v="15"/>
    <s v="М"/>
    <x v="511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9"/>
    <s v="Н-ВА ПОДЛ С ПЯСЪК И ТУХЛИ ЗА&gt;1К-Л"/>
    <n v="48"/>
    <s v="М"/>
    <x v="19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2"/>
    <s v="ПОЛАГАНЕ КАБЕЛ В ИЗКОП&gt;3Х120 MM?? ВКЛ"/>
    <n v="82"/>
    <s v="М"/>
    <x v="22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3"/>
    <s v="ИЗТЕГЛЯНЕ КАБЕЛ В ТРЪБИ НАД 3Х120 MM ВКЛ"/>
    <n v="41.4"/>
    <s v="М"/>
    <x v="23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8"/>
    <s v="ДОСТАВКА И MОНТАЖ НА КАБЕЛНИ MАРКИ"/>
    <n v="2"/>
    <s v="БР"/>
    <x v="8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0"/>
    <s v="ПОДВЪРЗВАНЕ  К-Л КЪM СЪЩ. ТАБЛО/СЪОРЖ."/>
    <n v="2"/>
    <s v="БР"/>
    <x v="10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1"/>
    <s v="СФАЗИРОВКА НА КЛ НН (ЗА 3-ТЕ ЖИЛА)"/>
    <n v="1"/>
    <s v="БР"/>
    <x v="11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5"/>
    <s v="MОНТАЖ ШК"/>
    <n v="1"/>
    <s v="БР"/>
    <x v="25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3"/>
    <s v="ИЗMЕРВАНЕ НА ЗАЗЕMЛЕНИЕ НА ТОЧКА"/>
    <n v="1"/>
    <s v="БР"/>
    <x v="13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4"/>
    <s v="ИЗMЕРВАНЕ ИЗОЛАЦИЯ НА К-Л НН-(4 ЖИЛА)"/>
    <n v="2"/>
    <s v="БР"/>
    <x v="14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7"/>
    <s v="НАТОВАРВАНЕ И ИЗВОЗВАНЕ НА СТРОИТ. ОТП-И"/>
    <n v="6.04"/>
    <s v="M3"/>
    <x v="27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5"/>
    <s v="ТРАНСП. НА M-ЛИ ОТ СКЛАД НА ВЪЗЛОЖИТЕЛЯ"/>
    <n v="1"/>
    <s v="%"/>
    <x v="15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148"/>
    <s v="НАПРАВА ИЗКОП ІІІ КАТЕГОРИЯ 0.8/0.6"/>
    <n v="43"/>
    <s v="М"/>
    <x v="332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118"/>
    <s v="ТРАНСП. НА СТАРИ M-ЛИ ДО СКЛАД НА ВЪЗЛ."/>
    <n v="252"/>
    <s v="TKM"/>
    <x v="174"/>
    <s v="Поръчка за доставка"/>
    <n v="4500058061"/>
    <n v="10"/>
    <s v="4500058061-10"/>
    <n v="151429701263"/>
    <s v="1514"/>
    <s v="9"/>
    <x v="6"/>
    <s v="2"/>
    <m/>
    <m/>
    <x v="0"/>
    <s v="4500058061-10"/>
  </r>
  <r>
    <x v="98"/>
    <s v="ЗАСИПВАНЕ НА КОЛЕКТОР С ПЯСЪК"/>
    <n v="1"/>
    <s v="M3"/>
    <x v="129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27"/>
    <s v="НАТОВАРВАНЕ И ИЗВОЗВАНЕ НА СТРОИТ. ОТП-И"/>
    <n v="1"/>
    <s v="M3"/>
    <x v="27"/>
    <s v="Поръчка за доставка"/>
    <n v="4500060989"/>
    <n v="40"/>
    <s v="4500060989-40"/>
    <n v="220000131468"/>
    <s v="2200"/>
    <s v="0"/>
    <x v="1"/>
    <m/>
    <s v="P-3-AC-STONB-4413300003"/>
    <s v="3"/>
    <x v="3"/>
    <s v="4500060989-40"/>
  </r>
  <r>
    <x v="135"/>
    <s v="НАПРАВА НА ИЗКОП НЕСТАНДАРТЕН"/>
    <n v="4.8"/>
    <s v="M3"/>
    <x v="312"/>
    <s v="Поръчка за доставка"/>
    <n v="4500060989"/>
    <n v="50"/>
    <s v="4500060989-50"/>
    <n v="220000131457"/>
    <s v="2200"/>
    <s v="0"/>
    <x v="1"/>
    <m/>
    <s v="P-3-AC-MSLEB-4413200003"/>
    <s v="3"/>
    <x v="3"/>
    <s v="4500060989-50"/>
  </r>
  <r>
    <x v="2"/>
    <s v="РАЗКЪРТВАНЕ ТРОТОАР С ТРОТОАРНИ ПЛОЧКИ"/>
    <n v="6"/>
    <s v="M2"/>
    <x v="2"/>
    <s v="Поръчка за доставка"/>
    <n v="4500060989"/>
    <n v="50"/>
    <s v="4500060989-50"/>
    <n v="220000131457"/>
    <s v="2200"/>
    <s v="0"/>
    <x v="1"/>
    <m/>
    <s v="P-3-AC-MSLEB-4413200003"/>
    <s v="3"/>
    <x v="3"/>
    <s v="4500060989-50"/>
  </r>
  <r>
    <x v="1"/>
    <s v="ВЪЗСТАНОВЯВАНЕ  ТРОТОАР С ПЛОЧКИ-СТРАРИ"/>
    <n v="6"/>
    <s v="M2"/>
    <x v="1"/>
    <s v="Поръчка за доставка"/>
    <n v="4500060989"/>
    <n v="50"/>
    <s v="4500060989-50"/>
    <n v="220000131457"/>
    <s v="2200"/>
    <s v="0"/>
    <x v="1"/>
    <m/>
    <s v="P-3-AC-MSLEB-4413200003"/>
    <s v="3"/>
    <x v="3"/>
    <s v="4500060989-50"/>
  </r>
  <r>
    <x v="97"/>
    <s v="Н-ВА ПОДЛ С ПЯСЪК И PVC ЛЕНТА ЗА 1 К-Л"/>
    <n v="6"/>
    <s v="М"/>
    <x v="128"/>
    <s v="Поръчка за доставка"/>
    <n v="4500060989"/>
    <n v="50"/>
    <s v="4500060989-50"/>
    <n v="220000131457"/>
    <s v="2200"/>
    <s v="0"/>
    <x v="1"/>
    <m/>
    <s v="P-3-AC-MSLEB-4413200003"/>
    <s v="3"/>
    <x v="3"/>
    <s v="4500060989-50"/>
  </r>
  <r>
    <x v="98"/>
    <s v="ЗАСИПВАНЕ НА КОЛЕКТОР С ПЯСЪК"/>
    <n v="0.9"/>
    <s v="M3"/>
    <x v="129"/>
    <s v="Поръчка за доставка"/>
    <n v="4500060989"/>
    <n v="50"/>
    <s v="4500060989-50"/>
    <n v="220000131457"/>
    <s v="2200"/>
    <s v="0"/>
    <x v="1"/>
    <m/>
    <s v="P-3-AC-MSLEB-4413200003"/>
    <s v="3"/>
    <x v="3"/>
    <s v="4500060989-50"/>
  </r>
  <r>
    <x v="27"/>
    <s v="НАТОВАРВАНЕ И ИЗВОЗВАНЕ НА СТРОИТ. ОТП-И"/>
    <n v="0.9"/>
    <s v="M3"/>
    <x v="27"/>
    <s v="Поръчка за доставка"/>
    <n v="4500060989"/>
    <n v="50"/>
    <s v="4500060989-50"/>
    <n v="220000131457"/>
    <s v="2200"/>
    <s v="0"/>
    <x v="1"/>
    <m/>
    <s v="P-3-AC-MSLEB-4413200003"/>
    <s v="3"/>
    <x v="3"/>
    <s v="4500060989-50"/>
  </r>
  <r>
    <x v="135"/>
    <s v="НАПРАВА НА ИЗКОП НЕСТАНДАРТЕН"/>
    <n v="9"/>
    <s v="M3"/>
    <x v="312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2"/>
    <s v="РАЗКЪРТВАНЕ ТРОТОАР С ТРОТОАРНИ ПЛОЧКИ"/>
    <n v="3.7"/>
    <s v="M2"/>
    <x v="2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127"/>
    <s v="РАЗКЪРТВАНЕ НА АСФАЛТОВА НАСТИЛКА"/>
    <n v="3.8"/>
    <s v="M2"/>
    <x v="291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128"/>
    <s v="РЯЗАНЕ НА АСФАЛТОВА НАСТИЛКА"/>
    <n v="5.5"/>
    <s v="М"/>
    <x v="292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1"/>
    <s v="ВЪЗСТАНОВЯВАНЕ  ТРОТОАР С ПЛОЧКИ-СТРАРИ"/>
    <n v="3.7"/>
    <s v="M2"/>
    <x v="1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26"/>
    <s v="M-Ж  КЛЕMА ОТКЛ./РАЗКЛОНИТЕЛНА КЪM MРЕЖА"/>
    <n v="8"/>
    <s v="БР"/>
    <x v="26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53"/>
    <s v="M-Ж ОПЪВАЧ ЗАЕДНО С КУКА НА С-НА/СТЪЛБ"/>
    <n v="4"/>
    <s v="БР"/>
    <x v="53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55"/>
    <s v="ТЕГЛЕНЕ НА УСУКАН ПРОВОДНИК 4Х16"/>
    <n v="6"/>
    <s v="М"/>
    <x v="55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68"/>
    <s v="ТЕГЛЕНЕ НА УСУКАН ПРОВОДНИК ДО 3Х35+54,6"/>
    <n v="87"/>
    <s v="М"/>
    <x v="68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58"/>
    <s v="ДЕMОНТАЖ НА ЕДИНИЧЕН ПРОВОДНИК НН"/>
    <n v="46"/>
    <s v="М"/>
    <x v="58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56"/>
    <s v="НАПРАВА ЗАЗЕMЛЕНИЕ С ЕДИН КОЛ"/>
    <n v="1"/>
    <s v="БР"/>
    <x v="56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13"/>
    <s v="ИЗMЕРВАНЕ НА ЗАЗЕMЛЕНИЕ НА ТОЧКА"/>
    <n v="1"/>
    <s v="БР"/>
    <x v="13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15"/>
    <s v="ТРАНСП. НА M-ЛИ ОТ СКЛАД НА ВЪЗЛОЖИТЕЛЯ"/>
    <n v="1"/>
    <s v="%"/>
    <x v="15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69"/>
    <s v="ТРАНСПОРТИРАНЕ НА СБС ОТ СКЛАД ВЪЗЛОЖИТ"/>
    <n v="10"/>
    <s v="KM"/>
    <x v="69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2"/>
    <s v="РАЗКЪРТВАНЕ ТРОТОАР С ТРОТОАРНИ ПЛОЧКИ"/>
    <n v="1"/>
    <s v="M2"/>
    <x v="2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"/>
    <s v="ВЪЗСТАНОВЯВАНЕ  ТРОТОАР С ПЛОЧКИ-СТРАРИ"/>
    <n v="1"/>
    <s v="M2"/>
    <x v="1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29"/>
    <s v="ВЪЗСТАНОВЯВАНЕ НА ТРОТОАР-БЕТОНЕН"/>
    <n v="2.44"/>
    <s v="M2"/>
    <x v="293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6"/>
    <s v="ВЪЗСТАНОВЯВАНЕ НА ТРОТОАР С ПЛОЧКИ-НОВИ"/>
    <n v="13.29"/>
    <s v="M2"/>
    <x v="6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"/>
    <s v="ВЪЗСТАНОВЯВАНЕ  ТРОТОАР С ПЛОЧКИ-СТРАРИ"/>
    <n v="80.709999999999994"/>
    <s v="M2"/>
    <x v="1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33"/>
    <s v="ВЪЗСТАНОВЯВАНЕ НА АСФАЛТОВА НАСТИЛКА-ПЪТ"/>
    <n v="6"/>
    <s v="M2"/>
    <x v="310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45"/>
    <s v="ВЪЗСТАНОВЯВАНЕ АСФАЛТ. НАСТИЛКА-ТРОТОАР"/>
    <n v="19.8"/>
    <s v="M2"/>
    <x v="325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8"/>
    <s v="Н-ВА ИЗКОП ІІІ К-Я 0.8/0.4 В/У КАБЕЛ"/>
    <n v="190.8"/>
    <s v="М"/>
    <x v="18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21"/>
    <s v="Н-АВА ИЗКОП ІІІ К-Я 1.1/0.6 В/У КАБЕЛ"/>
    <n v="10.5"/>
    <s v="М"/>
    <x v="285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23"/>
    <s v="MОНТАЖ РVС ТРЪБИ Ф110 В БЕТОНОВ КОЖУХ"/>
    <n v="48"/>
    <s v="М"/>
    <x v="287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11"/>
    <s v="ПОЛАГАНЕ PVC ТРЪБИ Ф110 В ИЗКОП"/>
    <n v="12"/>
    <s v="М"/>
    <x v="165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22"/>
    <s v="Н-ВА ПОДЛ С ПЯСЪК И ТУХЛИ ЗА 1К-Л"/>
    <n v="184.8"/>
    <s v="М"/>
    <x v="286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22"/>
    <s v="ПОЛАГАНЕ КАБЕЛ В ИЗКОП&gt;3Х120 MM?? ВКЛ"/>
    <n v="116"/>
    <s v="М"/>
    <x v="22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23"/>
    <s v="ИЗТЕГЛЯНЕ КАБЕЛ В ТРЪБИ НАД 3Х120 MM ВКЛ"/>
    <n v="308"/>
    <s v="М"/>
    <x v="23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8"/>
    <s v="ДОСТАВКА И MОНТАЖ НА КАБЕЛНИ MАРКИ"/>
    <n v="2"/>
    <s v="БР"/>
    <x v="8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38"/>
    <s v="ИЗПРАВЯНЕ НА СБС НН В РАВНИНЕН ТЕРЕН"/>
    <n v="3"/>
    <s v="БР"/>
    <x v="315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59"/>
    <s v="ДЕMОНТАЖ НА СТЪЛБ НН"/>
    <n v="1"/>
    <s v="БР"/>
    <x v="59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65"/>
    <s v="M-Ж НА ТЕРMОСВИВАЕMИ ТАПИ НА ИЗОЛИРАН ПВ"/>
    <n v="4"/>
    <s v="БР"/>
    <x v="65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66"/>
    <s v="MОНТАЖ НА КЛЕMА НОСЕЩА С КОНЗОЛА ЗА УИП"/>
    <n v="1"/>
    <s v="БР"/>
    <x v="66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67"/>
    <s v="M-Ж НА КЛЕMА ОПЪВАТЕЛНА С КОНЗОЛА ЗА УИП"/>
    <n v="2"/>
    <s v="БР"/>
    <x v="67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26"/>
    <s v="M-Ж  КЛЕMА ОТКЛ./РАЗКЛОНИТЕЛНА КЪM MРЕЖА"/>
    <n v="7"/>
    <s v="БР"/>
    <x v="26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68"/>
    <s v="ТЕГЛЕНЕ НА УСУКАН ПРОВОДНИК ДО 3Х35+54,6"/>
    <n v="64"/>
    <s v="М"/>
    <x v="68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56"/>
    <s v="НАПРАВА ЗАЗЕMЛЕНИЕ С ЕДИН КОЛ"/>
    <n v="2"/>
    <s v="БР"/>
    <x v="56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13"/>
    <s v="ИЗMЕРВАНЕ НА ЗАЗЕMЛЕНИЕ НА ТОЧКА"/>
    <n v="2"/>
    <s v="БР"/>
    <x v="13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15"/>
    <s v="ТРАНСП. НА M-ЛИ ОТ СКЛАД НА ВЪЗЛОЖИТЕЛЯ"/>
    <n v="1"/>
    <s v="%"/>
    <x v="15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1"/>
    <s v="ВЪЗСТАНОВЯВАНЕ  ТРОТОАР С ПЛОЧКИ-СТРАРИ"/>
    <n v="1"/>
    <s v="M2"/>
    <x v="1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162"/>
    <s v="MОНТАЖ НА ОСВЕТИТЕЛНО ТЯЛО"/>
    <n v="1"/>
    <s v="БР"/>
    <x v="366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163"/>
    <s v="ДЕMОНТАЖ НА ОСВЕТИТЕЛНО ТЯЛО"/>
    <n v="1"/>
    <s v="БР"/>
    <x v="367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69"/>
    <s v="ТРАНСПОРТИРАНЕ НА СБС ОТ СКЛАД ВЪЗЛОЖИТ"/>
    <n v="7"/>
    <s v="KM"/>
    <x v="69"/>
    <s v="Поръчка за доставка"/>
    <n v="4500058325"/>
    <n v="10"/>
    <s v="4500058325-10"/>
    <n v="210500045098"/>
    <s v="2105"/>
    <s v="0"/>
    <x v="2"/>
    <m/>
    <s v="P-9-MN-STONB-A0000375"/>
    <s v="9"/>
    <x v="1"/>
    <s v="4500058325-10"/>
  </r>
  <r>
    <x v="92"/>
    <s v="ДЕПОНИРАНЕ НА СБС"/>
    <n v="54"/>
    <s v="TKM"/>
    <x v="112"/>
    <s v="Поръчка за доставка"/>
    <n v="4500058121"/>
    <n v="10"/>
    <s v="4500058121-10"/>
    <n v="210500044916"/>
    <s v="2105"/>
    <s v="0"/>
    <x v="6"/>
    <m/>
    <s v="P-4-MN-MSLEB-A0001942"/>
    <s v="4"/>
    <x v="1"/>
    <s v="4500058121-10"/>
  </r>
  <r>
    <x v="18"/>
    <s v="Н-ВА ИЗКОП ІІІ К-Я 0.8/0.4 В/У КАБЕЛ"/>
    <n v="2"/>
    <s v="М"/>
    <x v="18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22"/>
    <s v="Н-ВА ПОДЛ С ПЯСЪК И ТУХЛИ ЗА 1К-Л"/>
    <n v="2"/>
    <s v="М"/>
    <x v="286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22"/>
    <s v="ПОЛАГАНЕ КАБЕЛ В ИЗКОП&gt;3Х120 MM?? ВКЛ"/>
    <n v="2"/>
    <s v="М"/>
    <x v="22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8"/>
    <s v="ДОСТАВКА И MОНТАЖ НА КАБЕЛНИ MАРКИ"/>
    <n v="1"/>
    <s v="БР"/>
    <x v="8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0"/>
    <s v="ПОДВЪРЗВАНЕ  К-Л КЪM СЪЩ. ТАБЛО/СЪОРЖ."/>
    <n v="2"/>
    <s v="БР"/>
    <x v="10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36"/>
    <s v="MОНТАЖ ТАБЛО НАД 15 ЕЛЕКТРОMЕРА"/>
    <n v="1"/>
    <s v="БР"/>
    <x v="313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3"/>
    <s v="ИЗMЕРВАНЕ НА ЗАЗЕMЛЕНИЕ НА ТОЧКА"/>
    <n v="1"/>
    <s v="БР"/>
    <x v="13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4"/>
    <s v="ИЗMЕРВАНЕ ИЗОЛАЦИЯ НА К-Л НН-(4 ЖИЛА)"/>
    <n v="1"/>
    <s v="БР"/>
    <x v="14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90"/>
    <s v="ПОДВЪР. НА КЛ ИЛИ ВЪЗ ОТКЛ. КЪM ВM НН"/>
    <n v="1"/>
    <s v="БР"/>
    <x v="469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19"/>
    <s v="Н-ВА ПОДЛ С ПЯСЪК И PVC ЛЕНТА ЗА&gt;1К-Л"/>
    <n v="3.3"/>
    <s v="М"/>
    <x v="191"/>
    <s v="Поръчка за доставка"/>
    <n v="4500060947"/>
    <n v="10"/>
    <s v="4500060947-10"/>
    <n v="220000129205"/>
    <s v="2200"/>
    <s v="0"/>
    <x v="2"/>
    <m/>
    <s v="P-9-AC-MSLEB-4418200003"/>
    <s v="9"/>
    <x v="3"/>
    <s v="4500060947-10"/>
  </r>
  <r>
    <x v="135"/>
    <s v="НАПРАВА НА ИЗКОП НЕСТАНДАРТЕН"/>
    <n v="4.96"/>
    <s v="M3"/>
    <x v="312"/>
    <s v="Поръчка за доставка"/>
    <n v="4500060947"/>
    <n v="10"/>
    <s v="4500060947-10"/>
    <n v="220000129205"/>
    <s v="2200"/>
    <s v="0"/>
    <x v="2"/>
    <m/>
    <s v="P-9-AC-MSLEB-4418200003"/>
    <s v="9"/>
    <x v="3"/>
    <s v="4500060947-10"/>
  </r>
  <r>
    <x v="133"/>
    <s v="ВЪЗСТАНОВЯВАНЕ НА АСФАЛТОВА НАСТИЛКА-ПЪТ"/>
    <n v="3.8"/>
    <s v="M2"/>
    <x v="310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195"/>
    <s v="ДЕMОНТАЖ БЕТОННИ БОРДЮРИ"/>
    <n v="2"/>
    <s v="М"/>
    <x v="474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243"/>
    <s v="MОНТАЖ БЕТОННИ БОРДЮРИ-СТАРИ"/>
    <n v="4"/>
    <s v="БР"/>
    <x v="573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119"/>
    <s v="Н-ВА ПОДЛ С ПЯСЪК И PVC ЛЕНТА ЗА&gt;1К-Л"/>
    <n v="3"/>
    <s v="М"/>
    <x v="191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98"/>
    <s v="ЗАСИПВАНЕ НА КОЛЕКТОР С ПЯСЪК"/>
    <n v="8"/>
    <s v="M3"/>
    <x v="129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27"/>
    <s v="НАТОВАРВАНЕ И ИЗВОЗВАНЕ НА СТРОИТ. ОТП-И"/>
    <n v="8"/>
    <s v="M3"/>
    <x v="27"/>
    <s v="Поръчка за доставка"/>
    <n v="4500060989"/>
    <n v="60"/>
    <s v="4500060989-60"/>
    <n v="220000131465"/>
    <s v="2200"/>
    <s v="0"/>
    <x v="1"/>
    <m/>
    <s v="P-3-AC-MSLEB-4413200003"/>
    <s v="3"/>
    <x v="3"/>
    <s v="4500060989-60"/>
  </r>
  <r>
    <x v="135"/>
    <s v="НАПРАВА НА ИЗКОП НЕСТАНДАРТЕН"/>
    <n v="2.5"/>
    <s v="M3"/>
    <x v="312"/>
    <s v="Поръчка за доставка"/>
    <n v="4500060989"/>
    <n v="70"/>
    <s v="4500060989-70"/>
    <n v="220000131326"/>
    <s v="2200"/>
    <s v="0"/>
    <x v="1"/>
    <m/>
    <s v="P-3-AC-MSLEB-4413200003"/>
    <s v="3"/>
    <x v="3"/>
    <s v="4500060989-70"/>
  </r>
  <r>
    <x v="97"/>
    <s v="Н-ВА ПОДЛ С ПЯСЪК И PVC ЛЕНТА ЗА 1 К-Л"/>
    <n v="4"/>
    <s v="М"/>
    <x v="128"/>
    <s v="Поръчка за доставка"/>
    <n v="4500060989"/>
    <n v="70"/>
    <s v="4500060989-70"/>
    <n v="220000131326"/>
    <s v="2200"/>
    <s v="0"/>
    <x v="1"/>
    <m/>
    <s v="P-3-AC-MSLEB-4413200003"/>
    <s v="3"/>
    <x v="3"/>
    <s v="4500060989-70"/>
  </r>
  <r>
    <x v="0"/>
    <s v="MОНТАЖ НА ГОФРИРАНА ТРЪБА"/>
    <n v="2"/>
    <s v="М"/>
    <x v="0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20"/>
    <s v="ИЗКОПАВАНЕ НА ШАХТИ ЗА MУФИ"/>
    <n v="1"/>
    <s v="БР"/>
    <x v="20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89"/>
    <s v="ИЗТЕГЛЯНЕ КАБЕЛ В ТРЪБА ДО 3Х50 MM2 ВКЛ"/>
    <n v="20"/>
    <s v="М"/>
    <x v="105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34"/>
    <s v="Н-ВА КГНН ДО3Х70+35(4Х70)MM2 ВКЛ(4 ЖИЛА)"/>
    <n v="2"/>
    <s v="БР"/>
    <x v="311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73"/>
    <s v="Н-ВА KM ДО3Х70+35 MM24Х70 MM2ВКЛ ЗА4ЖИЛА"/>
    <n v="2"/>
    <s v="БР"/>
    <x v="401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0"/>
    <s v="ПОДВЪРЗВАНЕ  К-Л КЪM СЪЩ. ТАБЛО/СЪОРЖ."/>
    <n v="4"/>
    <s v="БР"/>
    <x v="10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01"/>
    <s v="MОНТАЖ РК"/>
    <n v="1"/>
    <s v="БР"/>
    <x v="134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25"/>
    <s v="ДЕMОНТАЖ НА РК"/>
    <n v="1"/>
    <s v="БР"/>
    <x v="289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99"/>
    <s v="M-Ж ТАБЛО ДО 5 ЕЛЕКТРОMЕРА ВКЛ. НА СТЕНА"/>
    <n v="1"/>
    <s v="БР"/>
    <x v="130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50"/>
    <s v="ДЕMОНТАЖ НА ТАБЛО"/>
    <n v="1"/>
    <s v="БР"/>
    <x v="50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51"/>
    <s v="MОНТАЖ НА АВТОMАТИЧЕН ПРЕДПАЗИТЕЛ НН"/>
    <n v="3"/>
    <s v="БР"/>
    <x v="51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201"/>
    <s v="ДЕMОНТАЖ НА АВТОMАТИЧЕН ПРЕДПАЗИТЕЛ НН"/>
    <n v="1"/>
    <s v="БР"/>
    <x v="491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56"/>
    <s v="НАПРАВА ЗАЗЕMЛЕНИЕ С ЕДИН КОЛ"/>
    <n v="1"/>
    <s v="БР"/>
    <x v="56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72"/>
    <s v="доставка на рк 3 по ф.ра"/>
    <n v="1"/>
    <s v="БР"/>
    <x v="1126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0"/>
    <s v="ПОДВЪРЗВАНЕ  К-Л КЪM СЪЩ. ТАБЛО/СЪОРЖ."/>
    <n v="4"/>
    <s v="БР"/>
    <x v="10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25"/>
    <s v="MОНТАЖ ШК"/>
    <n v="1"/>
    <s v="БР"/>
    <x v="25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56"/>
    <s v="НАПРАВА ЗАЗЕMЛЕНИЕ С ЕДИН КОЛ"/>
    <n v="1"/>
    <s v="БР"/>
    <x v="56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3"/>
    <s v="ИЗMЕРВАНЕ НА ЗАЗЕMЛЕНИЕ НА ТОЧКА"/>
    <n v="1"/>
    <s v="БР"/>
    <x v="13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4"/>
    <s v="ИЗMЕРВАНЕ ИЗОЛАЦИЯ НА К-Л НН-(4 ЖИЛА)"/>
    <n v="2"/>
    <s v="БР"/>
    <x v="14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27"/>
    <s v="НАТОВАРВАНЕ И ИЗВОЗВАНЕ НА СТРОИТ. ОТП-И"/>
    <n v="22"/>
    <s v="M3"/>
    <x v="27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15"/>
    <s v="ТРАНСП. НА M-ЛИ ОТ СКЛАД НА ВЪЗЛОЖИТЕЛЯ"/>
    <n v="1"/>
    <s v="%"/>
    <x v="15"/>
    <s v="Поръчка за доставка"/>
    <n v="4500058090"/>
    <n v="10"/>
    <s v="4500058090-10"/>
    <n v="151419505602"/>
    <s v="1514"/>
    <s v="9"/>
    <x v="0"/>
    <s v="1"/>
    <m/>
    <m/>
    <x v="0"/>
    <s v="4500058090-10"/>
  </r>
  <r>
    <x v="3"/>
    <s v="НАПРАВА ИЗКОП ІІІ КАТЕГОРИЯ 0.8/0.4"/>
    <n v="1"/>
    <s v="М"/>
    <x v="3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21"/>
    <s v="ПОЛАГАНЕ НА КАБЕЛ В ИЗКОП ДО 3Х95 MM ВКЛ"/>
    <n v="4"/>
    <s v="М"/>
    <x v="21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69"/>
    <s v="ТРАНСПОРТИРАНЕ НА СБС ОТ СКЛАД ВЪЗЛОЖИТ"/>
    <n v="4"/>
    <s v="KM"/>
    <x v="69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168"/>
    <s v="У-НЕ НА УИП/КАБЕЛ ПО СТЪЛБ/ФАСАДА"/>
    <n v="7"/>
    <s v="М"/>
    <x v="372"/>
    <s v="Поръчка за доставка"/>
    <n v="4530003159"/>
    <n v="20"/>
    <s v="4530003159-20"/>
    <n v="151449216303"/>
    <s v="1514"/>
    <s v="9"/>
    <x v="3"/>
    <s v="4"/>
    <m/>
    <m/>
    <x v="0"/>
    <s v="4530003159-20"/>
  </r>
  <r>
    <x v="72"/>
    <s v="Възстановяване на асфалтова настилка-тро"/>
    <n v="1.2"/>
    <s v="M2"/>
    <x v="921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72"/>
    <s v="Подвързване на кабел към съществуващо та"/>
    <n v="1"/>
    <s v="БР"/>
    <x v="736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56"/>
    <s v="НАПРАВА ЗАЗЕMЛЕНИЕ С ЕДИН КОЛ"/>
    <n v="1"/>
    <s v="БР"/>
    <x v="56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13"/>
    <s v="ИЗMЕРВАНЕ НА ЗАЗЕMЛЕНИЕ НА ТОЧКА"/>
    <n v="1"/>
    <s v="БР"/>
    <x v="13"/>
    <s v="Поръчка за доставка"/>
    <n v="4500060439"/>
    <n v="10"/>
    <s v="4500060439-10"/>
    <n v="210500046352"/>
    <s v="2105"/>
    <s v="0"/>
    <x v="0"/>
    <m/>
    <s v="P-1-AE-STONB-4416300003"/>
    <s v="1"/>
    <x v="1"/>
    <s v="4500060439-10"/>
  </r>
  <r>
    <x v="162"/>
    <s v="MОНТАЖ НА ОСВЕТИТЕЛНО ТЯЛО"/>
    <n v="1"/>
    <s v="БР"/>
    <x v="366"/>
    <s v="Поръчка за доставка"/>
    <n v="4500058278"/>
    <n v="10"/>
    <s v="4500058278-10"/>
    <n v="210500045098"/>
    <s v="2105"/>
    <s v="0"/>
    <x v="2"/>
    <m/>
    <s v="P-9-MN-STONB-A0000375"/>
    <s v="9"/>
    <x v="1"/>
    <s v="4500058278-10"/>
  </r>
  <r>
    <x v="163"/>
    <s v="ДЕMОНТАЖ НА ОСВЕТИТЕЛНО ТЯЛО"/>
    <n v="1"/>
    <s v="БР"/>
    <x v="367"/>
    <s v="Поръчка за доставка"/>
    <n v="4500058278"/>
    <n v="10"/>
    <s v="4500058278-10"/>
    <n v="210500045098"/>
    <s v="2105"/>
    <s v="0"/>
    <x v="2"/>
    <m/>
    <s v="P-9-MN-STONB-A0000375"/>
    <s v="9"/>
    <x v="1"/>
    <s v="4500058278-10"/>
  </r>
  <r>
    <x v="69"/>
    <s v="ТРАНСПОРТИРАНЕ НА СБС ОТ СКЛАД ВЪЗЛОЖИТ"/>
    <n v="10"/>
    <s v="KM"/>
    <x v="69"/>
    <s v="Поръчка за доставка"/>
    <n v="4500058278"/>
    <n v="10"/>
    <s v="4500058278-10"/>
    <n v="210500045098"/>
    <s v="2105"/>
    <s v="0"/>
    <x v="2"/>
    <m/>
    <s v="P-9-MN-STONB-A0000375"/>
    <s v="9"/>
    <x v="1"/>
    <s v="4500058278-10"/>
  </r>
  <r>
    <x v="162"/>
    <s v="MОНТАЖ НА ОСВЕТИТЕЛНО ТЯЛО"/>
    <n v="1"/>
    <s v="БР"/>
    <x v="366"/>
    <s v="Поръчка за доставка"/>
    <n v="4500058340"/>
    <n v="10"/>
    <s v="4500058340-10"/>
    <n v="210500045098"/>
    <s v="2105"/>
    <s v="0"/>
    <x v="2"/>
    <m/>
    <s v="P-9-MN-STONB-A0000375"/>
    <s v="9"/>
    <x v="1"/>
    <s v="4500058340-10"/>
  </r>
  <r>
    <x v="163"/>
    <s v="ДЕMОНТАЖ НА ОСВЕТИТЕЛНО ТЯЛО"/>
    <n v="1"/>
    <s v="БР"/>
    <x v="367"/>
    <s v="Поръчка за доставка"/>
    <n v="4500058340"/>
    <n v="10"/>
    <s v="4500058340-10"/>
    <n v="210500045098"/>
    <s v="2105"/>
    <s v="0"/>
    <x v="2"/>
    <m/>
    <s v="P-9-MN-STONB-A0000375"/>
    <s v="9"/>
    <x v="1"/>
    <s v="4500058340-10"/>
  </r>
  <r>
    <x v="27"/>
    <s v="НАТОВАРВАНЕ И ИЗВОЗВАНЕ НА СТРОИТ. ОТП-И"/>
    <n v="0.3"/>
    <s v="M3"/>
    <x v="27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15"/>
    <s v="ТРАНСП. НА M-ЛИ ОТ СКЛАД НА ВЪЗЛОЖИТЕЛЯ"/>
    <n v="1"/>
    <s v="%"/>
    <x v="15"/>
    <s v="Поръчка за доставка"/>
    <n v="4500058604"/>
    <n v="20"/>
    <s v="4500058604-20"/>
    <n v="151419504273"/>
    <s v="1514"/>
    <s v="9"/>
    <x v="0"/>
    <s v="1"/>
    <m/>
    <m/>
    <x v="0"/>
    <s v="4500058604-20"/>
  </r>
  <r>
    <x v="214"/>
    <s v="MОНТАЖ ИЗОЛАТОР ИППО"/>
    <n v="3"/>
    <s v="БР"/>
    <x v="523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215"/>
    <s v="ДЕMОНТАЖ НА ИЗОЛАТОР ИППО"/>
    <n v="3"/>
    <s v="БР"/>
    <x v="524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175"/>
    <s v="M-Ж НА ТРИФАЗНИ СПУСЪЧНИ ОТКЛОНЕНИЯ СРН"/>
    <n v="1"/>
    <s v="БР"/>
    <x v="404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17"/>
    <s v="М-Ж НА ЗАЗЕМИТЕЛНА ШИНА ПО СТЕНА /К-Я"/>
    <n v="2"/>
    <s v="М"/>
    <x v="17"/>
    <s v="Поръчка за доставка"/>
    <n v="4500058413"/>
    <n v="20"/>
    <s v="4500058413-20"/>
    <n v="210500044946"/>
    <s v="2105"/>
    <s v="0"/>
    <x v="0"/>
    <m/>
    <s v="P-1-MN-STSTB-A0001214"/>
    <s v="1"/>
    <x v="1"/>
    <s v="4500058413-20"/>
  </r>
  <r>
    <x v="2"/>
    <s v="РАЗКЪРТВАНЕ ТРОТОАР С ТРОТОАРНИ ПЛОЧКИ"/>
    <n v="2.72"/>
    <s v="M2"/>
    <x v="2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19"/>
    <s v="Н-ВА ПОДЛ С ПЯСЪК И PVC ЛЕНТА ЗА&gt;1К-Л"/>
    <n v="6.6"/>
    <s v="М"/>
    <x v="191"/>
    <s v="Поръчка за доставка"/>
    <n v="4500060949"/>
    <n v="10"/>
    <s v="4500060949-10"/>
    <n v="220000129532"/>
    <s v="2200"/>
    <s v="0"/>
    <x v="2"/>
    <m/>
    <s v="P-9-AC-MSLEB-4418200004"/>
    <s v="9"/>
    <x v="3"/>
    <s v="4500060949-10"/>
  </r>
  <r>
    <x v="135"/>
    <s v="НАПРАВА НА ИЗКОП НЕСТАНДАРТЕН"/>
    <n v="6.91"/>
    <s v="M3"/>
    <x v="312"/>
    <s v="Поръчка за доставка"/>
    <n v="4500060949"/>
    <n v="10"/>
    <s v="4500060949-10"/>
    <n v="220000129532"/>
    <s v="2200"/>
    <s v="0"/>
    <x v="2"/>
    <m/>
    <s v="P-9-AC-MSLEB-4418200004"/>
    <s v="9"/>
    <x v="3"/>
    <s v="4500060949-10"/>
  </r>
  <r>
    <x v="2"/>
    <s v="РАЗКЪРТВАНЕ ТРОТОАР С ТРОТОАРНИ ПЛОЧКИ"/>
    <n v="2.72"/>
    <s v="M2"/>
    <x v="2"/>
    <s v="Поръчка за доставка"/>
    <n v="4500060952"/>
    <n v="10"/>
    <s v="4500060952-10"/>
    <n v="220000130777"/>
    <s v="2200"/>
    <s v="0"/>
    <x v="2"/>
    <m/>
    <s v="P-9-AC-STONB-4418300003"/>
    <s v="9"/>
    <x v="3"/>
    <s v="4500060952-10"/>
  </r>
  <r>
    <x v="13"/>
    <s v="ИЗMЕРВАНЕ НА ЗАЗЕMЛЕНИЕ НА ТОЧКА"/>
    <n v="1"/>
    <s v="БР"/>
    <x v="13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5"/>
    <s v="ТРАНСП. НА M-ЛИ ОТ СКЛАД НА ВЪЗЛОЖИТЕЛЯ"/>
    <n v="1"/>
    <s v="%"/>
    <x v="15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18"/>
    <s v="ТРАНСП. НА СТАРИ M-ЛИ ДО СКЛАД НА ВЪЗЛ."/>
    <n v="1"/>
    <s v="TKM"/>
    <x v="174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40"/>
    <s v="ПОЛАГАНЕ НА ЗАЗЕМИТЕЛНА ШИНА В ИЗКОП"/>
    <n v="4"/>
    <s v="М"/>
    <x v="317"/>
    <s v="Поръчка за доставка"/>
    <n v="4500058509"/>
    <n v="10"/>
    <s v="4500058509-10"/>
    <n v="151429216283"/>
    <s v="1514"/>
    <s v="9"/>
    <x v="6"/>
    <s v="2"/>
    <m/>
    <m/>
    <x v="0"/>
    <s v="4500058509-10"/>
  </r>
  <r>
    <x v="111"/>
    <s v="ПОЛАГАНЕ PVC ТРЪБИ Ф110 В ИЗКОП"/>
    <n v="6"/>
    <s v="М"/>
    <x v="165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88"/>
    <s v="ПОЛАГАНЕ КАБЕЛ НН ПО ЖЕЛЯЗНА КОНСТРУКЦИЯ"/>
    <n v="26"/>
    <s v="М"/>
    <x v="104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7"/>
    <s v="ИЗТЕГЛЯНЕ КАБЕЛ В ТРЪБА ДО 3Х95 MM2 ВКЛ"/>
    <n v="2"/>
    <s v="М"/>
    <x v="7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23"/>
    <s v="ИЗТЕГЛЯНЕ КАБЕЛ В ТРЪБИ НАД 3Х120 MM ВКЛ"/>
    <n v="4"/>
    <s v="М"/>
    <x v="23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8"/>
    <s v="ДОСТАВКА И MОНТАЖ НА КАБЕЛНИ MАРКИ"/>
    <n v="2"/>
    <s v="БР"/>
    <x v="8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10"/>
    <s v="ПОДВЪРЗВАНЕ  К-Л КЪM СЪЩ. ТАБЛО/СЪОРЖ."/>
    <n v="4"/>
    <s v="БР"/>
    <x v="10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12"/>
    <s v="M-Ж ТАБЛО ДО 15 ЕЛЕКТРОMЕРА ВКЛ"/>
    <n v="2"/>
    <s v="БР"/>
    <x v="12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56"/>
    <s v="НАПРАВА ЗАЗЕMЛЕНИЕ С ЕДИН КОЛ"/>
    <n v="1"/>
    <s v="БР"/>
    <x v="56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13"/>
    <s v="ИЗMЕРВАНЕ НА ЗАЗЕMЛЕНИЕ НА ТОЧКА"/>
    <n v="1"/>
    <s v="БР"/>
    <x v="13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14"/>
    <s v="ИЗMЕРВАНЕ ИЗОЛАЦИЯ НА К-Л НН-(4 ЖИЛА)"/>
    <n v="2"/>
    <s v="БР"/>
    <x v="14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15"/>
    <s v="ТРАНСП. НА M-ЛИ ОТ СКЛАД НА ВЪЗЛОЖИТЕЛЯ"/>
    <n v="1"/>
    <s v="%"/>
    <x v="15"/>
    <s v="Поръчка за доставка"/>
    <n v="4500058090"/>
    <n v="20"/>
    <s v="4500058090-20"/>
    <n v="151419505602"/>
    <s v="1514"/>
    <s v="9"/>
    <x v="0"/>
    <s v="1"/>
    <m/>
    <m/>
    <x v="0"/>
    <s v="4500058090-20"/>
  </r>
  <r>
    <x v="72"/>
    <s v="Геодезичен проект за линеен обект КЛ*"/>
    <n v="2"/>
    <s v="Ч"/>
    <x v="143"/>
    <s v="Поръчка за доставка"/>
    <n v="4500061061"/>
    <n v="10"/>
    <s v="4500061061-10"/>
    <n v="151449216303"/>
    <s v="1514"/>
    <s v="9"/>
    <x v="3"/>
    <s v="4"/>
    <m/>
    <m/>
    <x v="0"/>
    <s v="4500061061-10"/>
  </r>
  <r>
    <x v="95"/>
    <s v="НАПРАВА НА ШУРФОВЕ 1/0.8/0.6"/>
    <n v="3"/>
    <s v="БР"/>
    <x v="126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2"/>
    <s v="РАЗКЪРТВАНЕ ТРОТОАР С ТРОТОАРНИ ПЛОЧКИ"/>
    <n v="0.5"/>
    <s v="M2"/>
    <x v="2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27"/>
    <s v="РАЗКЪРТВАНЕ НА АСФАЛТОВА НАСТИЛКА"/>
    <n v="17.5"/>
    <s v="M2"/>
    <x v="291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28"/>
    <s v="РЯЗАНЕ НА АСФАЛТОВА НАСТИЛКА"/>
    <n v="151"/>
    <s v="М"/>
    <x v="292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56"/>
    <s v="НАПРАВА ЗАЗЕMЛЕНИЕ С ЕДИН КОЛ"/>
    <n v="2"/>
    <s v="БР"/>
    <x v="56"/>
    <s v="Поръчка за доставка"/>
    <n v="4500058765"/>
    <n v="10"/>
    <s v="4500058765-10"/>
    <n v="151499318682"/>
    <s v="1514"/>
    <s v="9"/>
    <x v="4"/>
    <s v="9"/>
    <m/>
    <m/>
    <x v="0"/>
    <s v="4500058765-10"/>
  </r>
  <r>
    <x v="126"/>
    <s v="РАЗКЪРТВАНЕ НА ТРОТОАР-БЕТОНЕН"/>
    <n v="1.6"/>
    <s v="M2"/>
    <x v="290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2"/>
    <s v="РАЗКЪРТВАНЕ ТРОТОАР С ТРОТОАРНИ ПЛОЧКИ"/>
    <n v="3"/>
    <s v="M2"/>
    <x v="2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128"/>
    <s v="РЯЗАНЕ НА АСФАЛТОВА НАСТИЛКА"/>
    <n v="4.54"/>
    <s v="М"/>
    <x v="292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129"/>
    <s v="ВЪЗСТАНОВЯВАНЕ НА ТРОТОАР-БЕТОНЕН"/>
    <n v="2.68"/>
    <s v="M2"/>
    <x v="293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1"/>
    <s v="ВЪЗСТАНОВЯВАНЕ  ТРОТОАР С ПЛОЧКИ-СТРАРИ"/>
    <n v="1.92"/>
    <s v="M2"/>
    <x v="1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18"/>
    <s v="Н-ВА ИЗКОП ІІІ К-Я 0.8/0.4 В/У КАБЕЛ"/>
    <n v="12.3"/>
    <s v="М"/>
    <x v="18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27"/>
    <s v="НАТОВАРВАНЕ И ИЗВОЗВАНЕ НА СТРОИТ. ОТП-И"/>
    <n v="1.5"/>
    <s v="M3"/>
    <x v="27"/>
    <s v="Поръчка за доставка"/>
    <n v="4500060910"/>
    <n v="10"/>
    <s v="4500060910-10"/>
    <n v="210500046305"/>
    <s v="2105"/>
    <s v="0"/>
    <x v="4"/>
    <m/>
    <s v="P-2-AE-STONB-4415300003"/>
    <s v="2"/>
    <x v="1"/>
    <s v="4500060910-10"/>
  </r>
  <r>
    <x v="126"/>
    <s v="РАЗКЪРТВАНЕ НА ТРОТОАР-БЕТОНЕН"/>
    <n v="11"/>
    <s v="M2"/>
    <x v="290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2"/>
    <s v="РАЗКЪРТВАНЕ ТРОТОАР С ТРОТОАРНИ ПЛОЧКИ"/>
    <n v="1"/>
    <s v="M2"/>
    <x v="2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72"/>
    <s v="П.не на пр.ка 20КV от храсти от21до50бр."/>
    <n v="3"/>
    <s v="AU"/>
    <x v="295"/>
    <s v="Поръчка за доставка"/>
    <n v="4500059585"/>
    <n v="10"/>
    <s v="4500059585-10"/>
    <n v="210500045069"/>
    <s v="2105"/>
    <s v="0"/>
    <x v="0"/>
    <m/>
    <s v="P-1-MN-MSLEB-A0002046"/>
    <s v="1"/>
    <x v="1"/>
    <s v="4500059585-10"/>
  </r>
  <r>
    <x v="72"/>
    <s v="О.не на един. дърв. ф над30см.мр ННи ВЕЛ"/>
    <n v="5"/>
    <s v="БР"/>
    <x v="296"/>
    <s v="Поръчка за доставка"/>
    <n v="4500059585"/>
    <n v="10"/>
    <s v="4500059585-10"/>
    <n v="210500045069"/>
    <s v="2105"/>
    <s v="0"/>
    <x v="0"/>
    <m/>
    <s v="P-1-MN-MSLEB-A0002046"/>
    <s v="1"/>
    <x v="1"/>
    <s v="4500059585-10"/>
  </r>
  <r>
    <x v="6"/>
    <s v="ВЪЗСТАНОВЯВАНЕ НА ТРОТОАР С ПЛОЧКИ-НОВИ"/>
    <n v="2.72"/>
    <s v="M2"/>
    <x v="6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3"/>
    <s v="НАПРАВА ИЗКОП ІІІ КАТЕГОРИЯ 0.8/0.4"/>
    <n v="150"/>
    <s v="М"/>
    <x v="3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79"/>
    <s v="НАПРАВА ИЗКОП ІІІ КАТЕГОРИЯ 1.1/0.4"/>
    <n v="14"/>
    <s v="М"/>
    <x v="412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135"/>
    <s v="НАПРАВА НА ИЗКОП НЕСТАНДАРТЕН"/>
    <n v="3"/>
    <s v="M3"/>
    <x v="312"/>
    <s v="Поръчка за доставка"/>
    <n v="4500058410"/>
    <n v="10"/>
    <s v="4500058410-10"/>
    <n v="210500044793"/>
    <s v="2105"/>
    <s v="0"/>
    <x v="0"/>
    <m/>
    <s v="P-1-MN-MSLEB-A0002210"/>
    <s v="1"/>
    <x v="1"/>
    <s v="4500058410-10"/>
  </r>
  <r>
    <x v="6"/>
    <s v="ВЪЗСТАНОВЯВАНЕ НА ТРОТОАР С ПЛОЧКИ-НОВИ"/>
    <n v="0.64"/>
    <s v="M2"/>
    <x v="6"/>
    <s v="Поръчка за доставка"/>
    <n v="4500060952"/>
    <n v="10"/>
    <s v="4500060952-10"/>
    <n v="220000130777"/>
    <s v="2200"/>
    <s v="0"/>
    <x v="2"/>
    <m/>
    <s v="P-9-AC-STONB-4418300003"/>
    <s v="9"/>
    <x v="3"/>
    <s v="4500060952-10"/>
  </r>
  <r>
    <x v="1"/>
    <s v="ВЪЗСТАНОВЯВАНЕ  ТРОТОАР С ПЛОЧКИ-СТРАРИ"/>
    <n v="2.08"/>
    <s v="M2"/>
    <x v="1"/>
    <s v="Поръчка за доставка"/>
    <n v="4500060952"/>
    <n v="10"/>
    <s v="4500060952-10"/>
    <n v="220000130777"/>
    <s v="2200"/>
    <s v="0"/>
    <x v="2"/>
    <m/>
    <s v="P-9-AC-STONB-4418300003"/>
    <s v="9"/>
    <x v="3"/>
    <s v="4500060952-10"/>
  </r>
  <r>
    <x v="119"/>
    <s v="Н-ВА ПОДЛ С ПЯСЪК И PVC ЛЕНТА ЗА&gt;1К-Л"/>
    <n v="3.6"/>
    <s v="М"/>
    <x v="191"/>
    <s v="Поръчка за доставка"/>
    <n v="4500060952"/>
    <n v="10"/>
    <s v="4500060952-10"/>
    <n v="220000130777"/>
    <s v="2200"/>
    <s v="0"/>
    <x v="2"/>
    <m/>
    <s v="P-9-AC-STONB-4418300003"/>
    <s v="9"/>
    <x v="3"/>
    <s v="4500060952-10"/>
  </r>
  <r>
    <x v="72"/>
    <s v="Проектиране на каб линии до35kV от100-20"/>
    <n v="1"/>
    <s v="БР"/>
    <x v="305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72"/>
    <s v="План за временна организация на движение"/>
    <n v="2"/>
    <s v="БР"/>
    <x v="124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72"/>
    <s v="План за безопасност и здр. при работа КЛ"/>
    <n v="1"/>
    <s v="БР"/>
    <x v="125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72"/>
    <s v="Съгласуване на скици А4 /вклю. такси/"/>
    <n v="1"/>
    <s v="БР"/>
    <x v="142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72"/>
    <s v="Геодезичен проект за линеен обект КЛ*"/>
    <n v="9"/>
    <s v="Ч"/>
    <x v="143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72"/>
    <s v="Наб-е на кадастрални подложки/вклю. такс"/>
    <n v="2"/>
    <s v="БР"/>
    <x v="121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72"/>
    <s v="ТАКСИ"/>
    <n v="1"/>
    <s v="БР"/>
    <x v="154"/>
    <s v="Поръчка за доставка"/>
    <n v="4500060954"/>
    <n v="10"/>
    <s v="4500060954-10"/>
    <n v="151419313213"/>
    <s v="1514"/>
    <s v="9"/>
    <x v="0"/>
    <s v="1"/>
    <m/>
    <m/>
    <x v="0"/>
    <s v="4500060954-10"/>
  </r>
  <r>
    <x v="31"/>
    <s v="ДЕMОНТАЖ НА ШИННА СИСТЕMА"/>
    <n v="7"/>
    <s v="М"/>
    <x v="31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32"/>
    <s v="MОНТАЖ НА ТОКОВОДЕЩА ШИНА ДО 100/10"/>
    <n v="7"/>
    <s v="М"/>
    <x v="32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17"/>
    <s v="М-Ж НА ЗАЗЕМИТЕЛНА ШИНА ПО СТЕНА /К-Я"/>
    <n v="5"/>
    <s v="М"/>
    <x v="17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85"/>
    <s v="ДОСТАВКА НА ЛАМАРИНА"/>
    <n v="26"/>
    <s v="M2"/>
    <x v="86"/>
    <s v="Поръчка за доставка"/>
    <n v="4500058379"/>
    <n v="10"/>
    <s v="4500058379-10"/>
    <n v="210500044934"/>
    <s v="2105"/>
    <s v="0"/>
    <x v="0"/>
    <m/>
    <s v="P-1-MN-STSTB-A0001203"/>
    <s v="1"/>
    <x v="1"/>
    <s v="4500058379-10"/>
  </r>
  <r>
    <x v="72"/>
    <s v="МОНТ. НА ДЕМОНТИРАНА СТОМ.К-/БЕЗ БОЯДИС/"/>
    <n v="26"/>
    <s v="КГ"/>
    <x v="1127"/>
    <s v="Поръчка за доставка"/>
    <n v="4500058379"/>
    <n v="20"/>
    <s v="4500058379-20"/>
    <n v="210500044934"/>
    <s v="2105"/>
    <s v="0"/>
    <x v="0"/>
    <m/>
    <s v="P-1-MN-STSTB-A0001203"/>
    <s v="1"/>
    <x v="1"/>
    <s v="4500058379-20"/>
  </r>
  <r>
    <x v="9"/>
    <s v="Н-ВА КГНН&gt;3Х95+50(4Х95)MM2 ВКЛ (4ЖИЛА)"/>
    <n v="5"/>
    <s v="БР"/>
    <x v="9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10"/>
    <s v="ПОДВЪРЗВАНЕ  К-Л КЪM СЪЩ. ТАБЛО/СЪОРЖ."/>
    <n v="2"/>
    <s v="БР"/>
    <x v="10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99"/>
    <s v="M-Ж ТАБЛО ДО 5 ЕЛЕКТРОMЕРА ВКЛ. НА СТЕНА"/>
    <n v="2"/>
    <s v="БР"/>
    <x v="130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56"/>
    <s v="НАПРАВА ЗАЗЕMЛЕНИЕ С ЕДИН КОЛ"/>
    <n v="1"/>
    <s v="БР"/>
    <x v="56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16"/>
    <s v="НАПРАВА НА ОТВОР В БЕТОН"/>
    <n v="2"/>
    <s v="БР"/>
    <x v="16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140"/>
    <s v="ПОЛАГАНЕ НА ЗАЗЕМИТЕЛНА ШИНА В ИЗКОП"/>
    <n v="6"/>
    <s v="М"/>
    <x v="317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15"/>
    <s v="ТРАНСП. НА M-ЛИ ОТ СКЛАД НА ВЪЗЛОЖИТЕЛЯ"/>
    <n v="1"/>
    <s v="%"/>
    <x v="15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71"/>
    <s v="ТРАСИРАНЕ НА КАБЕЛНА ЛИНИЯ"/>
    <n v="0.23699999999999999"/>
    <s v="KM"/>
    <x v="71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32"/>
    <s v="НАПРАВА НА ШУРФОВЕ 1.1/1/0.6"/>
    <n v="10"/>
    <s v="БР"/>
    <x v="309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6"/>
    <s v="РАЗКЪРТВАНЕ НА ТРОТОАР-БЕТОНЕН"/>
    <n v="11.7"/>
    <s v="M2"/>
    <x v="290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"/>
    <s v="РАЗКЪРТВАНЕ ТРОТОАР С ТРОТОАРНИ ПЛОЧКИ"/>
    <n v="56"/>
    <s v="M2"/>
    <x v="2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9"/>
    <s v="ВЪЗСТАНОВЯВАНЕ НА ТРОТОАР-БЕТОНЕН"/>
    <n v="29"/>
    <s v="M2"/>
    <x v="293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"/>
    <s v="ВЪЗСТАНОВЯВАНЕ  ТРОТОАР С ПЛОЧКИ-СТРАРИ"/>
    <n v="0.5"/>
    <s v="M2"/>
    <x v="1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33"/>
    <s v="ВЪЗСТАНОВЯВАНЕ НА АСФАЛТОВА НАСТИЛКА-ПЪТ"/>
    <n v="11.3"/>
    <s v="M2"/>
    <x v="310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45"/>
    <s v="ВЪЗСТАНОВЯВАНЕ АСФАЛТ. НАСТИЛКА-ТРОТОАР"/>
    <n v="6.2"/>
    <s v="M2"/>
    <x v="325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3"/>
    <s v="НАПРАВА ИЗКОП ІІІ КАТЕГОРИЯ 0.8/0.4"/>
    <n v="88"/>
    <s v="М"/>
    <x v="3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8"/>
    <s v="Н-ВА ИЗКОП ІІІ К-Я 0.8/0.4 В/У КАБЕЛ"/>
    <n v="10.5"/>
    <s v="М"/>
    <x v="18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97"/>
    <s v="Н-ВА ИЗКОП ІІІ К-Я 1.1/0.4 В/У КАБЕЛ"/>
    <n v="30"/>
    <s v="М"/>
    <x v="476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259"/>
    <s v="НАПРАВА НА СОНДАЖ ПОД ПЪТ С КЪРТИЦА Ф130"/>
    <n v="38"/>
    <s v="М"/>
    <x v="876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23"/>
    <s v="MОНТАЖ РVС ТРЪБИ Ф110 В БЕТОНОВ КОЖУХ"/>
    <n v="71"/>
    <s v="М"/>
    <x v="287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19"/>
    <s v="Н-ВА ПОДЛ С ПЯСЪК И PVC ЛЕНТА ЗА&gt;1К-Л"/>
    <n v="98"/>
    <s v="М"/>
    <x v="191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0"/>
    <s v="MОНТАЖ НА ГОФРИРАНА ТРЪБА"/>
    <n v="26"/>
    <s v="М"/>
    <x v="0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56"/>
    <s v="НАПРАВА И MОНТАЖ РЕПЕРИ ЗА КАБЕЛНИ ЛИНИИ"/>
    <n v="7"/>
    <s v="БР"/>
    <x v="356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21"/>
    <s v="ПОЛАГАНЕ НА КАБЕЛ В ИЗКОП ДО 3Х95 MM ВКЛ"/>
    <n v="2"/>
    <s v="М"/>
    <x v="21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72"/>
    <s v="Съгласуване на скици А4 /вклю. такси/"/>
    <n v="1"/>
    <s v="БР"/>
    <x v="142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72"/>
    <s v="Геодезичен проект за линеен обект КЛ*"/>
    <n v="1"/>
    <s v="Ч"/>
    <x v="143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72"/>
    <s v="Наб-е на кадастрални подложки/вклю. такс"/>
    <n v="2"/>
    <s v="БР"/>
    <x v="121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72"/>
    <s v="Съгласуване на проект с Държавни и общин"/>
    <n v="1"/>
    <s v="БР"/>
    <x v="144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72"/>
    <s v="ТАКСИ"/>
    <n v="1"/>
    <s v="БР"/>
    <x v="154"/>
    <s v="Поръчка за доставка"/>
    <n v="4500060884"/>
    <n v="10"/>
    <s v="4500060884-10"/>
    <n v="151419515093"/>
    <s v="1514"/>
    <s v="9"/>
    <x v="0"/>
    <s v="1"/>
    <m/>
    <m/>
    <x v="0"/>
    <s v="4500060884-10"/>
  </r>
  <r>
    <x v="129"/>
    <s v="ВЪЗСТАНОВЯВАНЕ НА ТРОТОАР-БЕТОНЕН"/>
    <n v="13"/>
    <s v="M2"/>
    <x v="293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1"/>
    <s v="ВЪЗСТАНОВЯВАНЕ  ТРОТОАР С ПЛОЧКИ-СТРАРИ"/>
    <n v="1"/>
    <s v="M2"/>
    <x v="1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135"/>
    <s v="НАПРАВА НА ИЗКОП НЕСТАНДАРТЕН"/>
    <n v="12"/>
    <s v="M3"/>
    <x v="312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112"/>
    <s v="ПОЛАГАНЕ PVC ТРЪБИ Ф140 В ИЗКОП"/>
    <n v="10"/>
    <s v="М"/>
    <x v="166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119"/>
    <s v="Н-ВА ПОДЛ С ПЯСЪК И PVC ЛЕНТА ЗА&gt;1К-Л"/>
    <n v="3"/>
    <s v="М"/>
    <x v="191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27"/>
    <s v="НАТОВАРВАНЕ И ИЗВОЗВАНЕ НА СТРОИТ. ОТП-И"/>
    <n v="5"/>
    <s v="M3"/>
    <x v="27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16"/>
    <s v="НАПРАВА НА ОТВОР В БЕТОН"/>
    <n v="1"/>
    <s v="БР"/>
    <x v="16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213"/>
    <s v="ДОСТАВКА НА ЧАКЪЛ"/>
    <n v="2.7"/>
    <s v="M3"/>
    <x v="519"/>
    <s v="Поръчка за доставка"/>
    <n v="4500060911"/>
    <n v="10"/>
    <s v="4500060911-10"/>
    <n v="210500046559"/>
    <s v="2105"/>
    <s v="0"/>
    <x v="1"/>
    <m/>
    <s v="P-3-AE-MSLEB-4413200003"/>
    <s v="3"/>
    <x v="1"/>
    <s v="4500060911-10"/>
  </r>
  <r>
    <x v="72"/>
    <s v="П.не на пр.ка 20КV от храсти до 20бр."/>
    <n v="2.4"/>
    <s v="AU"/>
    <x v="193"/>
    <s v="Поръчка за доставка"/>
    <n v="4500059583"/>
    <n v="10"/>
    <s v="4500059583-10"/>
    <n v="210500045053"/>
    <s v="2105"/>
    <s v="0"/>
    <x v="0"/>
    <m/>
    <s v="P-1-MN-MSLEB-A0002040"/>
    <s v="1"/>
    <x v="1"/>
    <s v="4500059583-10"/>
  </r>
  <r>
    <x v="72"/>
    <s v="О.не на един. дърв. ф над30см.мр ННи ВЕЛ"/>
    <n v="2"/>
    <s v="БР"/>
    <x v="296"/>
    <s v="Поръчка за доставка"/>
    <n v="4500059583"/>
    <n v="10"/>
    <s v="4500059583-10"/>
    <n v="210500045053"/>
    <s v="2105"/>
    <s v="0"/>
    <x v="0"/>
    <m/>
    <s v="P-1-MN-MSLEB-A0002040"/>
    <s v="1"/>
    <x v="1"/>
    <s v="4500059583-10"/>
  </r>
  <r>
    <x v="72"/>
    <s v="Р.не клони от дърв. ф над15см мр НН"/>
    <n v="2"/>
    <s v="БР"/>
    <x v="494"/>
    <s v="Поръчка за доставка"/>
    <n v="4500059583"/>
    <n v="10"/>
    <s v="4500059583-10"/>
    <n v="210500045053"/>
    <s v="2105"/>
    <s v="0"/>
    <x v="0"/>
    <m/>
    <s v="P-1-MN-MSLEB-A0002040"/>
    <s v="1"/>
    <x v="1"/>
    <s v="4500059583-10"/>
  </r>
  <r>
    <x v="72"/>
    <s v="О.не на един. дърв. ф над30см.мр ННи ВЕЛ"/>
    <n v="5"/>
    <s v="БР"/>
    <x v="296"/>
    <s v="Поръчка за доставка"/>
    <n v="4500059584"/>
    <n v="10"/>
    <s v="4500059584-10"/>
    <n v="210500045058"/>
    <s v="2105"/>
    <s v="0"/>
    <x v="0"/>
    <m/>
    <s v="P-1-MN-MSLEB-A0002041"/>
    <s v="1"/>
    <x v="1"/>
    <s v="4500059584-10"/>
  </r>
  <r>
    <x v="3"/>
    <s v="НАПРАВА ИЗКОП ІІІ КАТЕГОРИЯ 0.8/0.4"/>
    <n v="45"/>
    <s v="М"/>
    <x v="3"/>
    <s v="Поръчка за доставка"/>
    <n v="4500058525"/>
    <n v="10"/>
    <s v="4500058525-10"/>
    <n v="210500045391"/>
    <s v="2105"/>
    <s v="0"/>
    <x v="6"/>
    <m/>
    <s v="P-4-MN-STONB-A0000939"/>
    <s v="4"/>
    <x v="1"/>
    <s v="4500058525-10"/>
  </r>
  <r>
    <x v="135"/>
    <s v="НАПРАВА НА ИЗКОП НЕСТАНДАРТЕН"/>
    <n v="5.15"/>
    <s v="M3"/>
    <x v="312"/>
    <s v="Поръчка за доставка"/>
    <n v="4500060955"/>
    <n v="10"/>
    <s v="4500060955-10"/>
    <n v="220000120907"/>
    <s v="2200"/>
    <s v="0"/>
    <x v="2"/>
    <m/>
    <s v="P-9-AC-STONB-4418300003"/>
    <s v="9"/>
    <x v="3"/>
    <s v="4500060955-10"/>
  </r>
  <r>
    <x v="126"/>
    <s v="РАЗКЪРТВАНЕ НА ТРОТОАР-БЕТОНЕН"/>
    <n v="1.9"/>
    <s v="M2"/>
    <x v="290"/>
    <s v="Поръчка за доставка"/>
    <n v="4500060956"/>
    <n v="10"/>
    <s v="4500060956-10"/>
    <n v="220000130434"/>
    <s v="2200"/>
    <s v="0"/>
    <x v="2"/>
    <m/>
    <s v="P-9-AC-STONB-4418300004"/>
    <s v="9"/>
    <x v="3"/>
    <s v="4500060956-10"/>
  </r>
  <r>
    <x v="2"/>
    <s v="РАЗКЪРТВАНЕ ТРОТОАР С ТРОТОАРНИ ПЛОЧКИ"/>
    <n v="1.8"/>
    <s v="M2"/>
    <x v="2"/>
    <s v="Поръчка за доставка"/>
    <n v="4500060956"/>
    <n v="10"/>
    <s v="4500060956-10"/>
    <n v="220000130434"/>
    <s v="2200"/>
    <s v="0"/>
    <x v="2"/>
    <m/>
    <s v="P-9-AC-STONB-4418300004"/>
    <s v="9"/>
    <x v="3"/>
    <s v="4500060956-10"/>
  </r>
  <r>
    <x v="1"/>
    <s v="ВЪЗСТАНОВЯВАНЕ  ТРОТОАР С ПЛОЧКИ-СТРАРИ"/>
    <n v="1.8"/>
    <s v="M2"/>
    <x v="1"/>
    <s v="Поръчка за доставка"/>
    <n v="4500060956"/>
    <n v="10"/>
    <s v="4500060956-10"/>
    <n v="220000130434"/>
    <s v="2200"/>
    <s v="0"/>
    <x v="2"/>
    <m/>
    <s v="P-9-AC-STONB-4418300004"/>
    <s v="9"/>
    <x v="3"/>
    <s v="4500060956-10"/>
  </r>
  <r>
    <x v="119"/>
    <s v="Н-ВА ПОДЛ С ПЯСЪК И PVC ЛЕНТА ЗА&gt;1К-Л"/>
    <n v="7.6"/>
    <s v="М"/>
    <x v="191"/>
    <s v="Поръчка за доставка"/>
    <n v="4500060956"/>
    <n v="10"/>
    <s v="4500060956-10"/>
    <n v="220000130434"/>
    <s v="2200"/>
    <s v="0"/>
    <x v="2"/>
    <m/>
    <s v="P-9-AC-STONB-4418300004"/>
    <s v="9"/>
    <x v="3"/>
    <s v="4500060956-10"/>
  </r>
  <r>
    <x v="27"/>
    <s v="НАТОВАРВАНЕ И ИЗВОЗВАНЕ НА СТРОИТ. ОТП-И"/>
    <n v="0.4"/>
    <s v="M3"/>
    <x v="27"/>
    <s v="Поръчка за доставка"/>
    <n v="4500060956"/>
    <n v="10"/>
    <s v="4500060956-10"/>
    <n v="220000130434"/>
    <s v="2200"/>
    <s v="0"/>
    <x v="2"/>
    <m/>
    <s v="P-9-AC-STONB-4418300004"/>
    <s v="9"/>
    <x v="3"/>
    <s v="4500060956-10"/>
  </r>
  <r>
    <x v="135"/>
    <s v="НАПРАВА НА ИЗКОП НЕСТАНДАРТЕН"/>
    <n v="2.88"/>
    <s v="M3"/>
    <x v="312"/>
    <s v="Поръчка за доставка"/>
    <n v="4500060956"/>
    <n v="10"/>
    <s v="4500060956-10"/>
    <n v="220000130434"/>
    <s v="2200"/>
    <s v="0"/>
    <x v="2"/>
    <m/>
    <s v="P-9-AC-STONB-4418300004"/>
    <s v="9"/>
    <x v="3"/>
    <s v="4500060956-10"/>
  </r>
  <r>
    <x v="131"/>
    <s v="ДОСТАВКА НА БЕТОН"/>
    <n v="0.1"/>
    <s v="M3"/>
    <x v="308"/>
    <s v="Поръчка за доставка"/>
    <n v="4500060957"/>
    <n v="10"/>
    <s v="4500060957-10"/>
    <n v="151430000023"/>
    <s v="1514"/>
    <s v="0"/>
    <x v="2"/>
    <s v="3"/>
    <m/>
    <m/>
    <x v="2"/>
    <s v="4500060957-10"/>
  </r>
  <r>
    <x v="135"/>
    <s v="НАПРАВА НА ИЗКОП НЕСТАНДАРТЕН"/>
    <n v="1.05"/>
    <s v="M3"/>
    <x v="312"/>
    <s v="Поръчка за доставка"/>
    <n v="4500060957"/>
    <n v="10"/>
    <s v="4500060957-10"/>
    <n v="151430000023"/>
    <s v="1514"/>
    <s v="0"/>
    <x v="2"/>
    <s v="3"/>
    <m/>
    <m/>
    <x v="2"/>
    <s v="4500060957-10"/>
  </r>
  <r>
    <x v="72"/>
    <s v="Проектиране на каб.линии до35kV до 100"/>
    <n v="1"/>
    <s v="БР"/>
    <x v="189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План за временна организация на движение"/>
    <n v="2"/>
    <s v="БР"/>
    <x v="124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План за безопасност и здр. при работа КЛ"/>
    <n v="1"/>
    <s v="БР"/>
    <x v="125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Съгласуване на скици А4 /вклю. такси/"/>
    <n v="1"/>
    <s v="БР"/>
    <x v="142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МОНТ. НА ДЕМОНТИРАНА СТОМ.К-/БЕЗ БОЯДИС/"/>
    <n v="13"/>
    <s v="КГ"/>
    <x v="1127"/>
    <s v="Поръчка за доставка"/>
    <n v="4500058378"/>
    <n v="10"/>
    <s v="4500058378-10"/>
    <n v="210500044935"/>
    <s v="2105"/>
    <s v="0"/>
    <x v="0"/>
    <m/>
    <s v="P-1-MN-STSTB-A0001204"/>
    <s v="1"/>
    <x v="1"/>
    <s v="4500058378-10"/>
  </r>
  <r>
    <x v="126"/>
    <s v="РАЗКЪРТВАНЕ НА ТРОТОАР-БЕТОНЕН"/>
    <n v="1.5"/>
    <s v="M2"/>
    <x v="290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28"/>
    <s v="РЯЗАНЕ НА АСФАЛТОВА НАСТИЛКА"/>
    <n v="6"/>
    <s v="М"/>
    <x v="292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29"/>
    <s v="ВЪЗСТАНОВЯВАНЕ НА ТРОТОАР-БЕТОНЕН"/>
    <n v="1.5"/>
    <s v="M2"/>
    <x v="293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11"/>
    <s v="ПОЛАГАНЕ PVC ТРЪБИ Ф110 В ИЗКОП"/>
    <n v="3"/>
    <s v="М"/>
    <x v="165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86"/>
    <s v="И-НЕ К-Л ОТ ИЗКОП НАД 3Х95/4Х95MM2 ВКЛ"/>
    <n v="42"/>
    <s v="М"/>
    <x v="102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31"/>
    <s v="ДЕMОНТАЖ НА ШИННА СИСТЕMА"/>
    <n v="7"/>
    <s v="М"/>
    <x v="31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32"/>
    <s v="MОНТАЖ НА ТОКОВОДЕЩА ШИНА ДО 100/10"/>
    <n v="7"/>
    <s v="М"/>
    <x v="32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17"/>
    <s v="М-Ж НА ЗАЗЕМИТЕЛНА ШИНА ПО СТЕНА /К-Я"/>
    <n v="5"/>
    <s v="М"/>
    <x v="17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72"/>
    <s v="ДОСТАВКА НА ПРОФИЛИ"/>
    <n v="13"/>
    <s v="КГ"/>
    <x v="1128"/>
    <s v="Поръчка за доставка"/>
    <n v="4500058378"/>
    <n v="20"/>
    <s v="4500058378-20"/>
    <n v="210500044935"/>
    <s v="2105"/>
    <s v="0"/>
    <x v="0"/>
    <m/>
    <s v="P-1-MN-STSTB-A0001204"/>
    <s v="1"/>
    <x v="1"/>
    <s v="4500058378-20"/>
  </r>
  <r>
    <x v="254"/>
    <s v="РАЗКЪРТВАНЕ НА ПАВАЖНА НАСТИЛКА"/>
    <n v="5.5"/>
    <s v="M2"/>
    <x v="754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7"/>
    <s v="РАЗКЪРТВАНЕ НА АСФАЛТОВА НАСТИЛКА"/>
    <n v="14.5"/>
    <s v="M2"/>
    <x v="291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8"/>
    <s v="РЯЗАНЕ НА АСФАЛТОВА НАСТИЛКА"/>
    <n v="44"/>
    <s v="М"/>
    <x v="292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9"/>
    <s v="ВЪЗСТАНОВЯВАНЕ НА ТРОТОАР-БЕТОНЕН"/>
    <n v="11.7"/>
    <s v="M2"/>
    <x v="293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6"/>
    <s v="ВЪЗСТАНОВЯВАНЕ НА ТРОТОАР С ПЛОЧКИ-НОВИ"/>
    <n v="16.399999999999999"/>
    <s v="M2"/>
    <x v="6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"/>
    <s v="ВЪЗСТАНОВЯВАНЕ  ТРОТОАР С ПЛОЧКИ-СТРАРИ"/>
    <n v="38"/>
    <s v="M2"/>
    <x v="1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50"/>
    <s v="ВЪЗСТАНОВЯВАНЕ НА ТРОТОАР С ПЛОЧКИ-ЛУКС"/>
    <n v="4.8"/>
    <s v="M2"/>
    <x v="33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33"/>
    <s v="ВЪЗСТАНОВЯВАНЕ НА АСФАЛТОВА НАСТИЛКА-ПЪТ"/>
    <n v="5.5"/>
    <s v="M2"/>
    <x v="310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45"/>
    <s v="ВЪЗСТАНОВЯВАНЕ АСФАЛТ. НАСТИЛКА-ТРОТОАР"/>
    <n v="9"/>
    <s v="M2"/>
    <x v="32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55"/>
    <s v="ВЪЗСТАНОВЯНВАНЕ НА ПАВАЖНА НАСТИЛКА"/>
    <n v="5.5"/>
    <s v="M2"/>
    <x v="75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8"/>
    <s v="Н-ВА ИЗКОП ІІІ К-Я 0.8/0.4 В/У КАБЕЛ"/>
    <n v="185"/>
    <s v="М"/>
    <x v="18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1"/>
    <s v="Н-АВА ИЗКОП ІІІ К-Я 1.1/0.6 В/У КАБЕЛ"/>
    <n v="13"/>
    <s v="М"/>
    <x v="28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3"/>
    <s v="MОНТАЖ РVС ТРЪБИ Ф110 В БЕТОНОВ КОЖУХ"/>
    <n v="80"/>
    <s v="М"/>
    <x v="287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11"/>
    <s v="ПОЛАГАНЕ PVC ТРЪБИ Ф110 В ИЗКОП"/>
    <n v="54"/>
    <s v="М"/>
    <x v="16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22"/>
    <s v="Н-ВА ПОДЛ С ПЯСЪК И ТУХЛИ ЗА 1К-Л"/>
    <n v="172"/>
    <s v="М"/>
    <x v="286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2"/>
    <s v="ПОЛАГАНЕ КАБЕЛ В ИЗКОП&gt;3Х120 MM?? ВКЛ"/>
    <n v="196"/>
    <s v="М"/>
    <x v="22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23"/>
    <s v="ИЗТЕГЛЯНЕ КАБЕЛ В ТРЪБИ НАД 3Х120 MM ВКЛ"/>
    <n v="125"/>
    <s v="М"/>
    <x v="23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8"/>
    <s v="ДОСТАВКА И MОНТАЖ НА КАБЕЛНИ MАРКИ"/>
    <n v="5"/>
    <s v="БР"/>
    <x v="8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9"/>
    <s v="Н-ВА КГНН&gt;3Х95+50(4Х95)MM2 ВКЛ (4ЖИЛА)"/>
    <n v="2"/>
    <s v="БР"/>
    <x v="9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0"/>
    <s v="ПОДВЪРЗВАНЕ  К-Л КЪM СЪЩ. ТАБЛО/СЪОРЖ."/>
    <n v="3"/>
    <s v="БР"/>
    <x v="10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1"/>
    <s v="СФАЗИРОВКА НА КЛ НН (ЗА 3-ТЕ ЖИЛА)"/>
    <n v="1"/>
    <s v="БР"/>
    <x v="11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25"/>
    <s v="MОНТАЖ ШК"/>
    <n v="1"/>
    <s v="БР"/>
    <x v="25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99"/>
    <s v="M-Ж ТАБЛО ДО 5 ЕЛЕКТРОMЕРА ВКЛ. НА СТЕНА"/>
    <n v="1"/>
    <s v="БР"/>
    <x v="130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51"/>
    <s v="MОНТАЖ НА АВТОMАТИЧЕН ПРЕДПАЗИТЕЛ НН"/>
    <n v="2"/>
    <s v="БР"/>
    <x v="51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03"/>
    <s v="НАПРАВА ЗАЗЕMЛЕНИЕ С ДВА КОЛА"/>
    <n v="1"/>
    <s v="БР"/>
    <x v="136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3"/>
    <s v="ИЗMЕРВАНЕ НА ЗАЗЕMЛЕНИЕ НА ТОЧКА"/>
    <n v="1"/>
    <s v="БР"/>
    <x v="13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4"/>
    <s v="ИЗMЕРВАНЕ ИЗОЛАЦИЯ НА К-Л НН-(4 ЖИЛА)"/>
    <n v="3"/>
    <s v="БР"/>
    <x v="14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27"/>
    <s v="НАТОВАРВАНЕ И ИЗВОЗВАНЕ НА СТРОИТ. ОТП-И"/>
    <n v="14"/>
    <s v="M3"/>
    <x v="27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5"/>
    <s v="ТРАНСП. НА M-ЛИ ОТ СКЛАД НА ВЪЗЛОЖИТЕЛЯ"/>
    <n v="0.03"/>
    <s v="%"/>
    <x v="15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3"/>
    <s v="НАПРАВА ИЗКОП ІІІ КАТЕГОРИЯ 0.8/0.4"/>
    <n v="30"/>
    <s v="М"/>
    <x v="3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79"/>
    <s v="НАПРАВА ИЗКОП ІІІ КАТЕГОРИЯ 1.1/0.4"/>
    <n v="4"/>
    <s v="М"/>
    <x v="412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23"/>
    <s v="MОНТАЖ РVС ТРЪБИ Ф110 В БЕТОНОВ КОЖУХ"/>
    <n v="16"/>
    <s v="М"/>
    <x v="287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22"/>
    <s v="Н-ВА ПОДЛ С ПЯСЪК И ТУХЛИ ЗА 1К-Л"/>
    <n v="30"/>
    <s v="М"/>
    <x v="286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8"/>
    <s v="ДОСТАВКА И MОНТАЖ НА КАБЕЛНИ MАРКИ"/>
    <n v="1"/>
    <s v="БР"/>
    <x v="8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34"/>
    <s v="Н-ВА КГНН ДО3Х70+35(4Х70)MM2 ВКЛ(4 ЖИЛА)"/>
    <n v="1"/>
    <s v="БР"/>
    <x v="311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0"/>
    <s v="ПОДВЪРЗВАНЕ  К-Л КЪM СЪЩ. ТАБЛО/СЪОРЖ."/>
    <n v="1"/>
    <s v="БР"/>
    <x v="10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72"/>
    <s v="Геодезичен проект за линеен обект КЛ*"/>
    <n v="1"/>
    <s v="Ч"/>
    <x v="143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Наб-е на кадастрални подложки/вклю. такс"/>
    <n v="2"/>
    <s v="БР"/>
    <x v="121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Авторски надзор по време на строителство"/>
    <n v="1"/>
    <s v="БР"/>
    <x v="122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Съгласуване на проект с Държавни и общин"/>
    <n v="1"/>
    <s v="БР"/>
    <x v="144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72"/>
    <s v="ТАКСИ"/>
    <n v="1"/>
    <s v="БР"/>
    <x v="154"/>
    <s v="Поръчка за доставка"/>
    <n v="4500060958"/>
    <n v="10"/>
    <s v="4500060958-10"/>
    <n v="151419316333"/>
    <s v="1514"/>
    <s v="9"/>
    <x v="0"/>
    <s v="1"/>
    <m/>
    <m/>
    <x v="0"/>
    <s v="4500060958-10"/>
  </r>
  <r>
    <x v="2"/>
    <s v="РАЗКЪРТВАНЕ ТРОТОАР С ТРОТОАРНИ ПЛОЧКИ"/>
    <n v="2.34"/>
    <s v="M2"/>
    <x v="2"/>
    <s v="Поръчка за доставка"/>
    <n v="4500060959"/>
    <n v="10"/>
    <s v="4500060959-10"/>
    <n v="151430000023"/>
    <s v="1514"/>
    <s v="0"/>
    <x v="2"/>
    <s v="3"/>
    <m/>
    <m/>
    <x v="2"/>
    <s v="4500060959-10"/>
  </r>
  <r>
    <x v="6"/>
    <s v="ВЪЗСТАНОВЯВАНЕ НА ТРОТОАР С ПЛОЧКИ-НОВИ"/>
    <n v="0.81"/>
    <s v="M2"/>
    <x v="6"/>
    <s v="Поръчка за доставка"/>
    <n v="4500060959"/>
    <n v="10"/>
    <s v="4500060959-10"/>
    <n v="151430000023"/>
    <s v="1514"/>
    <s v="0"/>
    <x v="2"/>
    <s v="3"/>
    <m/>
    <m/>
    <x v="2"/>
    <s v="4500060959-10"/>
  </r>
  <r>
    <x v="1"/>
    <s v="ВЪЗСТАНОВЯВАНЕ  ТРОТОАР С ПЛОЧКИ-СТРАРИ"/>
    <n v="1.53"/>
    <s v="M2"/>
    <x v="1"/>
    <s v="Поръчка за доставка"/>
    <n v="4500060959"/>
    <n v="10"/>
    <s v="4500060959-10"/>
    <n v="151430000023"/>
    <s v="1514"/>
    <s v="0"/>
    <x v="2"/>
    <s v="3"/>
    <m/>
    <m/>
    <x v="2"/>
    <s v="4500060959-10"/>
  </r>
  <r>
    <x v="119"/>
    <s v="Н-ВА ПОДЛ С ПЯСЪК И PVC ЛЕНТА ЗА&gt;1К-Л"/>
    <n v="3"/>
    <s v="М"/>
    <x v="191"/>
    <s v="Поръчка за доставка"/>
    <n v="4500060959"/>
    <n v="10"/>
    <s v="4500060959-10"/>
    <n v="151430000023"/>
    <s v="1514"/>
    <s v="0"/>
    <x v="2"/>
    <s v="3"/>
    <m/>
    <m/>
    <x v="2"/>
    <s v="4500060959-10"/>
  </r>
  <r>
    <x v="27"/>
    <s v="НАТОВАРВАНЕ И ИЗВОЗВАНЕ НА СТРОИТ. ОТП-И"/>
    <n v="0.3"/>
    <s v="M3"/>
    <x v="27"/>
    <s v="Поръчка за доставка"/>
    <n v="4500060959"/>
    <n v="10"/>
    <s v="4500060959-10"/>
    <n v="151430000023"/>
    <s v="1514"/>
    <s v="0"/>
    <x v="2"/>
    <s v="3"/>
    <m/>
    <m/>
    <x v="2"/>
    <s v="4500060959-10"/>
  </r>
  <r>
    <x v="72"/>
    <s v="Изготвяне на компл. доклад за КЛ/ЕП"/>
    <n v="1"/>
    <s v="БР"/>
    <x v="115"/>
    <s v="Поръчка за доставка"/>
    <n v="4500060960"/>
    <n v="10"/>
    <s v="4500060960-10"/>
    <n v="151429506223"/>
    <s v="1514"/>
    <s v="9"/>
    <x v="6"/>
    <s v="2"/>
    <m/>
    <m/>
    <x v="0"/>
    <s v="4500060960-10"/>
  </r>
  <r>
    <x v="72"/>
    <s v="Изготвяне пл-л за трасиране и даване СЛ"/>
    <n v="1"/>
    <s v="БР"/>
    <x v="116"/>
    <s v="Поръчка за доставка"/>
    <n v="4500060960"/>
    <n v="10"/>
    <s v="4500060960-10"/>
    <n v="151429506223"/>
    <s v="1514"/>
    <s v="9"/>
    <x v="6"/>
    <s v="2"/>
    <m/>
    <m/>
    <x v="0"/>
    <s v="4500060960-10"/>
  </r>
  <r>
    <x v="72"/>
    <s v="Упражняване на строителен надзор КЛ/ЕП"/>
    <n v="1"/>
    <s v="БР"/>
    <x v="117"/>
    <s v="Поръчка за доставка"/>
    <n v="4500060960"/>
    <n v="10"/>
    <s v="4500060960-10"/>
    <n v="151429506223"/>
    <s v="1514"/>
    <s v="9"/>
    <x v="6"/>
    <s v="2"/>
    <m/>
    <m/>
    <x v="0"/>
    <s v="4500060960-10"/>
  </r>
  <r>
    <x v="88"/>
    <s v="ПОЛАГАНЕ КАБЕЛ НН ПО ЖЕЛЯЗНА КОНСТРУКЦИЯ"/>
    <n v="25"/>
    <s v="М"/>
    <x v="104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3"/>
    <s v="ИЗТЕГЛЯНЕ КАБЕЛ В ТРЪБИ НАД 3Х120 MM ВКЛ"/>
    <n v="225"/>
    <s v="М"/>
    <x v="23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8"/>
    <s v="ДОСТАВКА И MОНТАЖ НА КАБЕЛНИ MАРКИ"/>
    <n v="4"/>
    <s v="БР"/>
    <x v="8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9"/>
    <s v="Н-ВА КГНН&gt;3Х95+50(4Х95)MM2 ВКЛ (4ЖИЛА)"/>
    <n v="2"/>
    <s v="БР"/>
    <x v="9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0"/>
    <s v="ПОДВЪРЗВАНЕ  К-Л КЪM СЪЩ. ТАБЛО/СЪОРЖ."/>
    <n v="2"/>
    <s v="БР"/>
    <x v="10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5"/>
    <s v="MОНТАЖ ШК"/>
    <n v="1"/>
    <s v="БР"/>
    <x v="2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56"/>
    <s v="НАПРАВА ЗАЗЕMЛЕНИЕ С ЕДИН КОЛ"/>
    <n v="1"/>
    <s v="БР"/>
    <x v="56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3"/>
    <s v="ИЗMЕРВАНЕ НА ЗАЗЕMЛЕНИЕ НА ТОЧКА"/>
    <n v="1"/>
    <s v="БР"/>
    <x v="13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4"/>
    <s v="ИЗMЕРВАНЕ ИЗОЛАЦИЯ НА К-Л НН-(4 ЖИЛА)"/>
    <n v="2"/>
    <s v="БР"/>
    <x v="14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7"/>
    <s v="НАТОВАРВАНЕ И ИЗВОЗВАНЕ НА СТРОИТ. ОТП-И"/>
    <n v="12"/>
    <s v="M3"/>
    <x v="27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5"/>
    <s v="ТРАНСП. НА M-ЛИ ОТ СКЛАД НА ВЪЗЛОЖИТЕЛЯ"/>
    <n v="1"/>
    <s v="%"/>
    <x v="15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16"/>
    <s v="НАПРАВА НА ОТВОР В БЕТОН"/>
    <n v="1"/>
    <s v="БР"/>
    <x v="16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00"/>
    <s v="НАПРАВА НА АРМИРОВКА"/>
    <n v="23"/>
    <s v="КГ"/>
    <x v="479"/>
    <s v="Поръчка за доставка"/>
    <n v="4500058641"/>
    <n v="20"/>
    <s v="4500058641-20"/>
    <n v="151419504883"/>
    <s v="1514"/>
    <s v="9"/>
    <x v="0"/>
    <s v="1"/>
    <m/>
    <m/>
    <x v="0"/>
    <s v="4500058641-20"/>
  </r>
  <r>
    <x v="200"/>
    <s v="НАПРАВА НА АРМИРОВКА"/>
    <n v="42.5"/>
    <s v="КГ"/>
    <x v="479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30"/>
    <s v="РАЗБИВАНЕ НА БЕТОН"/>
    <n v="6.9"/>
    <s v="M3"/>
    <x v="294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19"/>
    <s v="Н-ВА ПОДЛ С ПЯСЪК И PVC ЛЕНТА ЗА&gt;1К-Л"/>
    <n v="11.5"/>
    <s v="М"/>
    <x v="191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0"/>
    <s v="MОНТАЖ НА ГОФРИРАНА ТРЪБА"/>
    <n v="3"/>
    <s v="М"/>
    <x v="0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8"/>
    <s v="ДОСТАВКА И MОНТАЖ НА КАБЕЛНИ MАРКИ"/>
    <n v="1"/>
    <s v="БР"/>
    <x v="8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10"/>
    <s v="ПОДВЪРЗВАНЕ  К-Л КЪM СЪЩ. ТАБЛО/СЪОРЖ."/>
    <n v="2"/>
    <s v="БР"/>
    <x v="10"/>
    <s v="Поръчка за доставка"/>
    <n v="4500058172"/>
    <n v="10"/>
    <s v="4500058172-10"/>
    <n v="210500045393"/>
    <s v="2105"/>
    <s v="0"/>
    <x v="6"/>
    <m/>
    <s v="P-4-MN-STONB-A0000943"/>
    <s v="4"/>
    <x v="1"/>
    <s v="4500058172-10"/>
  </r>
  <r>
    <x v="101"/>
    <s v="MОНТАЖ РК"/>
    <n v="1"/>
    <s v="БР"/>
    <x v="134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3"/>
    <s v="ИЗMЕРВАНЕ НА ЗАЗЕMЛЕНИЕ НА ТОЧКА"/>
    <n v="1"/>
    <s v="БР"/>
    <x v="13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4"/>
    <s v="ИЗMЕРВАНЕ ИЗОЛАЦИЯ НА К-Л НН-(4 ЖИЛА)"/>
    <n v="1"/>
    <s v="БР"/>
    <x v="14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3"/>
    <s v="НАПРАВА ИЗКОП ІІІ КАТЕГОРИЯ 0.8/0.4"/>
    <n v="1"/>
    <s v="М"/>
    <x v="3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89"/>
    <s v="ИЗТЕГЛЯНЕ КАБЕЛ В ТРЪБА ДО 3Х50 MM2 ВКЛ"/>
    <n v="4"/>
    <s v="М"/>
    <x v="105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8"/>
    <s v="ДОСТАВКА И MОНТАЖ НА КАБЕЛНИ MАРКИ"/>
    <n v="1"/>
    <s v="БР"/>
    <x v="8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10"/>
    <s v="ПОДВЪРЗВАНЕ  К-Л КЪM СЪЩ. ТАБЛО/СЪОРЖ."/>
    <n v="1"/>
    <s v="БР"/>
    <x v="10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99"/>
    <s v="M-Ж ТАБЛО ДО 5 ЕЛЕКТРОMЕРА ВКЛ. НА СТЕНА"/>
    <n v="1"/>
    <s v="БР"/>
    <x v="130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72"/>
    <s v="Разкъртване на тротоар-с тротоарни плочк"/>
    <n v="4.7699999999999996"/>
    <s v="M2"/>
    <x v="584"/>
    <s v="Поръчка за доставка"/>
    <n v="4500061081"/>
    <n v="10"/>
    <s v="4500061081-10"/>
    <n v="220000131261"/>
    <s v="2200"/>
    <s v="0"/>
    <x v="0"/>
    <m/>
    <s v="P-1-AC-STONB-4416300003"/>
    <s v="1"/>
    <x v="3"/>
    <s v="4500061081-10"/>
  </r>
  <r>
    <x v="72"/>
    <s v="Възстановяване на тротоар с плочки-страр"/>
    <n v="4.7699999999999996"/>
    <s v="M2"/>
    <x v="610"/>
    <s v="Поръчка за доставка"/>
    <n v="4500061081"/>
    <n v="10"/>
    <s v="4500061081-10"/>
    <n v="220000131261"/>
    <s v="2200"/>
    <s v="0"/>
    <x v="0"/>
    <m/>
    <s v="P-1-AC-STONB-4416300003"/>
    <s v="1"/>
    <x v="3"/>
    <s v="4500061081-10"/>
  </r>
  <r>
    <x v="72"/>
    <s v="Направа на подложка с пясък и покриване"/>
    <n v="5"/>
    <s v="М"/>
    <x v="590"/>
    <s v="Поръчка за доставка"/>
    <n v="4500061081"/>
    <n v="10"/>
    <s v="4500061081-10"/>
    <n v="220000131261"/>
    <s v="2200"/>
    <s v="0"/>
    <x v="0"/>
    <m/>
    <s v="P-1-AC-STONB-4416300003"/>
    <s v="1"/>
    <x v="3"/>
    <s v="4500061081-10"/>
  </r>
  <r>
    <x v="72"/>
    <s v="Натоварване и извозване на строителни от"/>
    <n v="0.5"/>
    <s v="M3"/>
    <x v="559"/>
    <s v="Поръчка за доставка"/>
    <n v="4500061081"/>
    <n v="10"/>
    <s v="4500061081-10"/>
    <n v="220000131261"/>
    <s v="2200"/>
    <s v="0"/>
    <x v="0"/>
    <m/>
    <s v="P-1-AC-STONB-4416300003"/>
    <s v="1"/>
    <x v="3"/>
    <s v="4500061081-10"/>
  </r>
  <r>
    <x v="72"/>
    <s v="Направа на изкоп"/>
    <n v="2.66"/>
    <s v="M3"/>
    <x v="586"/>
    <s v="Поръчка за доставка"/>
    <n v="4500061081"/>
    <n v="10"/>
    <s v="4500061081-10"/>
    <n v="220000131261"/>
    <s v="2200"/>
    <s v="0"/>
    <x v="0"/>
    <m/>
    <s v="P-1-AC-STONB-4416300003"/>
    <s v="1"/>
    <x v="3"/>
    <s v="4500061081-10"/>
  </r>
  <r>
    <x v="72"/>
    <s v="Направа на подложка с пясък и покриване"/>
    <n v="5.0999999999999996"/>
    <s v="М"/>
    <x v="590"/>
    <s v="Поръчка за доставка"/>
    <n v="4500061082"/>
    <n v="10"/>
    <s v="4500061082-10"/>
    <n v="220000131172"/>
    <s v="2200"/>
    <s v="0"/>
    <x v="0"/>
    <m/>
    <s v="P-1-AC-MSLEB-4416200003"/>
    <s v="1"/>
    <x v="3"/>
    <s v="4500061082-10"/>
  </r>
  <r>
    <x v="72"/>
    <s v="Направа на изкоп"/>
    <n v="5.05"/>
    <s v="M3"/>
    <x v="586"/>
    <s v="Поръчка за доставка"/>
    <n v="4500061082"/>
    <n v="10"/>
    <s v="4500061082-10"/>
    <n v="220000131172"/>
    <s v="2200"/>
    <s v="0"/>
    <x v="0"/>
    <m/>
    <s v="P-1-AC-MSLEB-4416200003"/>
    <s v="1"/>
    <x v="3"/>
    <s v="4500061082-10"/>
  </r>
  <r>
    <x v="72"/>
    <s v="З-не изготвяне на цифров модел,чл.52"/>
    <n v="1"/>
    <s v="БР"/>
    <x v="118"/>
    <s v="Поръчка за доставка"/>
    <n v="4500060960"/>
    <n v="10"/>
    <s v="4500060960-10"/>
    <n v="151429506223"/>
    <s v="1514"/>
    <s v="9"/>
    <x v="6"/>
    <s v="2"/>
    <m/>
    <m/>
    <x v="0"/>
    <s v="4500060960-10"/>
  </r>
  <r>
    <x v="72"/>
    <s v="Предоставяне на резултатите UTM / WGS 84"/>
    <n v="1"/>
    <s v="БР"/>
    <x v="119"/>
    <s v="Поръчка за доставка"/>
    <n v="4500060960"/>
    <n v="10"/>
    <s v="4500060960-10"/>
    <n v="151429506223"/>
    <s v="1514"/>
    <s v="9"/>
    <x v="6"/>
    <s v="2"/>
    <m/>
    <m/>
    <x v="0"/>
    <s v="4500060960-10"/>
  </r>
  <r>
    <x v="2"/>
    <s v="РАЗКЪРТВАНЕ ТРОТОАР С ТРОТОАРНИ ПЛОЧКИ"/>
    <n v="1.8"/>
    <s v="M2"/>
    <x v="2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6"/>
    <s v="ВЪЗСТАНОВЯВАНЕ НА ТРОТОАР С ПЛОЧКИ-НОВИ"/>
    <n v="0.36"/>
    <s v="M2"/>
    <x v="6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1"/>
    <s v="ВЪЗСТАНОВЯВАНЕ  ТРОТОАР С ПЛОЧКИ-СТРАРИ"/>
    <n v="1.35"/>
    <s v="M2"/>
    <x v="1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119"/>
    <s v="Н-ВА ПОДЛ С ПЯСЪК И PVC ЛЕНТА ЗА&gt;1К-Л"/>
    <n v="2"/>
    <s v="М"/>
    <x v="191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27"/>
    <s v="НАТОВАРВАНЕ И ИЗВОЗВАНЕ НА СТРОИТ. ОТП-И"/>
    <n v="0.3"/>
    <s v="M3"/>
    <x v="27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131"/>
    <s v="ДОСТАВКА НА БЕТОН"/>
    <n v="7.0000000000000007E-2"/>
    <s v="M3"/>
    <x v="308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135"/>
    <s v="НАПРАВА НА ИЗКОП НЕСТАНДАРТЕН"/>
    <n v="0.94"/>
    <s v="M3"/>
    <x v="312"/>
    <s v="Поръчка за доставка"/>
    <n v="4500060961"/>
    <n v="10"/>
    <s v="4500060961-10"/>
    <n v="151430000023"/>
    <s v="1514"/>
    <s v="0"/>
    <x v="2"/>
    <s v="3"/>
    <m/>
    <m/>
    <x v="2"/>
    <s v="4500060961-10"/>
  </r>
  <r>
    <x v="3"/>
    <s v="НАПРАВА ИЗКОП ІІІ КАТЕГОРИЯ 0.8/0.4"/>
    <n v="12"/>
    <s v="М"/>
    <x v="3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11"/>
    <s v="ПОЛАГАНЕ PVC ТРЪБИ Ф110 В ИЗКОП"/>
    <n v="8"/>
    <s v="М"/>
    <x v="165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97"/>
    <s v="Н-ВА ПОДЛ С ПЯСЪК И PVC ЛЕНТА ЗА 1 К-Л"/>
    <n v="4"/>
    <s v="М"/>
    <x v="128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88"/>
    <s v="ПОЛАГАНЕ КАБЕЛ НН ПО ЖЕЛЯЗНА КОНСТРУКЦИЯ"/>
    <n v="10"/>
    <s v="М"/>
    <x v="104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4"/>
    <s v="ПОЛАГАНЕ НА КАБЕЛ В ИЗКОП ДО 3Х50 MM ВКЛ"/>
    <n v="4"/>
    <s v="М"/>
    <x v="4"/>
    <s v="Поръчка за доставка"/>
    <n v="4500058558"/>
    <n v="10"/>
    <s v="4500058558-10"/>
    <n v="151429315303"/>
    <s v="1514"/>
    <s v="9"/>
    <x v="6"/>
    <s v="2"/>
    <m/>
    <m/>
    <x v="0"/>
    <s v="4500058558-10"/>
  </r>
  <r>
    <x v="17"/>
    <s v="М-Ж НА ЗАЗЕМИТЕЛНА ШИНА ПО СТЕНА /К-Я"/>
    <n v="12"/>
    <s v="М"/>
    <x v="17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85"/>
    <s v="ДОСТАВКА НА ЛАМАРИНА"/>
    <n v="30"/>
    <s v="M2"/>
    <x v="86"/>
    <s v="Поръчка за доставка"/>
    <n v="4500058275"/>
    <n v="10"/>
    <s v="4500058275-10"/>
    <n v="210500044937"/>
    <s v="2105"/>
    <s v="0"/>
    <x v="0"/>
    <m/>
    <s v="P-1-MN-STSTB-A0001206"/>
    <s v="1"/>
    <x v="1"/>
    <s v="4500058275-10"/>
  </r>
  <r>
    <x v="72"/>
    <s v="МОНТ. НА ДЕМОНТИРАНА СТОМ.К-/БЕЗ БОЯДИС/"/>
    <n v="30"/>
    <s v="КГ"/>
    <x v="1127"/>
    <s v="Поръчка за доставка"/>
    <n v="4500058275"/>
    <n v="20"/>
    <s v="4500058275-20"/>
    <n v="210500044937"/>
    <s v="2105"/>
    <s v="0"/>
    <x v="0"/>
    <m/>
    <s v="P-1-MN-STSTB-A0001206"/>
    <s v="1"/>
    <x v="1"/>
    <s v="4500058275-20"/>
  </r>
  <r>
    <x v="71"/>
    <s v="ТРАСИРАНЕ НА КАБЕЛНА ЛИНИЯ"/>
    <n v="5.0000000000000001E-3"/>
    <s v="KM"/>
    <x v="71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8"/>
    <s v="Н-ВА ИЗКОП ІІІ К-Я 0.8/0.4 В/У КАБЕЛ"/>
    <n v="5"/>
    <s v="М"/>
    <x v="18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11"/>
    <s v="ПОЛАГАНЕ PVC ТРЪБИ Ф110 В ИЗКОП"/>
    <n v="5"/>
    <s v="М"/>
    <x v="165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23"/>
    <s v="ИЗТЕГЛЯНЕ КАБЕЛ В ТРЪБИ НАД 3Х120 MM ВКЛ"/>
    <n v="7"/>
    <s v="М"/>
    <x v="23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8"/>
    <s v="ДОСТАВКА И MОНТАЖ НА КАБЕЛНИ MАРКИ"/>
    <n v="2"/>
    <s v="БР"/>
    <x v="8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0"/>
    <s v="ПОДВЪРЗВАНЕ  К-Л КЪM СЪЩ. ТАБЛО/СЪОРЖ."/>
    <n v="2"/>
    <s v="БР"/>
    <x v="10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36"/>
    <s v="MОНТАЖ ТАБЛО НАД 15 ЕЛЕКТРОMЕРА"/>
    <n v="1"/>
    <s v="БР"/>
    <x v="313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56"/>
    <s v="НАПРАВА ЗАЗЕMЛЕНИЕ С ЕДИН КОЛ"/>
    <n v="1"/>
    <s v="БР"/>
    <x v="56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3"/>
    <s v="ИЗMЕРВАНЕ НА ЗАЗЕMЛЕНИЕ НА ТОЧКА"/>
    <n v="1"/>
    <s v="БР"/>
    <x v="13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4"/>
    <s v="ИЗMЕРВАНЕ ИЗОЛАЦИЯ НА К-Л НН-(4 ЖИЛА)"/>
    <n v="1"/>
    <s v="БР"/>
    <x v="14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5"/>
    <s v="ТРАНСП. НА M-ЛИ ОТ СКЛАД НА ВЪЗЛОЖИТЕЛЯ"/>
    <n v="1"/>
    <s v="%"/>
    <x v="15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16"/>
    <s v="НАПРАВА НА ОТВОР В БЕТОН"/>
    <n v="1"/>
    <s v="БР"/>
    <x v="16"/>
    <s v="Поръчка за доставка"/>
    <n v="4500058641"/>
    <n v="30"/>
    <s v="4500058641-30"/>
    <n v="151419504883"/>
    <s v="1514"/>
    <s v="9"/>
    <x v="0"/>
    <s v="1"/>
    <m/>
    <m/>
    <x v="0"/>
    <s v="4500058641-30"/>
  </r>
  <r>
    <x v="72"/>
    <s v="П.не на пр.ка 20КV от храсти до 20бр."/>
    <n v="3.25"/>
    <s v="AU"/>
    <x v="193"/>
    <s v="Поръчка за доставка"/>
    <n v="4500059816"/>
    <n v="10"/>
    <s v="4500059816-10"/>
    <n v="210500045090"/>
    <s v="2105"/>
    <s v="0"/>
    <x v="6"/>
    <m/>
    <s v="P-4-MN-MSLEB-A0002065"/>
    <s v="4"/>
    <x v="1"/>
    <s v="4500059816-10"/>
  </r>
  <r>
    <x v="72"/>
    <s v="Почистване на основи на ЖРС"/>
    <n v="8"/>
    <s v="БР"/>
    <x v="651"/>
    <s v="Поръчка за доставка"/>
    <n v="4500059816"/>
    <n v="10"/>
    <s v="4500059816-10"/>
    <n v="210500045090"/>
    <s v="2105"/>
    <s v="0"/>
    <x v="6"/>
    <m/>
    <s v="P-4-MN-MSLEB-A0002065"/>
    <s v="4"/>
    <x v="1"/>
    <s v="4500059816-10"/>
  </r>
  <r>
    <x v="13"/>
    <s v="ИЗMЕРВАНЕ НА ЗАЗЕMЛЕНИЕ НА ТОЧКА"/>
    <n v="1"/>
    <s v="БР"/>
    <x v="13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15"/>
    <s v="ТРАНСП. НА M-ЛИ ОТ СКЛАД НА ВЪЗЛОЖИТЕЛЯ"/>
    <n v="1"/>
    <s v="%"/>
    <x v="15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72"/>
    <s v="Проектиране на каб.линии до35kV до 100"/>
    <n v="2"/>
    <s v="БР"/>
    <x v="189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Проектиране на каб линии до35kV от100-20"/>
    <n v="1"/>
    <s v="БР"/>
    <x v="305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Проектиране на касета"/>
    <n v="1"/>
    <s v="БР"/>
    <x v="123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План за временна организация на движение"/>
    <n v="1"/>
    <s v="БР"/>
    <x v="124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План за безопасност и здр. при работа КЛ"/>
    <n v="1"/>
    <s v="БР"/>
    <x v="125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Геодезичен проект за линеен обект КЛ*"/>
    <n v="11"/>
    <s v="Ч"/>
    <x v="143"/>
    <s v="Поръчка за доставка"/>
    <n v="4500061070"/>
    <n v="10"/>
    <s v="4500061070-10"/>
    <n v="151419615723"/>
    <s v="1514"/>
    <s v="9"/>
    <x v="0"/>
    <s v="1"/>
    <m/>
    <m/>
    <x v="0"/>
    <s v="4500061070-10"/>
  </r>
  <r>
    <x v="72"/>
    <s v="Направа на изкоп"/>
    <n v="3.5"/>
    <s v="M3"/>
    <x v="586"/>
    <s v="Поръчка за доставка"/>
    <n v="4500061083"/>
    <n v="10"/>
    <s v="4500061083-10"/>
    <n v="220000131178"/>
    <s v="2200"/>
    <s v="0"/>
    <x v="0"/>
    <m/>
    <s v="P-1-AC-STSTB-4416300001"/>
    <s v="1"/>
    <x v="3"/>
    <s v="4500061083-10"/>
  </r>
  <r>
    <x v="10"/>
    <s v="ПОДВЪРЗВАНЕ  К-Л КЪM СЪЩ. ТАБЛО/СЪОРЖ."/>
    <n v="1"/>
    <s v="БР"/>
    <x v="10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11"/>
    <s v="СФАЗИРОВКА НА КЛ НН (ЗА 3-ТЕ ЖИЛА)"/>
    <n v="1"/>
    <s v="БР"/>
    <x v="11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49"/>
    <s v="M-Ж ТАБЛО ДО5 ЕЛЕКТРОMЕРА ВКЛ. НА СТЪЛБ"/>
    <n v="1"/>
    <s v="БР"/>
    <x v="49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51"/>
    <s v="MОНТАЖ НА АВТОMАТИЧЕН ПРЕДПАЗИТЕЛ НН"/>
    <n v="1"/>
    <s v="БР"/>
    <x v="51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26"/>
    <s v="M-Ж  КЛЕMА ОТКЛ./РАЗКЛОНИТЕЛНА КЪM MРЕЖА"/>
    <n v="4"/>
    <s v="БР"/>
    <x v="26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53"/>
    <s v="M-Ж ОПЪВАЧ ЗАЕДНО С КУКА НА С-НА/СТЪЛБ"/>
    <n v="2"/>
    <s v="БР"/>
    <x v="53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55"/>
    <s v="ТЕГЛЕНЕ НА УСУКАН ПРОВОДНИК 4Х16"/>
    <n v="36"/>
    <s v="М"/>
    <x v="55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56"/>
    <s v="НАПРАВА ЗАЗЕMЛЕНИЕ С ЕДИН КОЛ"/>
    <n v="1"/>
    <s v="БР"/>
    <x v="56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13"/>
    <s v="ИЗMЕРВАНЕ НА ЗАЗЕMЛЕНИЕ НА ТОЧКА"/>
    <n v="1"/>
    <s v="БР"/>
    <x v="13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15"/>
    <s v="ТРАНСП. НА M-ЛИ ОТ СКЛАД НА ВЪЗЛОЖИТЕЛЯ"/>
    <n v="1"/>
    <s v="%"/>
    <x v="15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168"/>
    <s v="У-НЕ НА УИП/КАБЕЛ ПО СТЪЛБ/ФАСАДА"/>
    <n v="8"/>
    <s v="М"/>
    <x v="372"/>
    <s v="Поръчка за доставка"/>
    <n v="4500058777"/>
    <n v="10"/>
    <s v="4500058777-10"/>
    <n v="151479215223"/>
    <s v="1514"/>
    <s v="9"/>
    <x v="1"/>
    <s v="7"/>
    <m/>
    <m/>
    <x v="0"/>
    <s v="4500058777-10"/>
  </r>
  <r>
    <x v="72"/>
    <s v="Разкъртване на тротоар-бетонен"/>
    <n v="0.24"/>
    <s v="M2"/>
    <x v="578"/>
    <s v="Поръчка за доставка"/>
    <n v="4500061084"/>
    <n v="10"/>
    <s v="4500061084-10"/>
    <n v="220000130847"/>
    <s v="2200"/>
    <s v="0"/>
    <x v="0"/>
    <m/>
    <s v="P-1-AC-STONB-4416300003"/>
    <s v="1"/>
    <x v="3"/>
    <s v="4500061084-10"/>
  </r>
  <r>
    <x v="72"/>
    <s v="Възстановяване на тротоар-бетонен"/>
    <n v="0.24"/>
    <s v="M2"/>
    <x v="757"/>
    <s v="Поръчка за доставка"/>
    <n v="4500061084"/>
    <n v="10"/>
    <s v="4500061084-10"/>
    <n v="220000130847"/>
    <s v="2200"/>
    <s v="0"/>
    <x v="0"/>
    <m/>
    <s v="P-1-AC-STONB-4416300003"/>
    <s v="1"/>
    <x v="3"/>
    <s v="4500061084-10"/>
  </r>
  <r>
    <x v="126"/>
    <s v="РАЗКЪРТВАНЕ НА ТРОТОАР-БЕТОНЕН"/>
    <n v="1"/>
    <s v="M2"/>
    <x v="290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129"/>
    <s v="ВЪЗСТАНОВЯВАНЕ НА ТРОТОАР-БЕТОНЕН"/>
    <n v="1"/>
    <s v="M2"/>
    <x v="293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162"/>
    <s v="MОНТАЖ НА ОСВЕТИТЕЛНО ТЯЛО"/>
    <n v="1"/>
    <s v="БР"/>
    <x v="366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163"/>
    <s v="ДЕMОНТАЖ НА ОСВЕТИТЕЛНО ТЯЛО"/>
    <n v="1"/>
    <s v="БР"/>
    <x v="367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70"/>
    <s v="ТРАНСПОРТИРАНЕ НА СБС ОТ ПРОИЗВОДИТЕЛ"/>
    <n v="54"/>
    <s v="KM"/>
    <x v="70"/>
    <s v="Поръчка за доставка"/>
    <n v="4500058336"/>
    <n v="10"/>
    <s v="4500058336-10"/>
    <n v="210500045098"/>
    <s v="2105"/>
    <s v="0"/>
    <x v="2"/>
    <m/>
    <s v="P-9-MN-STONB-A0000375"/>
    <s v="9"/>
    <x v="1"/>
    <s v="4500058336-10"/>
  </r>
  <r>
    <x v="72"/>
    <s v="ПОДМЯНА 6БР. МЕТ.ТРЪБИ С ДВУСТРАННО ЗАКЮ"/>
    <n v="1"/>
    <s v="БР"/>
    <x v="1129"/>
    <s v="Поръчка за доставка"/>
    <n v="4500058371"/>
    <n v="10"/>
    <s v="4500058371-10"/>
    <n v="210500044819"/>
    <s v="2105"/>
    <s v="0"/>
    <x v="0"/>
    <m/>
    <s v="P-1-MN-STONB-A0000887"/>
    <s v="1"/>
    <x v="1"/>
    <s v="4500058371-10"/>
  </r>
  <r>
    <x v="72"/>
    <s v="Предоставяне на резултатитеDWG -UTM /WGS"/>
    <n v="1"/>
    <s v="БР"/>
    <x v="272"/>
    <s v="Поръчка за доставка"/>
    <n v="4500056756"/>
    <n v="10"/>
    <s v="4500056756-10"/>
    <n v="151479423212"/>
    <s v="1514"/>
    <s v="9"/>
    <x v="1"/>
    <s v="7"/>
    <m/>
    <m/>
    <x v="0"/>
    <s v="4500056756-10"/>
  </r>
  <r>
    <x v="8"/>
    <s v="ДОСТАВКА И MОНТАЖ НА КАБЕЛНИ MАРКИ"/>
    <n v="1"/>
    <s v="БР"/>
    <x v="8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51"/>
    <s v="MОНТАЖ НА АВТОMАТИЧЕН ПРЕДПАЗИТЕЛ НН"/>
    <n v="1"/>
    <s v="БР"/>
    <x v="51"/>
    <s v="Поръчка за доставка"/>
    <n v="4500058774"/>
    <n v="10"/>
    <s v="4500058774-10"/>
    <n v="151479314443"/>
    <s v="1514"/>
    <s v="9"/>
    <x v="1"/>
    <s v="7"/>
    <m/>
    <m/>
    <x v="0"/>
    <s v="4500058774-10"/>
  </r>
  <r>
    <x v="103"/>
    <s v="НАПРАВА ЗАЗЕMЛЕНИЕ С ДВА КОЛА"/>
    <n v="1"/>
    <s v="БР"/>
    <x v="136"/>
    <s v="Поръчка за доставка"/>
    <n v="4500061161"/>
    <n v="50"/>
    <s v="4500061161-50"/>
    <n v="210500046483"/>
    <s v="2105"/>
    <s v="0"/>
    <x v="4"/>
    <m/>
    <s v="P-2-AE-STSTB-4415300001"/>
    <s v="2"/>
    <x v="1"/>
    <s v="4500061161-50"/>
  </r>
  <r>
    <x v="72"/>
    <s v="Обратен насип"/>
    <n v="7"/>
    <s v="M3"/>
    <x v="1130"/>
    <s v="Поръчка за доставка"/>
    <n v="4530003069"/>
    <n v="20"/>
    <s v="4530003069-20"/>
    <n v="151410000293"/>
    <s v="1514"/>
    <s v="0"/>
    <x v="0"/>
    <s v="1"/>
    <m/>
    <m/>
    <x v="2"/>
    <s v="4530003069-20"/>
  </r>
  <r>
    <x v="72"/>
    <s v="Геодезичен проект за линеен обект КЛ*"/>
    <n v="7"/>
    <s v="Ч"/>
    <x v="143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Наб-е на кадастрални подложки/вклю. такс"/>
    <n v="2"/>
    <s v="БР"/>
    <x v="121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ТАКСИ"/>
    <n v="1"/>
    <s v="БР"/>
    <x v="154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Проектиране на каб.линии до35kV до 100"/>
    <n v="1"/>
    <s v="БР"/>
    <x v="189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Проектиране на каб. линии до35kV от 200-"/>
    <n v="1"/>
    <s v="БР"/>
    <x v="190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Проектиране на касета"/>
    <n v="1"/>
    <s v="БР"/>
    <x v="123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План за безопасност и здр. при работа КЛ"/>
    <n v="1"/>
    <s v="БР"/>
    <x v="125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Проект част пожарна безопасност при КЛ"/>
    <n v="1"/>
    <s v="БР"/>
    <x v="306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Съгласуване на скици А4 /вклю. такси/"/>
    <n v="1"/>
    <s v="БР"/>
    <x v="142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Геодезичен проект за линеен обект КЛ*"/>
    <n v="1"/>
    <s v="Ч"/>
    <x v="143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Наб-е на кадастрални подложки/вклю. такс"/>
    <n v="1"/>
    <s v="БР"/>
    <x v="121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Съгласуване на проект с Държавни и общин"/>
    <n v="4"/>
    <s v="БР"/>
    <x v="144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ТАКСИ"/>
    <n v="1"/>
    <s v="БР"/>
    <x v="154"/>
    <s v="Поръчка за доставка"/>
    <n v="4500061342"/>
    <n v="10"/>
    <s v="4500061342-10"/>
    <n v="151429323232"/>
    <s v="1514"/>
    <s v="9"/>
    <x v="6"/>
    <s v="2"/>
    <m/>
    <m/>
    <x v="0"/>
    <s v="4500061342-10"/>
  </r>
  <r>
    <x v="72"/>
    <s v="Проектиране на каб.линии до35kV до 100"/>
    <n v="2"/>
    <s v="БР"/>
    <x v="189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126"/>
    <s v="РАЗКЪРТВАНЕ НА ТРОТОАР-БЕТОНЕН"/>
    <n v="2.4"/>
    <s v="M2"/>
    <x v="290"/>
    <s v="Поръчка за доставка"/>
    <n v="4500061200"/>
    <n v="10"/>
    <s v="4500061200-10"/>
    <n v="210500046403"/>
    <s v="2105"/>
    <s v="0"/>
    <x v="1"/>
    <m/>
    <s v="P-3-AE-STONB-4413300004"/>
    <s v="3"/>
    <x v="1"/>
    <s v="4500061200-10"/>
  </r>
  <r>
    <x v="129"/>
    <s v="ВЪЗСТАНОВЯВАНЕ НА ТРОТОАР-БЕТОНЕН"/>
    <n v="2.4"/>
    <s v="M2"/>
    <x v="293"/>
    <s v="Поръчка за доставка"/>
    <n v="4500061200"/>
    <n v="10"/>
    <s v="4500061200-10"/>
    <n v="210500046403"/>
    <s v="2105"/>
    <s v="0"/>
    <x v="1"/>
    <m/>
    <s v="P-3-AE-STONB-4413300004"/>
    <s v="3"/>
    <x v="1"/>
    <s v="4500061200-10"/>
  </r>
  <r>
    <x v="97"/>
    <s v="Н-ВА ПОДЛ С ПЯСЪК И PVC ЛЕНТА ЗА 1 К-Л"/>
    <n v="2"/>
    <s v="М"/>
    <x v="128"/>
    <s v="Поръчка за доставка"/>
    <n v="4500061200"/>
    <n v="10"/>
    <s v="4500061200-10"/>
    <n v="210500046403"/>
    <s v="2105"/>
    <s v="0"/>
    <x v="1"/>
    <m/>
    <s v="P-3-AE-STONB-4413300004"/>
    <s v="3"/>
    <x v="1"/>
    <s v="4500061200-10"/>
  </r>
  <r>
    <x v="98"/>
    <s v="ЗАСИПВАНЕ НА КОЛЕКТОР С ПЯСЪК"/>
    <n v="0.3"/>
    <s v="M3"/>
    <x v="129"/>
    <s v="Поръчка за доставка"/>
    <n v="4500061200"/>
    <n v="10"/>
    <s v="4500061200-10"/>
    <n v="210500046403"/>
    <s v="2105"/>
    <s v="0"/>
    <x v="1"/>
    <m/>
    <s v="P-3-AE-STONB-4413300004"/>
    <s v="3"/>
    <x v="1"/>
    <s v="4500061200-10"/>
  </r>
  <r>
    <x v="27"/>
    <s v="НАТОВАРВАНЕ И ИЗВОЗВАНЕ НА СТРОИТ. ОТП-И"/>
    <n v="0.3"/>
    <s v="M3"/>
    <x v="27"/>
    <s v="Поръчка за доставка"/>
    <n v="4500061200"/>
    <n v="10"/>
    <s v="4500061200-10"/>
    <n v="210500046403"/>
    <s v="2105"/>
    <s v="0"/>
    <x v="1"/>
    <m/>
    <s v="P-3-AE-STONB-4413300004"/>
    <s v="3"/>
    <x v="1"/>
    <s v="4500061200-10"/>
  </r>
  <r>
    <x v="72"/>
    <s v="Проектиране на каб линии до35kV от100-20"/>
    <n v="1"/>
    <s v="БР"/>
    <x v="305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Проектиране на касета"/>
    <n v="1"/>
    <s v="БР"/>
    <x v="123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План за временна организация на движение"/>
    <n v="1"/>
    <s v="БР"/>
    <x v="124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План за безопасност и здр. при работа КЛ"/>
    <n v="1"/>
    <s v="БР"/>
    <x v="125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Съгласуване на скици А4 /вклю. такси/"/>
    <n v="1"/>
    <s v="БР"/>
    <x v="142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Геодезичен проект за линеен обект КЛ*"/>
    <n v="1"/>
    <s v="Ч"/>
    <x v="143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Наб-е на кадастрални подложки/вклю. такс"/>
    <n v="1"/>
    <s v="БР"/>
    <x v="121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Авторски надзор по време на строителство"/>
    <n v="1"/>
    <s v="БР"/>
    <x v="122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Съгласуване на проект с Държавни и общин"/>
    <n v="1"/>
    <s v="БР"/>
    <x v="144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ТАКСА"/>
    <n v="1"/>
    <s v="БР"/>
    <x v="362"/>
    <s v="Поръчка за доставка"/>
    <n v="4500061343"/>
    <n v="10"/>
    <s v="4500061343-10"/>
    <n v="151419317583"/>
    <s v="1514"/>
    <s v="9"/>
    <x v="0"/>
    <s v="1"/>
    <m/>
    <m/>
    <x v="0"/>
    <s v="4500061343-10"/>
  </r>
  <r>
    <x v="72"/>
    <s v="Изготвяне на компл. доклад за КЛ/ЕП"/>
    <n v="1"/>
    <s v="БР"/>
    <x v="115"/>
    <s v="Поръчка за доставка"/>
    <n v="4500061344"/>
    <n v="10"/>
    <s v="4500061344-10"/>
    <n v="151419424772"/>
    <s v="1514"/>
    <s v="9"/>
    <x v="0"/>
    <s v="1"/>
    <m/>
    <m/>
    <x v="0"/>
    <s v="4500061344-10"/>
  </r>
  <r>
    <x v="72"/>
    <s v="Изготвяне пл-л за трасиране и даване СЛ"/>
    <n v="1"/>
    <s v="БР"/>
    <x v="116"/>
    <s v="Поръчка за доставка"/>
    <n v="4500061344"/>
    <n v="10"/>
    <s v="4500061344-10"/>
    <n v="151419424772"/>
    <s v="1514"/>
    <s v="9"/>
    <x v="0"/>
    <s v="1"/>
    <m/>
    <m/>
    <x v="0"/>
    <s v="4500061344-10"/>
  </r>
  <r>
    <x v="72"/>
    <s v="Упражняване на строителен надзор КЛ/ЕП"/>
    <n v="1"/>
    <s v="БР"/>
    <x v="117"/>
    <s v="Поръчка за доставка"/>
    <n v="4500061344"/>
    <n v="10"/>
    <s v="4500061344-10"/>
    <n v="151419424772"/>
    <s v="1514"/>
    <s v="9"/>
    <x v="0"/>
    <s v="1"/>
    <m/>
    <m/>
    <x v="0"/>
    <s v="4500061344-10"/>
  </r>
  <r>
    <x v="72"/>
    <s v="З-не изготвяне на цифров модел,чл.52"/>
    <n v="1"/>
    <s v="БР"/>
    <x v="118"/>
    <s v="Поръчка за доставка"/>
    <n v="4500061344"/>
    <n v="10"/>
    <s v="4500061344-10"/>
    <n v="151419424772"/>
    <s v="1514"/>
    <s v="9"/>
    <x v="0"/>
    <s v="1"/>
    <m/>
    <m/>
    <x v="0"/>
    <s v="4500061344-10"/>
  </r>
  <r>
    <x v="72"/>
    <s v="Предоставяне на резултатите UTM / WGS 84"/>
    <n v="1"/>
    <s v="БР"/>
    <x v="119"/>
    <s v="Поръчка за доставка"/>
    <n v="4500061344"/>
    <n v="10"/>
    <s v="4500061344-10"/>
    <n v="151419424772"/>
    <s v="1514"/>
    <s v="9"/>
    <x v="0"/>
    <s v="1"/>
    <m/>
    <m/>
    <x v="0"/>
    <s v="4500061344-10"/>
  </r>
  <r>
    <x v="72"/>
    <s v="ПО КСС"/>
    <n v="1"/>
    <s v="AU"/>
    <x v="1131"/>
    <s v="Поръчка за доставка"/>
    <n v="4500061120"/>
    <n v="10"/>
    <s v="4500061120-10"/>
    <n v="153470000043"/>
    <s v="1534"/>
    <s v="0"/>
    <x v="1"/>
    <s v="7"/>
    <m/>
    <m/>
    <x v="2"/>
    <s v="4500061120-10"/>
  </r>
  <r>
    <x v="72"/>
    <s v="Разкъртване на асфалтова настилка"/>
    <n v="2.2200000000000002"/>
    <s v="M2"/>
    <x v="579"/>
    <s v="Поръчка за доставка"/>
    <n v="4500061121"/>
    <n v="10"/>
    <s v="4500061121-10"/>
    <n v="220000130470"/>
    <s v="2200"/>
    <s v="0"/>
    <x v="0"/>
    <m/>
    <s v="P-1-AC-STONB-4416300003"/>
    <s v="1"/>
    <x v="3"/>
    <s v="4500061121-10"/>
  </r>
  <r>
    <x v="72"/>
    <s v="Възстановяване на асфалтова настилка-тро"/>
    <n v="2.2200000000000002"/>
    <s v="M2"/>
    <x v="921"/>
    <s v="Поръчка за доставка"/>
    <n v="4500061121"/>
    <n v="10"/>
    <s v="4500061121-10"/>
    <n v="220000130470"/>
    <s v="2200"/>
    <s v="0"/>
    <x v="0"/>
    <m/>
    <s v="P-1-AC-STONB-4416300003"/>
    <s v="1"/>
    <x v="3"/>
    <s v="4500061121-10"/>
  </r>
  <r>
    <x v="72"/>
    <s v="Засипване с пясък"/>
    <n v="0.44"/>
    <s v="M3"/>
    <x v="558"/>
    <s v="Поръчка за доставка"/>
    <n v="4500061121"/>
    <n v="10"/>
    <s v="4500061121-10"/>
    <n v="220000130470"/>
    <s v="2200"/>
    <s v="0"/>
    <x v="0"/>
    <m/>
    <s v="P-1-AC-STONB-4416300003"/>
    <s v="1"/>
    <x v="3"/>
    <s v="4500061121-10"/>
  </r>
  <r>
    <x v="72"/>
    <s v="Натоварване и извозване на строителни от"/>
    <n v="0.44"/>
    <s v="M3"/>
    <x v="559"/>
    <s v="Поръчка за доставка"/>
    <n v="4500061121"/>
    <n v="10"/>
    <s v="4500061121-10"/>
    <n v="220000130470"/>
    <s v="2200"/>
    <s v="0"/>
    <x v="0"/>
    <m/>
    <s v="P-1-AC-STONB-4416300003"/>
    <s v="1"/>
    <x v="3"/>
    <s v="4500061121-10"/>
  </r>
  <r>
    <x v="72"/>
    <s v="Направа на изкоп"/>
    <n v="1.33"/>
    <s v="M3"/>
    <x v="586"/>
    <s v="Поръчка за доставка"/>
    <n v="4500061121"/>
    <n v="10"/>
    <s v="4500061121-10"/>
    <n v="220000130470"/>
    <s v="2200"/>
    <s v="0"/>
    <x v="0"/>
    <m/>
    <s v="P-1-AC-STONB-4416300003"/>
    <s v="1"/>
    <x v="3"/>
    <s v="4500061121-10"/>
  </r>
  <r>
    <x v="72"/>
    <s v="Пр-не към сборни шини до 1kV до 5бр."/>
    <n v="4"/>
    <s v="БР"/>
    <x v="298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Пр-не към сборни шини до 35kV до 5бр."/>
    <n v="2"/>
    <s v="БР"/>
    <x v="299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Силови трансформатори до 400kVA при прое"/>
    <n v="1"/>
    <s v="БР"/>
    <x v="300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Конструктивен проект при пр-не на тп"/>
    <n v="1"/>
    <s v="БР"/>
    <x v="301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План за безопасност и здраве при работа"/>
    <n v="1"/>
    <s v="БР"/>
    <x v="302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Проект част пожарна безопасност при ВС"/>
    <n v="1"/>
    <s v="БР"/>
    <x v="303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Съгласуване на скици А4 /вклю. такси/"/>
    <n v="1"/>
    <s v="БР"/>
    <x v="142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Геодезичен проект за трафопост"/>
    <n v="1"/>
    <s v="БР"/>
    <x v="120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Наб-е на кадастрални подложки/вклю. такс"/>
    <n v="2"/>
    <s v="БР"/>
    <x v="121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Съгласуване на проект с Държавни и общин"/>
    <n v="3"/>
    <s v="БР"/>
    <x v="144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72"/>
    <s v="ТАКСИ"/>
    <n v="1"/>
    <s v="БР"/>
    <x v="154"/>
    <s v="Поръчка за доставка"/>
    <n v="4500061139"/>
    <n v="10"/>
    <s v="4500061139-10"/>
    <n v="151420000303"/>
    <s v="1514"/>
    <s v="0"/>
    <x v="6"/>
    <s v="2"/>
    <m/>
    <m/>
    <x v="2"/>
    <s v="4500061139-10"/>
  </r>
  <r>
    <x v="127"/>
    <s v="РАЗКЪРТВАНЕ НА АСФАЛТОВА НАСТИЛКА"/>
    <n v="8"/>
    <s v="M2"/>
    <x v="291"/>
    <s v="Поръчка за доставка"/>
    <n v="4500058646"/>
    <n v="10"/>
    <s v="4500058646-10"/>
    <n v="210500045375"/>
    <s v="2105"/>
    <s v="0"/>
    <x v="0"/>
    <m/>
    <s v="P-1-MN-STONB-A0000916"/>
    <s v="1"/>
    <x v="1"/>
    <s v="4500058646-10"/>
  </r>
  <r>
    <x v="135"/>
    <s v="НАПРАВА НА ИЗКОП НЕСТАНДАРТЕН"/>
    <n v="2.4"/>
    <s v="M3"/>
    <x v="312"/>
    <s v="Поръчка за доставка"/>
    <n v="4500061200"/>
    <n v="10"/>
    <s v="4500061200-10"/>
    <n v="210500046403"/>
    <s v="2105"/>
    <s v="0"/>
    <x v="1"/>
    <m/>
    <s v="P-3-AE-STONB-4413300004"/>
    <s v="3"/>
    <x v="1"/>
    <s v="4500061200-10"/>
  </r>
  <r>
    <x v="71"/>
    <s v="ТРАСИРАНЕ НА КАБЕЛНА ЛИНИЯ"/>
    <n v="3.2000000000000001E-2"/>
    <s v="KM"/>
    <x v="71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27"/>
    <s v="РАЗКЪРТВАНЕ НА АСФАЛТОВА НАСТИЛКА"/>
    <n v="12"/>
    <s v="M2"/>
    <x v="291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28"/>
    <s v="РЯЗАНЕ НА АСФАЛТОВА НАСТИЛКА"/>
    <n v="66.400000000000006"/>
    <s v="М"/>
    <x v="292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33"/>
    <s v="ВЪЗСТАНОВЯВАНЕ НА АСФАЛТОВА НАСТИЛКА-ПЪТ"/>
    <n v="12"/>
    <s v="M2"/>
    <x v="310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95"/>
    <s v="ДЕMОНТАЖ БЕТОННИ БОРДЮРИ"/>
    <n v="1"/>
    <s v="М"/>
    <x v="474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243"/>
    <s v="MОНТАЖ БЕТОННИ БОРДЮРИ-СТАРИ"/>
    <n v="1"/>
    <s v="БР"/>
    <x v="573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3"/>
    <s v="НАПРАВА ИЗКОП ІІІ КАТЕГОРИЯ 0.8/0.4"/>
    <n v="32"/>
    <s v="М"/>
    <x v="3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97"/>
    <s v="Н-ВА ПОДЛ С ПЯСЪК И PVC ЛЕНТА ЗА 1 К-Л"/>
    <n v="32"/>
    <s v="М"/>
    <x v="128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51"/>
    <s v="ПОЛАГАНЕ НА КАБЕЛ В ТРЪБА ПО КОНСТРУКЦИЯ"/>
    <n v="7"/>
    <s v="М"/>
    <x v="336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4"/>
    <s v="ПОЛАГАНЕ НА КАБЕЛ В ИЗКОП ДО 3Х50 MM ВКЛ"/>
    <n v="32"/>
    <s v="М"/>
    <x v="4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34"/>
    <s v="Н-ВА КГНН ДО3Х70+35(4Х70)MM2 ВКЛ(4 ЖИЛА)"/>
    <n v="2"/>
    <s v="БР"/>
    <x v="311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0"/>
    <s v="ПОДВЪРЗВАНЕ  К-Л КЪM СЪЩ. ТАБЛО/СЪОРЖ."/>
    <n v="1"/>
    <s v="БР"/>
    <x v="10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01"/>
    <s v="MОНТАЖ РК"/>
    <n v="1"/>
    <s v="БР"/>
    <x v="134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56"/>
    <s v="НАПРАВА ЗАЗЕMЛЕНИЕ С ЕДИН КОЛ"/>
    <n v="1"/>
    <s v="БР"/>
    <x v="56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72"/>
    <s v="П.не на пр.ка 20КV от храсти с ф до15см."/>
    <n v="3"/>
    <s v="AU"/>
    <x v="297"/>
    <s v="Поръчка за доставка"/>
    <n v="4500061141"/>
    <n v="10"/>
    <s v="4500061141-10"/>
    <n v="210500046750"/>
    <s v="2105"/>
    <s v="0"/>
    <x v="1"/>
    <m/>
    <s v="P-3-MN-MSLEB-A0002267"/>
    <s v="3"/>
    <x v="1"/>
    <s v="4500061141-10"/>
  </r>
  <r>
    <x v="72"/>
    <s v="О.не на един. дърв. ф над30см.мр ННи ВЕЛ"/>
    <n v="12"/>
    <s v="БР"/>
    <x v="296"/>
    <s v="Поръчка за доставка"/>
    <n v="4500061141"/>
    <n v="10"/>
    <s v="4500061141-10"/>
    <n v="210500046750"/>
    <s v="2105"/>
    <s v="0"/>
    <x v="1"/>
    <m/>
    <s v="P-3-MN-MSLEB-A0002267"/>
    <s v="3"/>
    <x v="1"/>
    <s v="4500061141-10"/>
  </r>
  <r>
    <x v="27"/>
    <s v="НАТОВАРВАНЕ И ИЗВОЗВАНЕ НА СТРОИТ. ОТП-И"/>
    <n v="3"/>
    <s v="M3"/>
    <x v="27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5"/>
    <s v="ТРАНСП. НА M-ЛИ ОТ СКЛАД НА ВЪЗЛОЖИТЕЛЯ"/>
    <n v="1"/>
    <s v="%"/>
    <x v="15"/>
    <s v="Поръчка за доставка"/>
    <n v="4500058661"/>
    <n v="10"/>
    <s v="4500058661-10"/>
    <n v="210500045029"/>
    <s v="2105"/>
    <s v="0"/>
    <x v="5"/>
    <m/>
    <s v="P-6-MN-STSTB-A0001269"/>
    <s v="6"/>
    <x v="1"/>
    <s v="4500058661-10"/>
  </r>
  <r>
    <x v="72"/>
    <s v="БОЯДИСВАНЕ /ВРАТИ, МЕТ.К-ИИ/ПРИ РЕМОНТ"/>
    <n v="16.100000000000001"/>
    <s v="M2"/>
    <x v="1119"/>
    <s v="Поръчка за доставка"/>
    <n v="4500058661"/>
    <n v="20"/>
    <s v="4500058661-20"/>
    <n v="210500045029"/>
    <s v="2105"/>
    <s v="0"/>
    <x v="5"/>
    <m/>
    <s v="P-6-MN-STSTB-A0001269"/>
    <s v="6"/>
    <x v="1"/>
    <s v="4500058661-20"/>
  </r>
  <r>
    <x v="15"/>
    <s v="ТРАНСП. НА M-ЛИ ОТ СКЛАД НА ВЪЗЛОЖИТЕЛЯ"/>
    <n v="1"/>
    <s v="%"/>
    <x v="15"/>
    <s v="Поръчка за доставка"/>
    <n v="4500058661"/>
    <n v="30"/>
    <s v="4500058661-30"/>
    <n v="210500045029"/>
    <s v="2105"/>
    <s v="0"/>
    <x v="5"/>
    <m/>
    <s v="P-6-MN-STSTB-A0001269"/>
    <s v="6"/>
    <x v="1"/>
    <s v="4500058661-30"/>
  </r>
  <r>
    <x v="72"/>
    <s v="БОЯДИСВАНЕ /ВРАТИ, МЕТ.К-ИИ/ПРИ РЕМОНТ"/>
    <n v="16"/>
    <s v="M2"/>
    <x v="1119"/>
    <s v="Поръчка за доставка"/>
    <n v="4500058661"/>
    <n v="40"/>
    <s v="4500058661-40"/>
    <n v="210500045029"/>
    <s v="2105"/>
    <s v="0"/>
    <x v="5"/>
    <m/>
    <s v="P-6-MN-STSTB-A0001269"/>
    <s v="6"/>
    <x v="1"/>
    <s v="4500058661-40"/>
  </r>
  <r>
    <x v="15"/>
    <s v="ТРАНСП. НА M-ЛИ ОТ СКЛАД НА ВЪЗЛОЖИТЕЛЯ"/>
    <n v="1"/>
    <s v="%"/>
    <x v="15"/>
    <s v="Поръчка за доставка"/>
    <n v="4500058661"/>
    <n v="50"/>
    <s v="4500058661-50"/>
    <n v="210500045029"/>
    <s v="2105"/>
    <s v="0"/>
    <x v="5"/>
    <m/>
    <s v="P-6-MN-STSTB-A0001269"/>
    <s v="6"/>
    <x v="1"/>
    <s v="4500058661-50"/>
  </r>
  <r>
    <x v="15"/>
    <s v="ТРАНСП. НА M-ЛИ ОТ СКЛАД НА ВЪЗЛОЖИТЕЛЯ"/>
    <n v="1"/>
    <s v="%"/>
    <x v="15"/>
    <s v="Поръчка за доставка"/>
    <n v="4500058661"/>
    <n v="70"/>
    <s v="4500058661-70"/>
    <n v="210500045029"/>
    <s v="2105"/>
    <s v="0"/>
    <x v="5"/>
    <m/>
    <s v="P-6-MN-STSTB-A0001269"/>
    <s v="6"/>
    <x v="1"/>
    <s v="4500058661-70"/>
  </r>
  <r>
    <x v="72"/>
    <s v="БОЯДИСВАНЕ /ВРАТИ, МЕТ.К-ИИ/ПРИ РЕМОНТ"/>
    <n v="34"/>
    <s v="M2"/>
    <x v="1119"/>
    <s v="Поръчка за доставка"/>
    <n v="4500058661"/>
    <n v="80"/>
    <s v="4500058661-80"/>
    <n v="210500045029"/>
    <s v="2105"/>
    <s v="0"/>
    <x v="5"/>
    <m/>
    <s v="P-6-MN-STSTB-A0001269"/>
    <s v="6"/>
    <x v="1"/>
    <s v="4500058661-80"/>
  </r>
  <r>
    <x v="15"/>
    <s v="ТРАНСП. НА M-ЛИ ОТ СКЛАД НА ВЪЗЛОЖИТЕЛЯ"/>
    <n v="1"/>
    <s v="%"/>
    <x v="15"/>
    <s v="Поръчка за доставка"/>
    <n v="4500058661"/>
    <n v="90"/>
    <s v="4500058661-90"/>
    <n v="210500045029"/>
    <s v="2105"/>
    <s v="0"/>
    <x v="5"/>
    <m/>
    <s v="P-6-MN-STSTB-A0001269"/>
    <s v="6"/>
    <x v="1"/>
    <s v="4500058661-90"/>
  </r>
  <r>
    <x v="72"/>
    <s v="БОЯДИСВАНЕ /ВРАТИ, МЕТ.К-ИИ/ПРИ РЕМОНТ"/>
    <n v="18"/>
    <s v="M2"/>
    <x v="1119"/>
    <s v="Поръчка за доставка"/>
    <n v="4500058661"/>
    <n v="100"/>
    <s v="4500058661-100"/>
    <n v="210500045029"/>
    <s v="2105"/>
    <s v="0"/>
    <x v="5"/>
    <m/>
    <s v="P-6-MN-STSTB-A0001269"/>
    <s v="6"/>
    <x v="1"/>
    <s v="4500058661-100"/>
  </r>
  <r>
    <x v="95"/>
    <s v="НАПРАВА НА ШУРФОВЕ 1/0.8/0.6"/>
    <n v="5"/>
    <s v="БР"/>
    <x v="126"/>
    <s v="Поръчка за доставка"/>
    <n v="4500061226"/>
    <n v="10"/>
    <s v="4500061226-10"/>
    <n v="210500046752"/>
    <s v="2105"/>
    <s v="0"/>
    <x v="4"/>
    <m/>
    <s v="P-2-AE-STONB-4415300003"/>
    <s v="2"/>
    <x v="1"/>
    <s v="4500061226-10"/>
  </r>
  <r>
    <x v="132"/>
    <s v="НАПРАВА НА ШУРФОВЕ 1.1/1/0.6"/>
    <n v="6"/>
    <s v="БР"/>
    <x v="309"/>
    <s v="Поръчка за доставка"/>
    <n v="4500061226"/>
    <n v="10"/>
    <s v="4500061226-10"/>
    <n v="210500046752"/>
    <s v="2105"/>
    <s v="0"/>
    <x v="4"/>
    <m/>
    <s v="P-2-AE-STONB-4415300003"/>
    <s v="2"/>
    <x v="1"/>
    <s v="4500061226-10"/>
  </r>
  <r>
    <x v="72"/>
    <s v="ДОСТАВКА ЛАМАРИНА 2 ММ.ПО Ф/РА"/>
    <n v="8"/>
    <s v="КГ"/>
    <x v="1132"/>
    <s v="Поръчка за доставка"/>
    <n v="4530003176"/>
    <n v="10"/>
    <s v="4530003176-10"/>
    <n v="151418000012"/>
    <s v="1514"/>
    <s v="8"/>
    <x v="0"/>
    <s v="1"/>
    <m/>
    <m/>
    <x v="2"/>
    <s v="4530003176-10"/>
  </r>
  <r>
    <x v="72"/>
    <s v="ДОСТАВКА ЛАМАРИНА 4 ММ.ПО Ф/РА"/>
    <n v="28"/>
    <s v="КГ"/>
    <x v="1133"/>
    <s v="Поръчка за доставка"/>
    <n v="4530003176"/>
    <n v="10"/>
    <s v="4530003176-10"/>
    <n v="151418000012"/>
    <s v="1514"/>
    <s v="8"/>
    <x v="0"/>
    <s v="1"/>
    <m/>
    <m/>
    <x v="2"/>
    <s v="4530003176-10"/>
  </r>
  <r>
    <x v="72"/>
    <s v="ЕЛЕКТРОДИ 3,25 ПО Ф/РА"/>
    <n v="5"/>
    <s v="КГ"/>
    <x v="1134"/>
    <s v="Поръчка за доставка"/>
    <n v="4530003176"/>
    <n v="10"/>
    <s v="4530003176-10"/>
    <n v="151418000012"/>
    <s v="1514"/>
    <s v="8"/>
    <x v="0"/>
    <s v="1"/>
    <m/>
    <m/>
    <x v="2"/>
    <s v="4530003176-10"/>
  </r>
  <r>
    <x v="72"/>
    <s v="НАПРАВА-ИЗРЯЗВАНЕ ПЛАНКИ ОТ 2ММ Л-НА"/>
    <n v="12"/>
    <s v="БР"/>
    <x v="1135"/>
    <s v="Поръчка за доставка"/>
    <n v="4530003176"/>
    <n v="10"/>
    <s v="4530003176-10"/>
    <n v="151418000012"/>
    <s v="1514"/>
    <s v="8"/>
    <x v="0"/>
    <s v="1"/>
    <m/>
    <m/>
    <x v="2"/>
    <s v="4530003176-10"/>
  </r>
  <r>
    <x v="72"/>
    <s v="НАПРАВА-ИЗРЯЗВАНЕ ПЛАНКИ ОТ 4ММ Л-НА"/>
    <n v="28"/>
    <s v="БР"/>
    <x v="1136"/>
    <s v="Поръчка за доставка"/>
    <n v="4530003176"/>
    <n v="10"/>
    <s v="4530003176-10"/>
    <n v="151418000012"/>
    <s v="1514"/>
    <s v="8"/>
    <x v="0"/>
    <s v="1"/>
    <m/>
    <m/>
    <x v="2"/>
    <s v="4530003176-10"/>
  </r>
  <r>
    <x v="72"/>
    <s v="НАПРАВА ЗАВАРКИ С ЕЛЕКТРОД 2,5"/>
    <n v="10"/>
    <s v="М"/>
    <x v="1137"/>
    <s v="Поръчка за доставка"/>
    <n v="4530003176"/>
    <n v="10"/>
    <s v="4530003176-10"/>
    <n v="151418000012"/>
    <s v="1514"/>
    <s v="8"/>
    <x v="0"/>
    <s v="1"/>
    <m/>
    <m/>
    <x v="2"/>
    <s v="4530003176-10"/>
  </r>
  <r>
    <x v="72"/>
    <s v="Р.не клони от дърв. ф над15см мр НН"/>
    <n v="9"/>
    <s v="БР"/>
    <x v="494"/>
    <s v="Поръчка за доставка"/>
    <n v="4500059814"/>
    <n v="10"/>
    <s v="4500059814-10"/>
    <n v="210500045092"/>
    <s v="2105"/>
    <s v="0"/>
    <x v="6"/>
    <m/>
    <s v="P-4-MN-MSLEB-A0002067"/>
    <s v="4"/>
    <x v="1"/>
    <s v="4500059814-10"/>
  </r>
  <r>
    <x v="72"/>
    <s v="Проектиране на каб. линии до35kV от 200-"/>
    <n v="1"/>
    <s v="БР"/>
    <x v="190"/>
    <s v="Поръчка за доставка"/>
    <n v="4500060835"/>
    <n v="10"/>
    <s v="4500060835-10"/>
    <n v="151469315123"/>
    <s v="1514"/>
    <s v="9"/>
    <x v="5"/>
    <s v="6"/>
    <m/>
    <m/>
    <x v="0"/>
    <s v="4500060835-10"/>
  </r>
  <r>
    <x v="72"/>
    <s v="Изготвяне на компл. доклад за КЛ/ЕП"/>
    <n v="1"/>
    <s v="БР"/>
    <x v="115"/>
    <s v="Поръчка за доставка"/>
    <n v="4500061350"/>
    <n v="10"/>
    <s v="4500061350-10"/>
    <n v="151429507623"/>
    <s v="1514"/>
    <s v="9"/>
    <x v="6"/>
    <s v="2"/>
    <m/>
    <m/>
    <x v="0"/>
    <s v="4500061350-10"/>
  </r>
  <r>
    <x v="72"/>
    <s v="Разкъртване на тротоар-бетонен"/>
    <n v="5.12"/>
    <s v="M2"/>
    <x v="578"/>
    <s v="Поръчка за доставка"/>
    <n v="4500061124"/>
    <n v="10"/>
    <s v="4500061124-10"/>
    <n v="220000130129"/>
    <s v="2200"/>
    <s v="0"/>
    <x v="0"/>
    <m/>
    <s v="P-1-AC-STSTB-4416300001"/>
    <s v="1"/>
    <x v="3"/>
    <s v="4500061124-10"/>
  </r>
  <r>
    <x v="72"/>
    <s v="Възстановяване на тротоар-бетонен"/>
    <n v="0.35"/>
    <s v="M2"/>
    <x v="757"/>
    <s v="Поръчка за доставка"/>
    <n v="4500061124"/>
    <n v="10"/>
    <s v="4500061124-10"/>
    <n v="220000130129"/>
    <s v="2200"/>
    <s v="0"/>
    <x v="0"/>
    <m/>
    <s v="P-1-AC-STSTB-4416300001"/>
    <s v="1"/>
    <x v="3"/>
    <s v="4500061124-10"/>
  </r>
  <r>
    <x v="72"/>
    <s v="Направа на подложка с пясък и покриване"/>
    <n v="3.3"/>
    <s v="М"/>
    <x v="590"/>
    <s v="Поръчка за доставка"/>
    <n v="4500061124"/>
    <n v="10"/>
    <s v="4500061124-10"/>
    <n v="220000130129"/>
    <s v="2200"/>
    <s v="0"/>
    <x v="0"/>
    <m/>
    <s v="P-1-AC-STSTB-4416300001"/>
    <s v="1"/>
    <x v="3"/>
    <s v="4500061124-10"/>
  </r>
  <r>
    <x v="72"/>
    <s v="Натоварване и извозване на строителни от"/>
    <n v="0.5"/>
    <s v="M3"/>
    <x v="559"/>
    <s v="Поръчка за доставка"/>
    <n v="4500061124"/>
    <n v="10"/>
    <s v="4500061124-10"/>
    <n v="220000130129"/>
    <s v="2200"/>
    <s v="0"/>
    <x v="0"/>
    <m/>
    <s v="P-1-AC-STSTB-4416300001"/>
    <s v="1"/>
    <x v="3"/>
    <s v="4500061124-10"/>
  </r>
  <r>
    <x v="72"/>
    <s v="Направа на изкоп"/>
    <n v="4.5599999999999996"/>
    <s v="M3"/>
    <x v="586"/>
    <s v="Поръчка за доставка"/>
    <n v="4500061124"/>
    <n v="10"/>
    <s v="4500061124-10"/>
    <n v="220000130129"/>
    <s v="2200"/>
    <s v="0"/>
    <x v="0"/>
    <m/>
    <s v="P-1-AC-STSTB-4416300001"/>
    <s v="1"/>
    <x v="3"/>
    <s v="4500061124-10"/>
  </r>
  <r>
    <x v="72"/>
    <s v="Направа изкоп ІІІ категория 0.8/0.6 в/у"/>
    <n v="2.2000000000000002"/>
    <s v="М"/>
    <x v="611"/>
    <s v="Поръчка за доставка"/>
    <n v="4500061125"/>
    <n v="10"/>
    <s v="4500061125-10"/>
    <n v="220000132692"/>
    <s v="2200"/>
    <s v="0"/>
    <x v="0"/>
    <m/>
    <s v="P-1-AC-MSLEB-4416200003"/>
    <s v="1"/>
    <x v="3"/>
    <s v="4500061125-10"/>
  </r>
  <r>
    <x v="72"/>
    <s v="Направа на подложка с пясък и покриване"/>
    <n v="2.2000000000000002"/>
    <s v="М"/>
    <x v="590"/>
    <s v="Поръчка за доставка"/>
    <n v="4500061125"/>
    <n v="10"/>
    <s v="4500061125-10"/>
    <n v="220000132692"/>
    <s v="2200"/>
    <s v="0"/>
    <x v="0"/>
    <m/>
    <s v="P-1-AC-MSLEB-4416200003"/>
    <s v="1"/>
    <x v="3"/>
    <s v="4500061125-10"/>
  </r>
  <r>
    <x v="72"/>
    <s v="Разкъртване на тротоар-с тротоарни плочк"/>
    <n v="2.0699999999999998"/>
    <s v="M2"/>
    <x v="584"/>
    <s v="Поръчка за доставка"/>
    <n v="4500061126"/>
    <n v="10"/>
    <s v="4500061126-10"/>
    <n v="220000131283"/>
    <s v="2200"/>
    <s v="0"/>
    <x v="0"/>
    <m/>
    <s v="P-1-AC-STONB-4416300003"/>
    <s v="1"/>
    <x v="3"/>
    <s v="4500061126-10"/>
  </r>
  <r>
    <x v="72"/>
    <s v="Възстановяване на тротоар с плочки-страр"/>
    <n v="2.0699999999999998"/>
    <s v="M2"/>
    <x v="610"/>
    <s v="Поръчка за доставка"/>
    <n v="4500061126"/>
    <n v="10"/>
    <s v="4500061126-10"/>
    <n v="220000131283"/>
    <s v="2200"/>
    <s v="0"/>
    <x v="0"/>
    <m/>
    <s v="P-1-AC-STONB-4416300003"/>
    <s v="1"/>
    <x v="3"/>
    <s v="4500061126-10"/>
  </r>
  <r>
    <x v="72"/>
    <s v="Направа на подложка с пясък и покриване"/>
    <n v="3.2"/>
    <s v="М"/>
    <x v="590"/>
    <s v="Поръчка за доставка"/>
    <n v="4500061126"/>
    <n v="10"/>
    <s v="4500061126-10"/>
    <n v="220000131283"/>
    <s v="2200"/>
    <s v="0"/>
    <x v="0"/>
    <m/>
    <s v="P-1-AC-STONB-4416300003"/>
    <s v="1"/>
    <x v="3"/>
    <s v="4500061126-10"/>
  </r>
  <r>
    <x v="15"/>
    <s v="ТРАНСП. НА M-ЛИ ОТ СКЛАД НА ВЪЗЛОЖИТЕЛЯ"/>
    <n v="1"/>
    <s v="%"/>
    <x v="15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72"/>
    <s v="ДОСТАВКА НА ГОФР.ТРЪБА"/>
    <n v="6"/>
    <s v="М"/>
    <x v="1081"/>
    <s v="Поръчка за доставка"/>
    <n v="4500058334"/>
    <n v="10"/>
    <s v="4500058334-10"/>
    <n v="210500045384"/>
    <s v="2105"/>
    <s v="0"/>
    <x v="0"/>
    <m/>
    <s v="P-1-MN-STONB-A0000932"/>
    <s v="1"/>
    <x v="1"/>
    <s v="4500058334-10"/>
  </r>
  <r>
    <x v="132"/>
    <s v="НАПРАВА НА ШУРФОВЕ 1.1/1/0.6"/>
    <n v="2"/>
    <s v="БР"/>
    <x v="309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26"/>
    <s v="РАЗКЪРТВАНЕ НА ТРОТОАР-БЕТОНЕН"/>
    <n v="3.7"/>
    <s v="M2"/>
    <x v="290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2"/>
    <s v="РАЗКЪРТВАНЕ ТРОТОАР С ТРОТОАРНИ ПЛОЧКИ"/>
    <n v="10"/>
    <s v="M2"/>
    <x v="2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28"/>
    <s v="РЯЗАНЕ НА АСФАЛТОВА НАСТИЛКА"/>
    <n v="18"/>
    <s v="М"/>
    <x v="292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29"/>
    <s v="ВЪЗСТАНОВЯВАНЕ НА ТРОТОАР-БЕТОНЕН"/>
    <n v="3.7"/>
    <s v="M2"/>
    <x v="293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6"/>
    <s v="ВЪЗСТАНОВЯВАНЕ НА ТРОТОАР С ПЛОЧКИ-НОВИ"/>
    <n v="3"/>
    <s v="M2"/>
    <x v="6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8"/>
    <s v="Н-ВА ИЗКОП ІІІ К-Я 0.8/0.4 В/У КАБЕЛ"/>
    <n v="26"/>
    <s v="М"/>
    <x v="18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11"/>
    <s v="ПОЛАГАНЕ PVC ТРЪБИ Ф110 В ИЗКОП"/>
    <n v="8"/>
    <s v="М"/>
    <x v="165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97"/>
    <s v="Н-ВА ПОДЛ С ПЯСЪК И PVC ЛЕНТА ЗА 1 К-Л"/>
    <n v="18"/>
    <s v="М"/>
    <x v="128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57"/>
    <s v="MОНТАЖ MЕТАЛНА ТРЪБА ПО СТЪЛБ/СТЕНА"/>
    <n v="1"/>
    <s v="БР"/>
    <x v="357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56"/>
    <s v="НАПРАВА И MОНТАЖ РЕПЕРИ ЗА КАБЕЛНИ ЛИНИИ"/>
    <n v="1"/>
    <s v="БР"/>
    <x v="356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0"/>
    <s v="ПОДВЪРЗВАНЕ  К-Л КЪM СЪЩ. ТАБЛО/СЪОРЖ."/>
    <n v="4"/>
    <s v="БР"/>
    <x v="10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27"/>
    <s v="РАЗКЪРТВАНЕ НА АСФАЛТОВА НАСТИЛКА"/>
    <n v="3"/>
    <s v="M2"/>
    <x v="291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128"/>
    <s v="РЯЗАНЕ НА АСФАЛТОВА НАСТИЛКА"/>
    <n v="6"/>
    <s v="М"/>
    <x v="292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129"/>
    <s v="ВЪЗСТАНОВЯВАНЕ НА ТРОТОАР-БЕТОНЕН"/>
    <n v="3"/>
    <s v="M2"/>
    <x v="293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133"/>
    <s v="ВЪЗСТАНОВЯВАНЕ НА АСФАЛТОВА НАСТИЛКА-ПЪТ"/>
    <n v="3"/>
    <s v="M2"/>
    <x v="310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195"/>
    <s v="ДЕMОНТАЖ БЕТОННИ БОРДЮРИ"/>
    <n v="1"/>
    <s v="М"/>
    <x v="474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243"/>
    <s v="MОНТАЖ БЕТОННИ БОРДЮРИ-СТАРИ"/>
    <n v="3"/>
    <s v="БР"/>
    <x v="573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27"/>
    <s v="НАТОВАРВАНЕ И ИЗВОЗВАНЕ НА СТРОИТ. ОТП-И"/>
    <n v="0.5"/>
    <s v="M3"/>
    <x v="27"/>
    <s v="Поръчка за доставка"/>
    <n v="4500061309"/>
    <n v="10"/>
    <s v="4500061309-10"/>
    <n v="210500046960"/>
    <s v="2105"/>
    <s v="0"/>
    <x v="1"/>
    <m/>
    <s v="P-3-AE-STONB-4413300004"/>
    <s v="3"/>
    <x v="1"/>
    <s v="4500061309-10"/>
  </r>
  <r>
    <x v="72"/>
    <s v="РЕМОНТ Г.ОРЯХОВИЦА ЛАБОРАТОРИЯ"/>
    <n v="1"/>
    <s v="AU"/>
    <x v="1138"/>
    <s v="Поръчка за доставка"/>
    <n v="4500061332"/>
    <n v="20"/>
    <s v="4500061332-20"/>
    <n v="210500046460"/>
    <s v="2105"/>
    <s v="0"/>
    <x v="0"/>
    <m/>
    <s v="P-1-MN-STSTB-C0000049"/>
    <s v="1"/>
    <x v="1"/>
    <s v="4500061332-20"/>
  </r>
  <r>
    <x v="72"/>
    <s v="РЕМОНТ Г.ОРЯХОВИЦА АДМ.СГРАДА"/>
    <n v="1"/>
    <s v="AU"/>
    <x v="1139"/>
    <s v="Поръчка за доставка"/>
    <n v="4500061332"/>
    <n v="20"/>
    <s v="4500061332-20"/>
    <n v="210500046460"/>
    <s v="2105"/>
    <s v="0"/>
    <x v="0"/>
    <m/>
    <s v="P-1-MN-STSTB-C0000049"/>
    <s v="1"/>
    <x v="1"/>
    <s v="4500061332-20"/>
  </r>
  <r>
    <x v="72"/>
    <s v="РЕМОНТ ВАРНА"/>
    <n v="1"/>
    <s v="AU"/>
    <x v="1140"/>
    <s v="Поръчка за доставка"/>
    <n v="4500061332"/>
    <n v="20"/>
    <s v="4500061332-20"/>
    <n v="210500046460"/>
    <s v="2105"/>
    <s v="0"/>
    <x v="0"/>
    <m/>
    <s v="P-1-MN-STSTB-C0000049"/>
    <s v="1"/>
    <x v="1"/>
    <s v="4500061332-20"/>
  </r>
  <r>
    <x v="72"/>
    <s v="РЕМОНТ  РАЗГРАД"/>
    <n v="1"/>
    <s v="AU"/>
    <x v="1141"/>
    <s v="Поръчка за доставка"/>
    <n v="4500061332"/>
    <n v="20"/>
    <s v="4500061332-20"/>
    <n v="210500046460"/>
    <s v="2105"/>
    <s v="0"/>
    <x v="0"/>
    <m/>
    <s v="P-1-MN-STSTB-C0000049"/>
    <s v="1"/>
    <x v="1"/>
    <s v="4500061332-20"/>
  </r>
  <r>
    <x v="72"/>
    <s v="РЕМОНТ ВАРНА"/>
    <n v="1"/>
    <s v="AU"/>
    <x v="1140"/>
    <s v="Поръчка за доставка"/>
    <n v="4500061332"/>
    <n v="20"/>
    <s v="4500061332-20"/>
    <n v="210500046460"/>
    <s v="2105"/>
    <s v="0"/>
    <x v="0"/>
    <m/>
    <s v="P-1-MN-STSTB-C0000049"/>
    <s v="1"/>
    <x v="1"/>
    <s v="4500061332-20"/>
  </r>
  <r>
    <x v="13"/>
    <s v="ИЗMЕРВАНЕ НА ЗАЗЕMЛЕНИЕ НА ТОЧКА"/>
    <n v="1"/>
    <s v="БР"/>
    <x v="13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57"/>
    <s v="НАПРАВА НА ОТВОР В ТУХЛИ"/>
    <n v="1"/>
    <s v="БР"/>
    <x v="57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26"/>
    <s v="РАЗКЪРТВАНЕ НА ТРОТОАР-БЕТОНЕН"/>
    <n v="0.5"/>
    <s v="M2"/>
    <x v="290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29"/>
    <s v="ВЪЗСТАНОВЯВАНЕ НА ТРОТОАР-БЕТОНЕН"/>
    <n v="0.5"/>
    <s v="M2"/>
    <x v="293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4"/>
    <s v="ИЗMЕРВАНЕ ИЗОЛАЦИЯ НА К-Л НН-(4 ЖИЛА)"/>
    <n v="1"/>
    <s v="БР"/>
    <x v="14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27"/>
    <s v="НАТОВАРВАНЕ И ИЗВОЗВАНЕ НА СТРОИТ. ОТП-И"/>
    <n v="1"/>
    <s v="M3"/>
    <x v="27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5"/>
    <s v="ТРАНСП. НА M-ЛИ ОТ СКЛАД НА ВЪЗЛОЖИТЕЛЯ"/>
    <n v="1"/>
    <s v="%"/>
    <x v="15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72"/>
    <s v="Проектиране на каб.линии до35kV до 100"/>
    <n v="1"/>
    <s v="БР"/>
    <x v="189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Проектиране на касета"/>
    <n v="1"/>
    <s v="БР"/>
    <x v="123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План за временна организация на движение"/>
    <n v="1"/>
    <s v="БР"/>
    <x v="124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План за безопасност и здр. при работа КЛ"/>
    <n v="1"/>
    <s v="БР"/>
    <x v="125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Съгласуване на скици А4 /вклю. такси/"/>
    <n v="1"/>
    <s v="БР"/>
    <x v="142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Геодезичен проект за линеен обект КЛ*"/>
    <n v="1"/>
    <s v="Ч"/>
    <x v="143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Наб-е на кадастрални подложки/вклю. такс"/>
    <n v="2"/>
    <s v="БР"/>
    <x v="121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Направа на изкоп"/>
    <n v="6.14"/>
    <s v="M3"/>
    <x v="586"/>
    <s v="Поръчка за доставка"/>
    <n v="4500061126"/>
    <n v="10"/>
    <s v="4500061126-10"/>
    <n v="220000131283"/>
    <s v="2200"/>
    <s v="0"/>
    <x v="0"/>
    <m/>
    <s v="P-1-AC-STONB-4416300003"/>
    <s v="1"/>
    <x v="3"/>
    <s v="4500061126-10"/>
  </r>
  <r>
    <x v="72"/>
    <s v="Разкъртване на тротоар-с тротоарни плочк"/>
    <n v="3.04"/>
    <s v="M2"/>
    <x v="584"/>
    <s v="Поръчка за доставка"/>
    <n v="4500061127"/>
    <n v="10"/>
    <s v="4500061127-10"/>
    <n v="220000132752"/>
    <s v="2200"/>
    <s v="0"/>
    <x v="0"/>
    <m/>
    <s v="P-1-AC-MSLEB-4416200003"/>
    <s v="1"/>
    <x v="3"/>
    <s v="4500061127-10"/>
  </r>
  <r>
    <x v="72"/>
    <s v="Възстановяване на тротоар с плочки-нови"/>
    <n v="0.96"/>
    <s v="M2"/>
    <x v="623"/>
    <s v="Поръчка за доставка"/>
    <n v="4500061127"/>
    <n v="10"/>
    <s v="4500061127-10"/>
    <n v="220000132752"/>
    <s v="2200"/>
    <s v="0"/>
    <x v="0"/>
    <m/>
    <s v="P-1-AC-MSLEB-4416200003"/>
    <s v="1"/>
    <x v="3"/>
    <s v="4500061127-10"/>
  </r>
  <r>
    <x v="72"/>
    <s v="Възстановяване на тротоар с плочки-страр"/>
    <n v="2.08"/>
    <s v="M2"/>
    <x v="610"/>
    <s v="Поръчка за доставка"/>
    <n v="4500061127"/>
    <n v="10"/>
    <s v="4500061127-10"/>
    <n v="220000132752"/>
    <s v="2200"/>
    <s v="0"/>
    <x v="0"/>
    <m/>
    <s v="P-1-AC-MSLEB-4416200003"/>
    <s v="1"/>
    <x v="3"/>
    <s v="4500061127-10"/>
  </r>
  <r>
    <x v="72"/>
    <s v="Направа на подложка с пясък и покриване"/>
    <n v="2.76"/>
    <s v="М"/>
    <x v="590"/>
    <s v="Поръчка за доставка"/>
    <n v="4500061127"/>
    <n v="10"/>
    <s v="4500061127-10"/>
    <n v="220000132752"/>
    <s v="2200"/>
    <s v="0"/>
    <x v="0"/>
    <m/>
    <s v="P-1-AC-MSLEB-4416200003"/>
    <s v="1"/>
    <x v="3"/>
    <s v="4500061127-10"/>
  </r>
  <r>
    <x v="72"/>
    <s v="Натоварване и извозване на строителни от"/>
    <n v="0.2"/>
    <s v="M3"/>
    <x v="559"/>
    <s v="Поръчка за доставка"/>
    <n v="4500061127"/>
    <n v="10"/>
    <s v="4500061127-10"/>
    <n v="220000132752"/>
    <s v="2200"/>
    <s v="0"/>
    <x v="0"/>
    <m/>
    <s v="P-1-AC-MSLEB-4416200003"/>
    <s v="1"/>
    <x v="3"/>
    <s v="4500061127-10"/>
  </r>
  <r>
    <x v="72"/>
    <s v="Направа на изкоп"/>
    <n v="2.76"/>
    <s v="M3"/>
    <x v="586"/>
    <s v="Поръчка за доставка"/>
    <n v="4500061127"/>
    <n v="10"/>
    <s v="4500061127-10"/>
    <n v="220000132752"/>
    <s v="2200"/>
    <s v="0"/>
    <x v="0"/>
    <m/>
    <s v="P-1-AC-MSLEB-4416200003"/>
    <s v="1"/>
    <x v="3"/>
    <s v="4500061127-10"/>
  </r>
  <r>
    <x v="11"/>
    <s v="СФАЗИРОВКА НА КЛ НН (ЗА 3-ТЕ ЖИЛА)"/>
    <n v="1"/>
    <s v="БР"/>
    <x v="11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99"/>
    <s v="M-Ж ТАБЛО ДО 5 ЕЛЕКТРОMЕРА ВКЛ. НА СТЕНА"/>
    <n v="1"/>
    <s v="БР"/>
    <x v="130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3"/>
    <s v="ИЗMЕРВАНЕ НА ЗАЗЕMЛЕНИЕ НА ТОЧКА"/>
    <n v="1"/>
    <s v="БР"/>
    <x v="13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4"/>
    <s v="ИЗMЕРВАНЕ ИЗОЛАЦИЯ НА К-Л НН-(4 ЖИЛА)"/>
    <n v="2"/>
    <s v="БР"/>
    <x v="14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27"/>
    <s v="НАТОВАРВАНЕ И ИЗВОЗВАНЕ НА СТРОИТ. ОТП-И"/>
    <n v="2.5"/>
    <s v="M3"/>
    <x v="27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15"/>
    <s v="ТРАНСП. НА M-ЛИ ОТ СКЛАД НА ВЪЗЛОЖИТЕЛЯ"/>
    <n v="1"/>
    <s v="%"/>
    <x v="15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72"/>
    <s v="Изготвяне на компл. доклад за КЛ/ЕП"/>
    <n v="1"/>
    <s v="БР"/>
    <x v="115"/>
    <s v="Поръчка за доставка"/>
    <n v="4500061208"/>
    <n v="10"/>
    <s v="4500061208-10"/>
    <n v="151469316513"/>
    <s v="1514"/>
    <s v="9"/>
    <x v="5"/>
    <s v="6"/>
    <m/>
    <m/>
    <x v="0"/>
    <s v="4500061208-10"/>
  </r>
  <r>
    <x v="72"/>
    <s v="Ремонт релейна защита тип RFI 301M,н.265"/>
    <n v="1"/>
    <s v="AU"/>
    <x v="1142"/>
    <s v="Поръчка за доставка"/>
    <n v="4500061229"/>
    <n v="10"/>
    <s v="4500061229-10"/>
    <n v="210500044789"/>
    <s v="2105"/>
    <s v="0"/>
    <x v="0"/>
    <m/>
    <s v="P-1-MN-STUWB-D0000041"/>
    <s v="1"/>
    <x v="1"/>
    <s v="4500061229-10"/>
  </r>
  <r>
    <x v="72"/>
    <s v="Ремонт релейна защита RTI 403,н.101"/>
    <n v="1"/>
    <s v="AU"/>
    <x v="1143"/>
    <s v="Поръчка за доставка"/>
    <n v="4500061230"/>
    <n v="10"/>
    <s v="4500061230-10"/>
    <n v="210500044789"/>
    <s v="2105"/>
    <s v="0"/>
    <x v="0"/>
    <m/>
    <s v="P-1-MN-STUWB-D0000041"/>
    <s v="1"/>
    <x v="1"/>
    <s v="4500061230-10"/>
  </r>
  <r>
    <x v="72"/>
    <s v="Ремонт релейна защита RTI 403,н.102"/>
    <n v="1"/>
    <s v="AU"/>
    <x v="1144"/>
    <s v="Поръчка за доставка"/>
    <n v="4500061230"/>
    <n v="10"/>
    <s v="4500061230-10"/>
    <n v="210500044789"/>
    <s v="2105"/>
    <s v="0"/>
    <x v="0"/>
    <m/>
    <s v="P-1-MN-STUWB-D0000041"/>
    <s v="1"/>
    <x v="1"/>
    <s v="4500061230-10"/>
  </r>
  <r>
    <x v="72"/>
    <s v="О.не на един. дърв. ф над30см.мр ННи ВЕЛ"/>
    <n v="5"/>
    <s v="БР"/>
    <x v="296"/>
    <s v="Поръчка за доставка"/>
    <n v="4500061310"/>
    <n v="10"/>
    <s v="4500061310-10"/>
    <n v="220000133595"/>
    <s v="2200"/>
    <s v="0"/>
    <x v="4"/>
    <m/>
    <s v="P-2-AC-MSLEB-4415200004"/>
    <s v="2"/>
    <x v="3"/>
    <s v="4500061310-10"/>
  </r>
  <r>
    <x v="72"/>
    <s v="РЕМОНТ СИЛИСТРА ЦОК"/>
    <n v="1"/>
    <s v="AU"/>
    <x v="1145"/>
    <s v="Поръчка за доставка"/>
    <n v="4500061333"/>
    <n v="20"/>
    <s v="4500061333-20"/>
    <n v="210500046460"/>
    <s v="2105"/>
    <s v="0"/>
    <x v="0"/>
    <m/>
    <s v="P-1-MN-STSTB-C0000049"/>
    <s v="1"/>
    <x v="1"/>
    <s v="4500061333-20"/>
  </r>
  <r>
    <x v="72"/>
    <s v="РЕМОНТ ТУТРАКАН"/>
    <n v="1"/>
    <s v="AU"/>
    <x v="1146"/>
    <s v="Поръчка за доставка"/>
    <n v="4500061333"/>
    <n v="20"/>
    <s v="4500061333-20"/>
    <n v="210500046460"/>
    <s v="2105"/>
    <s v="0"/>
    <x v="0"/>
    <m/>
    <s v="P-1-MN-STSTB-C0000049"/>
    <s v="1"/>
    <x v="1"/>
    <s v="4500061333-20"/>
  </r>
  <r>
    <x v="72"/>
    <s v="РЕМОНТ РАЗГРАД"/>
    <n v="1"/>
    <s v="AU"/>
    <x v="1147"/>
    <s v="Поръчка за доставка"/>
    <n v="4500061333"/>
    <n v="20"/>
    <s v="4500061333-20"/>
    <n v="210500046460"/>
    <s v="2105"/>
    <s v="0"/>
    <x v="0"/>
    <m/>
    <s v="P-1-MN-STSTB-C0000049"/>
    <s v="1"/>
    <x v="1"/>
    <s v="4500061333-20"/>
  </r>
  <r>
    <x v="72"/>
    <s v="РЕМОНТ ВАРНА"/>
    <n v="1"/>
    <s v="AU"/>
    <x v="1140"/>
    <s v="Поръчка за доставка"/>
    <n v="4500061333"/>
    <n v="20"/>
    <s v="4500061333-20"/>
    <n v="210500046460"/>
    <s v="2105"/>
    <s v="0"/>
    <x v="0"/>
    <m/>
    <s v="P-1-MN-STSTB-C0000049"/>
    <s v="1"/>
    <x v="1"/>
    <s v="4500061333-20"/>
  </r>
  <r>
    <x v="72"/>
    <s v="РЕМОНТ ВАРНА"/>
    <n v="1"/>
    <s v="AU"/>
    <x v="1140"/>
    <s v="Поръчка за доставка"/>
    <n v="4500061333"/>
    <n v="20"/>
    <s v="4500061333-20"/>
    <n v="210500046460"/>
    <s v="2105"/>
    <s v="0"/>
    <x v="0"/>
    <m/>
    <s v="P-1-MN-STSTB-C0000049"/>
    <s v="1"/>
    <x v="1"/>
    <s v="4500061333-20"/>
  </r>
  <r>
    <x v="72"/>
    <s v="Изготвяне пл-л за трасиране и даване СЛ"/>
    <n v="1"/>
    <s v="БР"/>
    <x v="116"/>
    <s v="Поръчка за доставка"/>
    <n v="4500061350"/>
    <n v="10"/>
    <s v="4500061350-10"/>
    <n v="151429507623"/>
    <s v="1514"/>
    <s v="9"/>
    <x v="6"/>
    <s v="2"/>
    <m/>
    <m/>
    <x v="0"/>
    <s v="4500061350-10"/>
  </r>
  <r>
    <x v="72"/>
    <s v="Упражняване на строителен надзор КЛ/ЕП"/>
    <n v="1"/>
    <s v="БР"/>
    <x v="117"/>
    <s v="Поръчка за доставка"/>
    <n v="4500061350"/>
    <n v="10"/>
    <s v="4500061350-10"/>
    <n v="151429507623"/>
    <s v="1514"/>
    <s v="9"/>
    <x v="6"/>
    <s v="2"/>
    <m/>
    <m/>
    <x v="0"/>
    <s v="4500061350-10"/>
  </r>
  <r>
    <x v="72"/>
    <s v="З-не изготвяне на цифров модел,чл.52"/>
    <n v="1"/>
    <s v="БР"/>
    <x v="118"/>
    <s v="Поръчка за доставка"/>
    <n v="4500061350"/>
    <n v="10"/>
    <s v="4500061350-10"/>
    <n v="151429507623"/>
    <s v="1514"/>
    <s v="9"/>
    <x v="6"/>
    <s v="2"/>
    <m/>
    <m/>
    <x v="0"/>
    <s v="4500061350-10"/>
  </r>
  <r>
    <x v="72"/>
    <s v="Предоставяне на резултатите UTM / WGS 84"/>
    <n v="1"/>
    <s v="БР"/>
    <x v="119"/>
    <s v="Поръчка за доставка"/>
    <n v="4500061350"/>
    <n v="10"/>
    <s v="4500061350-10"/>
    <n v="151429507623"/>
    <s v="1514"/>
    <s v="9"/>
    <x v="6"/>
    <s v="2"/>
    <m/>
    <m/>
    <x v="0"/>
    <s v="4500061350-10"/>
  </r>
  <r>
    <x v="3"/>
    <s v="НАПРАВА ИЗКОП ІІІ КАТЕГОРИЯ 0.8/0.4"/>
    <n v="8"/>
    <s v="М"/>
    <x v="3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21"/>
    <s v="ПОЛАГАНЕ НА КАБЕЛ В ИЗКОП ДО 3Х95 MM ВКЛ"/>
    <n v="8"/>
    <s v="М"/>
    <x v="21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7"/>
    <s v="ИЗТЕГЛЯНЕ КАБЕЛ В ТРЪБА ДО 3Х95 MM2 ВКЛ"/>
    <n v="3"/>
    <s v="М"/>
    <x v="7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9"/>
    <s v="Н-ВА КГНН&gt;3Х95+50(4Х95)MM2 ВКЛ (4ЖИЛА)"/>
    <n v="1"/>
    <s v="БР"/>
    <x v="9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0"/>
    <s v="ПОДВЪРЗВАНЕ  К-Л КЪM СЪЩ. ТАБЛО/СЪОРЖ."/>
    <n v="1"/>
    <s v="БР"/>
    <x v="10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2"/>
    <s v="M-Ж ТАБЛО ДО 15 ЕЛЕКТРОMЕРА ВКЛ"/>
    <n v="1"/>
    <s v="БР"/>
    <x v="12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51"/>
    <s v="MОНТАЖ НА АВТОMАТИЧЕН ПРЕДПАЗИТЕЛ НН"/>
    <n v="14"/>
    <s v="БР"/>
    <x v="51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03"/>
    <s v="НАПРАВА ЗАЗЕMЛЕНИЕ С ДВА КОЛА"/>
    <n v="1"/>
    <s v="БР"/>
    <x v="136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35"/>
    <s v="НАПРАВА НА ИЗКОП НЕСТАНДАРТЕН"/>
    <n v="7.2"/>
    <s v="M3"/>
    <x v="312"/>
    <s v="Поръчка за доставка"/>
    <n v="4500061111"/>
    <n v="10"/>
    <s v="4500061111-10"/>
    <n v="220000132704"/>
    <s v="2200"/>
    <s v="0"/>
    <x v="4"/>
    <m/>
    <s v="P-2-AC-MSLEB-4415200003"/>
    <s v="2"/>
    <x v="3"/>
    <s v="4500061111-10"/>
  </r>
  <r>
    <x v="98"/>
    <s v="ЗАСИПВАНЕ НА КОЛЕКТОР С ПЯСЪК"/>
    <n v="0.3"/>
    <s v="M3"/>
    <x v="129"/>
    <s v="Поръчка за доставка"/>
    <n v="4500061111"/>
    <n v="10"/>
    <s v="4500061111-10"/>
    <n v="220000132704"/>
    <s v="2200"/>
    <s v="0"/>
    <x v="4"/>
    <m/>
    <s v="P-2-AC-MSLEB-4415200003"/>
    <s v="2"/>
    <x v="3"/>
    <s v="4500061111-10"/>
  </r>
  <r>
    <x v="86"/>
    <s v="И-НЕ К-Л ОТ ИЗКОП НАД 3Х95/4Х95MM2 ВКЛ"/>
    <n v="43"/>
    <s v="М"/>
    <x v="102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10"/>
    <s v="ПОДВЪРЗВАНЕ  К-Л КЪM СЪЩ. ТАБЛО/СЪОРЖ."/>
    <n v="16"/>
    <s v="БР"/>
    <x v="10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115"/>
    <s v="СФАЗИРОВКА НА КЛ СРН (ЗА 3-ТЕ ЖИЛА)"/>
    <n v="3"/>
    <s v="БР"/>
    <x v="169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1"/>
    <s v="ВЪЗСТАНОВЯВАНЕ  ТРОТОАР С ПЛОЧКИ-СТРАРИ"/>
    <n v="1"/>
    <s v="M2"/>
    <x v="1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9"/>
    <s v="Н-ВА КГНН&gt;3Х95+50(4Х95)MM2 ВКЛ (4ЖИЛА)"/>
    <n v="2"/>
    <s v="БР"/>
    <x v="9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72"/>
    <s v="ДОСТАВКА НА ГОФРИРАНА ТРЪБА ПО Ф/РА"/>
    <n v="15"/>
    <s v="М"/>
    <x v="541"/>
    <s v="Поръчка за доставка"/>
    <n v="4500058367"/>
    <n v="10"/>
    <s v="4500058367-10"/>
    <n v="210500045387"/>
    <s v="2105"/>
    <s v="0"/>
    <x v="0"/>
    <m/>
    <s v="P-1-MN-STONB-A0000935"/>
    <s v="1"/>
    <x v="1"/>
    <s v="4500058367-10"/>
  </r>
  <r>
    <x v="72"/>
    <s v="Рязане на асфалтова настилка"/>
    <n v="22.9"/>
    <s v="М"/>
    <x v="585"/>
    <s v="Поръчка за доставка"/>
    <n v="4500061334"/>
    <n v="10"/>
    <s v="4500061334-10"/>
    <n v="220000129068"/>
    <s v="2200"/>
    <s v="0"/>
    <x v="0"/>
    <m/>
    <s v="P-1-AC-MSLEB-4416200003"/>
    <s v="1"/>
    <x v="3"/>
    <s v="4500061334-10"/>
  </r>
  <r>
    <x v="72"/>
    <s v="Възстановяване на асфалтова настилка-път"/>
    <n v="12.8"/>
    <s v="M2"/>
    <x v="851"/>
    <s v="Поръчка за доставка"/>
    <n v="4500061334"/>
    <n v="10"/>
    <s v="4500061334-10"/>
    <n v="220000129068"/>
    <s v="2200"/>
    <s v="0"/>
    <x v="0"/>
    <m/>
    <s v="P-1-AC-MSLEB-4416200003"/>
    <s v="1"/>
    <x v="3"/>
    <s v="4500061334-10"/>
  </r>
  <r>
    <x v="72"/>
    <s v="Демонтаж бетонни бордюри"/>
    <n v="3.2"/>
    <s v="М"/>
    <x v="1148"/>
    <s v="Поръчка за доставка"/>
    <n v="4500061334"/>
    <n v="10"/>
    <s v="4500061334-10"/>
    <n v="220000129068"/>
    <s v="2200"/>
    <s v="0"/>
    <x v="0"/>
    <m/>
    <s v="P-1-AC-MSLEB-4416200003"/>
    <s v="1"/>
    <x v="3"/>
    <s v="4500061334-10"/>
  </r>
  <r>
    <x v="72"/>
    <s v="Монтаж бетонни бордюри-стари"/>
    <n v="3.2"/>
    <s v="БР"/>
    <x v="1149"/>
    <s v="Поръчка за доставка"/>
    <n v="4500061334"/>
    <n v="10"/>
    <s v="4500061334-10"/>
    <n v="220000129068"/>
    <s v="2200"/>
    <s v="0"/>
    <x v="0"/>
    <m/>
    <s v="P-1-AC-MSLEB-4416200003"/>
    <s v="1"/>
    <x v="3"/>
    <s v="4500061334-10"/>
  </r>
  <r>
    <x v="72"/>
    <s v="Натоварване и извозване на строителни от"/>
    <n v="8"/>
    <s v="M3"/>
    <x v="559"/>
    <s v="Поръчка за доставка"/>
    <n v="4500061334"/>
    <n v="10"/>
    <s v="4500061334-10"/>
    <n v="220000129068"/>
    <s v="2200"/>
    <s v="0"/>
    <x v="0"/>
    <m/>
    <s v="P-1-AC-MSLEB-4416200003"/>
    <s v="1"/>
    <x v="3"/>
    <s v="4500061334-10"/>
  </r>
  <r>
    <x v="72"/>
    <s v="Направа на изкоп"/>
    <n v="42.81"/>
    <s v="M3"/>
    <x v="586"/>
    <s v="Поръчка за доставка"/>
    <n v="4500061334"/>
    <n v="10"/>
    <s v="4500061334-10"/>
    <n v="220000129068"/>
    <s v="2200"/>
    <s v="0"/>
    <x v="0"/>
    <m/>
    <s v="P-1-AC-MSLEB-4416200003"/>
    <s v="1"/>
    <x v="3"/>
    <s v="4500061334-10"/>
  </r>
  <r>
    <x v="72"/>
    <s v="Направа на шурфове 1.1/1/0.6"/>
    <n v="2"/>
    <s v="БР"/>
    <x v="920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214"/>
    <s v="MОНТАЖ ИЗОЛАТОР ИППО"/>
    <n v="1"/>
    <s v="БР"/>
    <x v="523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215"/>
    <s v="ДЕMОНТАЖ НА ИЗОЛАТОР ИППО"/>
    <n v="1"/>
    <s v="БР"/>
    <x v="524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76"/>
    <s v="ДЕМОНТАЖ НА МЕТАЛНА КОНСТРУКЦИЯ"/>
    <n v="80"/>
    <s v="КГ"/>
    <x v="77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17"/>
    <s v="М-Ж НА ЗАЗЕМИТЕЛНА ШИНА ПО СТЕНА /К-Я"/>
    <n v="18"/>
    <s v="М"/>
    <x v="17"/>
    <s v="Поръчка за доставка"/>
    <n v="4500058363"/>
    <n v="10"/>
    <s v="4500058363-10"/>
    <n v="210500044936"/>
    <s v="2105"/>
    <s v="0"/>
    <x v="0"/>
    <m/>
    <s v="P-1-MN-STSTB-A0001205"/>
    <s v="1"/>
    <x v="1"/>
    <s v="4500058363-10"/>
  </r>
  <r>
    <x v="72"/>
    <s v="МОНТ. НА ДЕМОНТИРАНА СТОМ.К-/БЕЗ БОЯДИС/"/>
    <n v="80"/>
    <s v="КГ"/>
    <x v="1127"/>
    <s v="Поръчка за доставка"/>
    <n v="4500058363"/>
    <n v="20"/>
    <s v="4500058363-20"/>
    <n v="210500044936"/>
    <s v="2105"/>
    <s v="0"/>
    <x v="0"/>
    <m/>
    <s v="P-1-MN-STSTB-A0001205"/>
    <s v="1"/>
    <x v="1"/>
    <s v="4500058363-20"/>
  </r>
  <r>
    <x v="1"/>
    <s v="ВЪЗСТАНОВЯВАНЕ  ТРОТОАР С ПЛОЧКИ-СТРАРИ"/>
    <n v="4"/>
    <s v="M2"/>
    <x v="1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111"/>
    <s v="ПОЛАГАНЕ PVC ТРЪБИ Ф110 В ИЗКОП"/>
    <n v="20"/>
    <s v="М"/>
    <x v="165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9"/>
    <s v="Н-ВА КГНН&gt;3Х95+50(4Х95)MM2 ВКЛ (4ЖИЛА)"/>
    <n v="2"/>
    <s v="БР"/>
    <x v="9"/>
    <s v="Поръчка за доставка"/>
    <n v="4500058039"/>
    <n v="10"/>
    <s v="4500058039-10"/>
    <n v="151419525292"/>
    <s v="1514"/>
    <s v="9"/>
    <x v="0"/>
    <s v="1"/>
    <m/>
    <m/>
    <x v="0"/>
    <s v="4500058039-10"/>
  </r>
  <r>
    <x v="99"/>
    <s v="M-Ж ТАБЛО ДО 5 ЕЛЕКТРОMЕРА ВКЛ. НА СТЕНА"/>
    <n v="1"/>
    <s v="БР"/>
    <x v="130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33"/>
    <s v="Н-ВА НА СТОMАНЕНА КОНСТР. /ВКЛ. БОЯД./"/>
    <n v="12"/>
    <s v="КГ"/>
    <x v="33"/>
    <s v="Поръчка за доставка"/>
    <n v="4500058039"/>
    <n v="20"/>
    <s v="4500058039-20"/>
    <n v="151419525292"/>
    <s v="1514"/>
    <s v="9"/>
    <x v="0"/>
    <s v="1"/>
    <m/>
    <m/>
    <x v="0"/>
    <s v="4500058039-20"/>
  </r>
  <r>
    <x v="72"/>
    <s v="МОНТАЖ НА РАЗШ.ПЛАНКА ЗА АВТ.П-Ч НН"/>
    <n v="6"/>
    <s v="БР"/>
    <x v="608"/>
    <s v="Поръчка за доставка"/>
    <n v="4500058039"/>
    <n v="30"/>
    <s v="4500058039-30"/>
    <n v="151419525292"/>
    <s v="1514"/>
    <s v="9"/>
    <x v="0"/>
    <s v="1"/>
    <m/>
    <m/>
    <x v="0"/>
    <s v="4500058039-30"/>
  </r>
  <r>
    <x v="72"/>
    <s v="Разкъртване на паважна настилка"/>
    <n v="30.9"/>
    <s v="M2"/>
    <x v="1150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Разкъртване на асфалтова настилка"/>
    <n v="64.8"/>
    <s v="M2"/>
    <x v="579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Възстановяване на асфалтова настилка-път"/>
    <n v="3.6"/>
    <s v="M2"/>
    <x v="851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Възстановяване на асфалтова настилка-тро"/>
    <n v="26.65"/>
    <s v="M2"/>
    <x v="921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Демонтаж бетонни бордюри"/>
    <n v="1"/>
    <s v="М"/>
    <x v="1148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Монтаж бетонни бордюри-нови"/>
    <n v="1"/>
    <s v="М"/>
    <x v="1151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права изкоп ІІІ категория 0.8/0.4 в/у"/>
    <n v="42"/>
    <s v="М"/>
    <x v="587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права изкоп ІІІ категория 1.1/0.6 в/у"/>
    <n v="6"/>
    <s v="М"/>
    <x v="785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Полагане PVC тръби ф140 в изкоп"/>
    <n v="28"/>
    <s v="М"/>
    <x v="760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права подложка за кабел с пясък и покр"/>
    <n v="48"/>
    <s v="М"/>
    <x v="72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Изкопаване на шахти за муфи"/>
    <n v="1"/>
    <s v="БР"/>
    <x v="1021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Засипване с пясък"/>
    <n v="2"/>
    <s v="M3"/>
    <x v="558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права на превръзки на кабели"/>
    <n v="10"/>
    <s v="БР"/>
    <x v="891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Полагане на кабел СрН в изкоп над 120 мм"/>
    <n v="75"/>
    <s v="М"/>
    <x v="892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Изтегляне на кабел СрН в тръби над 120 м"/>
    <n v="75"/>
    <s v="М"/>
    <x v="763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права на кабелна глава СрН,  комплект"/>
    <n v="1"/>
    <s v="БР"/>
    <x v="764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МОНТ. НА ДЕМОНТИРАНА СТОМ.К-/БЕЗ БОЯДИС/"/>
    <n v="26"/>
    <s v="КГ"/>
    <x v="1127"/>
    <s v="Поръчка за доставка"/>
    <n v="4500058370"/>
    <n v="10"/>
    <s v="4500058370-10"/>
    <n v="210500044929"/>
    <s v="2105"/>
    <s v="0"/>
    <x v="0"/>
    <m/>
    <s v="P-1-MN-STSTB-A0001196"/>
    <s v="1"/>
    <x v="1"/>
    <s v="4500058370-10"/>
  </r>
  <r>
    <x v="129"/>
    <s v="ВЪЗСТАНОВЯВАНЕ НА ТРОТОАР-БЕТОНЕН"/>
    <n v="1"/>
    <s v="M2"/>
    <x v="293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3"/>
    <s v="НАПРАВА ИЗКОП ІІІ КАТЕГОРИЯ 0.8/0.4"/>
    <n v="6"/>
    <s v="М"/>
    <x v="3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111"/>
    <s v="ПОЛАГАНЕ PVC ТРЪБИ Ф110 В ИЗКОП"/>
    <n v="3"/>
    <s v="М"/>
    <x v="165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72"/>
    <s v="Разкъртване на асфалтова настилка"/>
    <n v="4.2"/>
    <s v="M2"/>
    <x v="579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72"/>
    <s v="Рязане на асфалтова настилка"/>
    <n v="9"/>
    <s v="М"/>
    <x v="585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15"/>
    <s v="ТРАНСП. НА M-ЛИ ОТ СКЛАД НА ВЪЗЛОЖИТЕЛЯ"/>
    <n v="1"/>
    <s v="%"/>
    <x v="15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72"/>
    <s v="ДОСТАВКА НА ГОФРИРАНА ТРЪБА ПО Ф/РА"/>
    <n v="10"/>
    <s v="М"/>
    <x v="541"/>
    <s v="Поръчка за доставка"/>
    <n v="4500058354"/>
    <n v="10"/>
    <s v="4500058354-10"/>
    <n v="210500045386"/>
    <s v="2105"/>
    <s v="0"/>
    <x v="0"/>
    <m/>
    <s v="P-1-MN-STONB-A0000934"/>
    <s v="1"/>
    <x v="1"/>
    <s v="4500058354-10"/>
  </r>
  <r>
    <x v="72"/>
    <s v="Изготвяне пл-л за трасиране и даване СЛ"/>
    <n v="1"/>
    <s v="БР"/>
    <x v="116"/>
    <s v="Поръчка за доставка"/>
    <n v="4500061210"/>
    <n v="10"/>
    <s v="4500061210-10"/>
    <n v="153480000023"/>
    <s v="1534"/>
    <s v="0"/>
    <x v="7"/>
    <s v="8"/>
    <m/>
    <m/>
    <x v="2"/>
    <s v="4500061210-10"/>
  </r>
  <r>
    <x v="72"/>
    <s v="Упражняване на строителен надзор КЛ/ЕП"/>
    <n v="1"/>
    <s v="БР"/>
    <x v="117"/>
    <s v="Поръчка за доставка"/>
    <n v="4500061210"/>
    <n v="10"/>
    <s v="4500061210-10"/>
    <n v="153480000023"/>
    <s v="1534"/>
    <s v="0"/>
    <x v="7"/>
    <s v="8"/>
    <m/>
    <m/>
    <x v="2"/>
    <s v="4500061210-10"/>
  </r>
  <r>
    <x v="72"/>
    <s v="Изготвяне на технически паспорт"/>
    <n v="1"/>
    <s v="БР"/>
    <x v="374"/>
    <s v="Поръчка за доставка"/>
    <n v="4500061210"/>
    <n v="10"/>
    <s v="4500061210-10"/>
    <n v="153480000023"/>
    <s v="1534"/>
    <s v="0"/>
    <x v="7"/>
    <s v="8"/>
    <m/>
    <m/>
    <x v="2"/>
    <s v="4500061210-10"/>
  </r>
  <r>
    <x v="72"/>
    <s v="З-не изготвяне на цифров модел,чл.52"/>
    <n v="1"/>
    <s v="БР"/>
    <x v="118"/>
    <s v="Поръчка за доставка"/>
    <n v="4500061210"/>
    <n v="10"/>
    <s v="4500061210-10"/>
    <n v="153480000023"/>
    <s v="1534"/>
    <s v="0"/>
    <x v="7"/>
    <s v="8"/>
    <m/>
    <m/>
    <x v="2"/>
    <s v="4500061210-10"/>
  </r>
  <r>
    <x v="72"/>
    <s v="Предоставяне на резултатите UTM / WGS 84"/>
    <n v="3"/>
    <s v="БР"/>
    <x v="119"/>
    <s v="Поръчка за доставка"/>
    <n v="4500061210"/>
    <n v="10"/>
    <s v="4500061210-10"/>
    <n v="153480000023"/>
    <s v="1534"/>
    <s v="0"/>
    <x v="7"/>
    <s v="8"/>
    <m/>
    <m/>
    <x v="2"/>
    <s v="4500061210-10"/>
  </r>
  <r>
    <x v="126"/>
    <s v="РАЗКЪРТВАНЕ НА ТРОТОАР-БЕТОНЕН"/>
    <n v="3.2"/>
    <s v="M2"/>
    <x v="290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129"/>
    <s v="ВЪЗСТАНОВЯВАНЕ НА ТРОТОАР-БЕТОНЕН"/>
    <n v="4.4000000000000004"/>
    <s v="M2"/>
    <x v="293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33"/>
    <s v="Н-ВА НА СТОMАНЕНА КОНСТР. /ВКЛ. БОЯД./"/>
    <n v="12"/>
    <s v="КГ"/>
    <x v="33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10"/>
    <s v="ПОДВЪРЗВАНЕ  К-Л КЪM СЪЩ. ТАБЛО/СЪОРЖ."/>
    <n v="2"/>
    <s v="БР"/>
    <x v="10"/>
    <s v="Поръчка за доставка"/>
    <n v="4500058518"/>
    <n v="10"/>
    <s v="4500058518-10"/>
    <n v="151419416182"/>
    <s v="1514"/>
    <s v="9"/>
    <x v="0"/>
    <s v="1"/>
    <m/>
    <m/>
    <x v="0"/>
    <s v="4500058518-10"/>
  </r>
  <r>
    <x v="22"/>
    <s v="ПОЛАГАНЕ КАБЕЛ В ИЗКОП&gt;3Х120 MM?? ВКЛ"/>
    <n v="5"/>
    <s v="М"/>
    <x v="22"/>
    <s v="Поръчка за доставка"/>
    <n v="4500058546"/>
    <n v="20"/>
    <s v="4500058546-20"/>
    <n v="151410001481"/>
    <s v="1514"/>
    <s v="0"/>
    <x v="0"/>
    <s v="1"/>
    <m/>
    <m/>
    <x v="2"/>
    <s v="4500058546-20"/>
  </r>
  <r>
    <x v="136"/>
    <s v="MОНТАЖ ТАБЛО НАД 15 ЕЛЕКТРОMЕРА"/>
    <n v="1"/>
    <s v="БР"/>
    <x v="313"/>
    <s v="Поръчка за доставка"/>
    <n v="4500058546"/>
    <n v="30"/>
    <s v="4500058546-30"/>
    <n v="151410001481"/>
    <s v="1514"/>
    <s v="0"/>
    <x v="0"/>
    <s v="1"/>
    <m/>
    <m/>
    <x v="2"/>
    <s v="4500058546-30"/>
  </r>
  <r>
    <x v="72"/>
    <s v="Направа на преходна муфа СрН  (за три жи"/>
    <n v="3"/>
    <s v="БР"/>
    <x v="1152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товарване и извозване на строителни от"/>
    <n v="8"/>
    <s v="M3"/>
    <x v="559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Транспорт на материали от склад на Възло"/>
    <n v="1"/>
    <s v="%"/>
    <x v="750"/>
    <s v="Поръчка за доставка"/>
    <n v="4500061335"/>
    <n v="10"/>
    <s v="4500061335-10"/>
    <n v="220000131752"/>
    <s v="2200"/>
    <s v="0"/>
    <x v="0"/>
    <m/>
    <s v="P-1-AC-MSLEB-4416200003"/>
    <s v="1"/>
    <x v="3"/>
    <s v="4500061335-10"/>
  </r>
  <r>
    <x v="72"/>
    <s v="Направа изкоп ІІІ категория 0.8/0.6 в/у"/>
    <n v="24.4"/>
    <s v="М"/>
    <x v="611"/>
    <s v="Поръчка за доставка"/>
    <n v="4500061336"/>
    <n v="10"/>
    <s v="4500061336-10"/>
    <n v="220000132225"/>
    <s v="2200"/>
    <s v="0"/>
    <x v="0"/>
    <m/>
    <s v="P-1-AC-STSTB-4416300001"/>
    <s v="1"/>
    <x v="3"/>
    <s v="4500061336-10"/>
  </r>
  <r>
    <x v="72"/>
    <s v="Направа на подложка с пясък и покриване"/>
    <n v="19.5"/>
    <s v="М"/>
    <x v="590"/>
    <s v="Поръчка за доставка"/>
    <n v="4500061336"/>
    <n v="10"/>
    <s v="4500061336-10"/>
    <n v="220000132225"/>
    <s v="2200"/>
    <s v="0"/>
    <x v="0"/>
    <m/>
    <s v="P-1-AC-STSTB-4416300001"/>
    <s v="1"/>
    <x v="3"/>
    <s v="4500061336-10"/>
  </r>
  <r>
    <x v="72"/>
    <s v="Разкъртване на асфалтова настилка"/>
    <n v="10.8"/>
    <s v="M2"/>
    <x v="579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Рязане на асфалтова настилка"/>
    <n v="15"/>
    <s v="М"/>
    <x v="585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Възстановяване на асфалтова настилка-път"/>
    <n v="7.15"/>
    <s v="M2"/>
    <x v="851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Възстановяване на асфалтова настилка-тро"/>
    <n v="3.64"/>
    <s v="M2"/>
    <x v="921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Направа изкоп ІІІ категория 0.8/0.6 в/у"/>
    <n v="2.8"/>
    <s v="М"/>
    <x v="611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Направа на подложка с пясък и покриване"/>
    <n v="9.5"/>
    <s v="М"/>
    <x v="590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Натоварване и извозване на строителни от"/>
    <n v="1.5"/>
    <s v="M3"/>
    <x v="559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72"/>
    <s v="Направа на изкоп"/>
    <n v="5.64"/>
    <s v="M3"/>
    <x v="586"/>
    <s v="Поръчка за доставка"/>
    <n v="4500061337"/>
    <n v="10"/>
    <s v="4500061337-10"/>
    <n v="220000129070"/>
    <s v="2200"/>
    <s v="0"/>
    <x v="0"/>
    <m/>
    <s v="P-1-AC-STONB-4416300003"/>
    <s v="1"/>
    <x v="3"/>
    <s v="4500061337-10"/>
  </r>
  <r>
    <x v="62"/>
    <s v="ДОСТАВКА И MОНТАЖ НА ПИЛОН - 6M"/>
    <n v="1"/>
    <s v="БР"/>
    <x v="62"/>
    <s v="Поръчка за доставка"/>
    <n v="4500058770"/>
    <n v="10"/>
    <s v="4500058770-10"/>
    <n v="151499113373"/>
    <s v="1514"/>
    <s v="9"/>
    <x v="4"/>
    <s v="9"/>
    <m/>
    <m/>
    <x v="0"/>
    <s v="4500058770-10"/>
  </r>
  <r>
    <x v="23"/>
    <s v="ИЗТЕГЛЯНЕ КАБЕЛ В ТРЪБИ НАД 3Х120 MM ВКЛ"/>
    <n v="38"/>
    <s v="М"/>
    <x v="23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86"/>
    <s v="И-НЕ К-Л ОТ ИЗКОП НАД 3Х95/4Х95MM2 ВКЛ"/>
    <n v="20"/>
    <s v="М"/>
    <x v="102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9"/>
    <s v="Н-ВА КГНН&gt;3Х95+50(4Х95)MM2 ВКЛ (4ЖИЛА)"/>
    <n v="9"/>
    <s v="БР"/>
    <x v="9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31"/>
    <s v="ДЕMОНТАЖ НА ШИННА СИСТЕMА"/>
    <n v="10"/>
    <s v="М"/>
    <x v="31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103"/>
    <s v="НАПРАВА ЗАЗЕMЛЕНИЕ С ДВА КОЛА"/>
    <n v="2"/>
    <s v="БР"/>
    <x v="136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13"/>
    <s v="ИЗMЕРВАНЕ НА ЗАЗЕMЛЕНИЕ НА ТОЧКА"/>
    <n v="2"/>
    <s v="БР"/>
    <x v="13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76"/>
    <s v="ДЕМОНТАЖ НА МЕТАЛНА КОНСТРУКЦИЯ"/>
    <n v="26"/>
    <s v="КГ"/>
    <x v="77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130"/>
    <s v="РАЗБИВАНЕ НА БЕТОН"/>
    <n v="0.24"/>
    <s v="M3"/>
    <x v="294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17"/>
    <s v="М-Ж НА ЗАЗЕМИТЕЛНА ШИНА ПО СТЕНА /К-Я"/>
    <n v="5"/>
    <s v="М"/>
    <x v="17"/>
    <s v="Поръчка за доставка"/>
    <n v="4500058370"/>
    <n v="20"/>
    <s v="4500058370-20"/>
    <n v="210500044929"/>
    <s v="2105"/>
    <s v="0"/>
    <x v="0"/>
    <m/>
    <s v="P-1-MN-STSTB-A0001196"/>
    <s v="1"/>
    <x v="1"/>
    <s v="4500058370-20"/>
  </r>
  <r>
    <x v="72"/>
    <s v="Възстановяване на асфалтова настилка-път"/>
    <n v="4.2"/>
    <s v="M2"/>
    <x v="851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72"/>
    <s v="Демонтаж бетонни бордюри"/>
    <n v="3"/>
    <s v="М"/>
    <x v="1148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72"/>
    <s v="Монтаж бетонни бордюри-стари"/>
    <n v="3"/>
    <s v="БР"/>
    <x v="1149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72"/>
    <s v="Засипване с пясък"/>
    <n v="0.5"/>
    <s v="M3"/>
    <x v="558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72"/>
    <s v="Натоварване и извозване на строителни от"/>
    <n v="0.5"/>
    <s v="M3"/>
    <x v="559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72"/>
    <s v="Направа на изкоп"/>
    <n v="19.059999999999999"/>
    <s v="M3"/>
    <x v="586"/>
    <s v="Поръчка за доставка"/>
    <n v="4500061158"/>
    <n v="10"/>
    <s v="4500061158-10"/>
    <n v="220000129986"/>
    <s v="2200"/>
    <s v="0"/>
    <x v="0"/>
    <m/>
    <s v="P-1-AC-MSLEB-4416200003"/>
    <s v="1"/>
    <x v="3"/>
    <s v="4500061158-10"/>
  </r>
  <r>
    <x v="162"/>
    <s v="MОНТАЖ НА ОСВЕТИТЕЛНО ТЯЛО"/>
    <n v="1"/>
    <s v="БР"/>
    <x v="366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0"/>
    <s v="MОНТАЖ НА ГОФРИРАНА ТРЪБА"/>
    <n v="3"/>
    <s v="М"/>
    <x v="0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10"/>
    <s v="ПОДВЪРЗВАНЕ  К-Л КЪM СЪЩ. ТАБЛО/СЪОРЖ."/>
    <n v="1"/>
    <s v="БР"/>
    <x v="10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28"/>
    <s v="MОНТАЖ НА АВТОMАТИЧЕН ПРЕКЪСВАЧ НН"/>
    <n v="1"/>
    <s v="БР"/>
    <x v="28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30"/>
    <s v="ДЕMОНТАЖ НА АВТОMАТИЧЕН ПРЕКЪСВАЧ НН"/>
    <n v="1"/>
    <s v="БР"/>
    <x v="30"/>
    <s v="Поръчка за доставка"/>
    <n v="4500058373"/>
    <n v="10"/>
    <s v="4500058373-10"/>
    <n v="151469204333"/>
    <s v="1514"/>
    <s v="9"/>
    <x v="5"/>
    <s v="6"/>
    <m/>
    <m/>
    <x v="0"/>
    <s v="4500058373-10"/>
  </r>
  <r>
    <x v="72"/>
    <s v="Разкъртване на асфалтова настилка"/>
    <n v="3.47"/>
    <s v="M2"/>
    <x v="579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Рязане на асфалтова настилка"/>
    <n v="9"/>
    <s v="М"/>
    <x v="585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Възстановяване на асфалтова настилка-път"/>
    <n v="3.47"/>
    <s v="M2"/>
    <x v="851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Направа на подложка с пясък и покриване"/>
    <n v="5.8"/>
    <s v="М"/>
    <x v="590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Засипване с пясък"/>
    <n v="0.4"/>
    <s v="M3"/>
    <x v="558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Направа на муфа СрН- за едно жило"/>
    <n v="3"/>
    <s v="БР"/>
    <x v="1153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Натоварване и извозване на строителни от"/>
    <n v="0.4"/>
    <s v="M3"/>
    <x v="559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72"/>
    <s v="Направа на изкоп"/>
    <n v="6.2"/>
    <s v="M3"/>
    <x v="586"/>
    <s v="Поръчка за доставка"/>
    <n v="4500061338"/>
    <n v="10"/>
    <s v="4500061338-10"/>
    <n v="220000132182"/>
    <s v="2200"/>
    <s v="0"/>
    <x v="0"/>
    <m/>
    <s v="P-1-AC-MSLEB-4416200003"/>
    <s v="1"/>
    <x v="3"/>
    <s v="4500061338-10"/>
  </r>
  <r>
    <x v="41"/>
    <s v="НАПРАВА ПРЕВРЪЗКИ С ПРОВОДНИК ЗА ВЕЛ"/>
    <n v="12"/>
    <s v="БР"/>
    <x v="41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222"/>
    <s v="резерва"/>
    <n v="4"/>
    <s v="М"/>
    <x v="536"/>
    <s v="Поръчка за доставка"/>
    <n v="4500058270"/>
    <n v="10"/>
    <s v="4500058270-10"/>
    <n v="210500044971"/>
    <s v="2105"/>
    <s v="0"/>
    <x v="0"/>
    <m/>
    <s v="P-1-MN-MSLEB-A0001970"/>
    <s v="1"/>
    <x v="1"/>
    <s v="4500058270-10"/>
  </r>
  <r>
    <x v="135"/>
    <s v="НАПРАВА НА ИЗКОП НЕСТАНДАРТЕН"/>
    <n v="11.8"/>
    <s v="M3"/>
    <x v="312"/>
    <s v="Поръчка за доставка"/>
    <n v="4500061112"/>
    <n v="10"/>
    <s v="4500061112-10"/>
    <n v="220000130046"/>
    <s v="2200"/>
    <s v="0"/>
    <x v="4"/>
    <m/>
    <s v="P-2-AC-STONB-4415300003"/>
    <s v="2"/>
    <x v="3"/>
    <s v="4500061112-10"/>
  </r>
  <r>
    <x v="163"/>
    <s v="ДЕMОНТАЖ НА ОСВЕТИТЕЛНО ТЯЛО"/>
    <n v="1"/>
    <s v="БР"/>
    <x v="367"/>
    <s v="Поръчка за доставка"/>
    <n v="4500058162"/>
    <n v="10"/>
    <s v="4500058162-10"/>
    <n v="210500044710"/>
    <s v="2105"/>
    <s v="0"/>
    <x v="6"/>
    <m/>
    <s v="P-4-MN-STONB-A0000284"/>
    <s v="4"/>
    <x v="1"/>
    <s v="4500058162-10"/>
  </r>
  <r>
    <x v="162"/>
    <s v="MОНТАЖ НА ОСВЕТИТЕЛНО ТЯЛО"/>
    <n v="2"/>
    <s v="БР"/>
    <x v="366"/>
    <s v="Поръчка за доставка"/>
    <n v="4500058159"/>
    <n v="10"/>
    <s v="4500058159-10"/>
    <n v="210500044709"/>
    <s v="2105"/>
    <s v="0"/>
    <x v="6"/>
    <m/>
    <s v="P-4-MN-STONB-A0000282"/>
    <s v="4"/>
    <x v="1"/>
    <s v="4500058159-10"/>
  </r>
  <r>
    <x v="132"/>
    <s v="НАПРАВА НА ШУРФОВЕ 1.1/1/0.6"/>
    <n v="3"/>
    <s v="БР"/>
    <x v="309"/>
    <s v="Поръчка за доставка"/>
    <n v="4500061170"/>
    <n v="10"/>
    <s v="4500061170-10"/>
    <n v="220000130475"/>
    <s v="2200"/>
    <s v="0"/>
    <x v="4"/>
    <m/>
    <s v="P-2-AC-STONB-4415300003"/>
    <s v="2"/>
    <x v="3"/>
    <s v="4500061170-10"/>
  </r>
  <r>
    <x v="95"/>
    <s v="НАПРАВА НА ШУРФОВЕ 1/0.8/0.6"/>
    <n v="3"/>
    <s v="БР"/>
    <x v="126"/>
    <s v="Поръчка за доставка"/>
    <n v="4500061170"/>
    <n v="20"/>
    <s v="4500061170-20"/>
    <n v="220000132701"/>
    <s v="2200"/>
    <s v="0"/>
    <x v="4"/>
    <m/>
    <s v="P-2-AC-MSLEB-4415200003"/>
    <s v="2"/>
    <x v="3"/>
    <s v="4500061170-20"/>
  </r>
  <r>
    <x v="133"/>
    <s v="ВЪЗСТАНОВЯВАНЕ НА АСФАЛТОВА НАСТИЛКА-ПЪТ"/>
    <n v="1"/>
    <s v="M2"/>
    <x v="310"/>
    <s v="Поръчка за доставка"/>
    <n v="4500061170"/>
    <n v="30"/>
    <s v="4500061170-30"/>
    <n v="220000132705"/>
    <s v="2200"/>
    <s v="0"/>
    <x v="4"/>
    <m/>
    <s v="P-2-AC-STONB-4415300003"/>
    <s v="2"/>
    <x v="3"/>
    <s v="4500061170-30"/>
  </r>
  <r>
    <x v="27"/>
    <s v="НАТОВАРВАНЕ И ИЗВОЗВАНЕ НА СТРОИТ. ОТП-И"/>
    <n v="0.5"/>
    <s v="M3"/>
    <x v="27"/>
    <s v="Поръчка за доставка"/>
    <n v="4500061170"/>
    <n v="30"/>
    <s v="4500061170-30"/>
    <n v="220000132705"/>
    <s v="2200"/>
    <s v="0"/>
    <x v="4"/>
    <m/>
    <s v="P-2-AC-STONB-4415300003"/>
    <s v="2"/>
    <x v="3"/>
    <s v="4500061170-30"/>
  </r>
  <r>
    <x v="95"/>
    <s v="НАПРАВА НА ШУРФОВЕ 1/0.8/0.6"/>
    <n v="2"/>
    <s v="БР"/>
    <x v="126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26"/>
    <s v="РАЗКЪРТВАНЕ НА ТРОТОАР-БЕТОНЕН"/>
    <n v="1.1000000000000001"/>
    <s v="M2"/>
    <x v="290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2"/>
    <s v="РАЗКЪРТВАНЕ ТРОТОАР С ТРОТОАРНИ ПЛОЧКИ"/>
    <n v="6.6"/>
    <s v="M2"/>
    <x v="2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28"/>
    <s v="РЯЗАНЕ НА АСФАЛТОВА НАСТИЛКА"/>
    <n v="5"/>
    <s v="М"/>
    <x v="292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29"/>
    <s v="ВЪЗСТАНОВЯВАНЕ НА ТРОТОАР-БЕТОНЕН"/>
    <n v="1.1000000000000001"/>
    <s v="M2"/>
    <x v="293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"/>
    <s v="ВЪЗСТАНОВЯВАНЕ  ТРОТОАР С ПЛОЧКИ-СТРАРИ"/>
    <n v="6.6"/>
    <s v="M2"/>
    <x v="1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8"/>
    <s v="Н-ВА ИЗКОП ІІІ К-Я 0.8/0.4 В/У КАБЕЛ"/>
    <n v="25"/>
    <s v="М"/>
    <x v="18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11"/>
    <s v="ПОЛАГАНЕ PVC ТРЪБИ Ф110 В ИЗКОП"/>
    <n v="8"/>
    <s v="М"/>
    <x v="165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97"/>
    <s v="Н-ВА ПОДЛ С ПЯСЪК И PVC ЛЕНТА ЗА 1 К-Л"/>
    <n v="25"/>
    <s v="М"/>
    <x v="128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20"/>
    <s v="MОНТАЖ НА ИЗЛАЗНА ТРЪБА"/>
    <n v="1"/>
    <s v="БР"/>
    <x v="192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72"/>
    <s v="Направа на подложка с пясък и покриване"/>
    <n v="24"/>
    <s v="М"/>
    <x v="590"/>
    <s v="Поръчка за доставка"/>
    <n v="4500061136"/>
    <n v="10"/>
    <s v="4500061136-10"/>
    <n v="220000129923"/>
    <s v="2200"/>
    <s v="0"/>
    <x v="0"/>
    <m/>
    <s v="P-1-AC-MSLEB-4416200003"/>
    <s v="1"/>
    <x v="3"/>
    <s v="4500061136-10"/>
  </r>
  <r>
    <x v="72"/>
    <s v="Полагане на кабел СрН в изкоп до 95 мм2"/>
    <n v="7"/>
    <s v="М"/>
    <x v="1154"/>
    <s v="Поръчка за доставка"/>
    <n v="4500061136"/>
    <n v="10"/>
    <s v="4500061136-10"/>
    <n v="220000129923"/>
    <s v="2200"/>
    <s v="0"/>
    <x v="0"/>
    <m/>
    <s v="P-1-AC-MSLEB-4416200003"/>
    <s v="1"/>
    <x v="3"/>
    <s v="4500061136-10"/>
  </r>
  <r>
    <x v="72"/>
    <s v="Направа на муфа СрН- за едно жило"/>
    <n v="4"/>
    <s v="БР"/>
    <x v="1153"/>
    <s v="Поръчка за доставка"/>
    <n v="4500061136"/>
    <n v="10"/>
    <s v="4500061136-10"/>
    <n v="220000129923"/>
    <s v="2200"/>
    <s v="0"/>
    <x v="0"/>
    <m/>
    <s v="P-1-AC-MSLEB-4416200003"/>
    <s v="1"/>
    <x v="3"/>
    <s v="4500061136-10"/>
  </r>
  <r>
    <x v="72"/>
    <s v="Направа на изкоп"/>
    <n v="30"/>
    <s v="M3"/>
    <x v="586"/>
    <s v="Поръчка за доставка"/>
    <n v="4500061136"/>
    <n v="10"/>
    <s v="4500061136-10"/>
    <n v="220000129923"/>
    <s v="2200"/>
    <s v="0"/>
    <x v="0"/>
    <m/>
    <s v="P-1-AC-MSLEB-4416200003"/>
    <s v="1"/>
    <x v="3"/>
    <s v="4500061136-10"/>
  </r>
  <r>
    <x v="132"/>
    <s v="НАПРАВА НА ШУРФОВЕ 1.1/1/0.6"/>
    <n v="3"/>
    <s v="БР"/>
    <x v="309"/>
    <s v="Поръчка за доставка"/>
    <n v="4500061161"/>
    <n v="10"/>
    <s v="4500061161-10"/>
    <n v="210500046542"/>
    <s v="2105"/>
    <s v="0"/>
    <x v="4"/>
    <m/>
    <s v="P-2-AE-STONB-4415300003"/>
    <s v="2"/>
    <x v="1"/>
    <s v="4500061161-10"/>
  </r>
  <r>
    <x v="126"/>
    <s v="РАЗКЪРТВАНЕ НА ТРОТОАР-БЕТОНЕН"/>
    <n v="0.2"/>
    <s v="M2"/>
    <x v="290"/>
    <s v="Поръчка за доставка"/>
    <n v="4500061161"/>
    <n v="10"/>
    <s v="4500061161-10"/>
    <n v="210500046542"/>
    <s v="2105"/>
    <s v="0"/>
    <x v="4"/>
    <m/>
    <s v="P-2-AE-STONB-4415300003"/>
    <s v="2"/>
    <x v="1"/>
    <s v="4500061161-10"/>
  </r>
  <r>
    <x v="2"/>
    <s v="РАЗКЪРТВАНЕ ТРОТОАР С ТРОТОАРНИ ПЛОЧКИ"/>
    <n v="1"/>
    <s v="M2"/>
    <x v="2"/>
    <s v="Поръчка за доставка"/>
    <n v="4500061161"/>
    <n v="10"/>
    <s v="4500061161-10"/>
    <n v="210500046542"/>
    <s v="2105"/>
    <s v="0"/>
    <x v="4"/>
    <m/>
    <s v="P-2-AE-STONB-4415300003"/>
    <s v="2"/>
    <x v="1"/>
    <s v="4500061161-10"/>
  </r>
  <r>
    <x v="129"/>
    <s v="ВЪЗСТАНОВЯВАНЕ НА ТРОТОАР-БЕТОНЕН"/>
    <n v="0.2"/>
    <s v="M2"/>
    <x v="293"/>
    <s v="Поръчка за доставка"/>
    <n v="4500061161"/>
    <n v="10"/>
    <s v="4500061161-10"/>
    <n v="210500046542"/>
    <s v="2105"/>
    <s v="0"/>
    <x v="4"/>
    <m/>
    <s v="P-2-AE-STONB-4415300003"/>
    <s v="2"/>
    <x v="1"/>
    <s v="4500061161-10"/>
  </r>
  <r>
    <x v="72"/>
    <s v="Изготвяне на компл. доклад за КЛ/ЕП"/>
    <n v="1"/>
    <s v="БР"/>
    <x v="115"/>
    <s v="Поръчка за доставка"/>
    <n v="4500061211"/>
    <n v="10"/>
    <s v="4500061211-10"/>
    <n v="151469213153"/>
    <s v="1514"/>
    <s v="9"/>
    <x v="5"/>
    <s v="6"/>
    <m/>
    <m/>
    <x v="0"/>
    <s v="4500061211-10"/>
  </r>
  <r>
    <x v="72"/>
    <s v="Изготвяне пл-л за трасиране и даване СЛ"/>
    <n v="10"/>
    <s v="БР"/>
    <x v="116"/>
    <s v="Поръчка за доставка"/>
    <n v="4500061211"/>
    <n v="10"/>
    <s v="4500061211-10"/>
    <n v="151469213153"/>
    <s v="1514"/>
    <s v="9"/>
    <x v="5"/>
    <s v="6"/>
    <m/>
    <m/>
    <x v="0"/>
    <s v="4500061211-10"/>
  </r>
  <r>
    <x v="72"/>
    <s v="Упражняване на строителен надзор КЛ/ЕП"/>
    <n v="1"/>
    <s v="БР"/>
    <x v="117"/>
    <s v="Поръчка за доставка"/>
    <n v="4500061211"/>
    <n v="10"/>
    <s v="4500061211-10"/>
    <n v="151469213153"/>
    <s v="1514"/>
    <s v="9"/>
    <x v="5"/>
    <s v="6"/>
    <m/>
    <m/>
    <x v="0"/>
    <s v="4500061211-10"/>
  </r>
  <r>
    <x v="72"/>
    <s v="З-не изготвяне на цифров модел,чл.52"/>
    <n v="10"/>
    <s v="БР"/>
    <x v="118"/>
    <s v="Поръчка за доставка"/>
    <n v="4500061211"/>
    <n v="10"/>
    <s v="4500061211-10"/>
    <n v="151469213153"/>
    <s v="1514"/>
    <s v="9"/>
    <x v="5"/>
    <s v="6"/>
    <m/>
    <m/>
    <x v="0"/>
    <s v="4500061211-10"/>
  </r>
  <r>
    <x v="183"/>
    <s v="ИЗПРАВЯНЕ НА СБС НЦГ - 951 В РАВН ТЕРЕН"/>
    <n v="1"/>
    <s v="БР"/>
    <x v="451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159"/>
    <s v="ДЕMОНТАЖ НА СБС СРН"/>
    <n v="1"/>
    <s v="БР"/>
    <x v="359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38"/>
    <s v="MОНТАЖ НА ИЗОЛАТОР ПОЛИMЕРЕН-ОПЪВАТЕЛЕН"/>
    <n v="18"/>
    <s v="БР"/>
    <x v="38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227"/>
    <s v="M-Ж 3-НА ЛИНИЯ С АС 95 В РАВНИНЕН ТЕРЕН"/>
    <n v="0.35"/>
    <s v="KM"/>
    <x v="544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186"/>
    <s v="ДЕMОНТАЖ НА ИЗОЛАТОР ПОЛИMЕРЕН-НОСЕЩ"/>
    <n v="3"/>
    <s v="БР"/>
    <x v="455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126"/>
    <s v="РАЗКЪРТВАНЕ НА ТРОТОАР-БЕТОНЕН"/>
    <n v="11"/>
    <s v="M2"/>
    <x v="290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28"/>
    <s v="РЯЗАНЕ НА АСФАЛТОВА НАСТИЛКА"/>
    <n v="60"/>
    <s v="М"/>
    <x v="292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29"/>
    <s v="ВЪЗСТАНОВЯВАНЕ НА ТРОТОАР-БЕТОНЕН"/>
    <n v="11"/>
    <s v="M2"/>
    <x v="293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135"/>
    <s v="НАПРАВА НА ИЗКОП НЕСТАНДАРТЕН"/>
    <n v="45"/>
    <s v="M3"/>
    <x v="312"/>
    <s v="Поръчка за доставка"/>
    <n v="4500058494"/>
    <n v="20"/>
    <s v="4500058494-20"/>
    <n v="151419315952"/>
    <s v="1514"/>
    <s v="9"/>
    <x v="0"/>
    <s v="1"/>
    <m/>
    <m/>
    <x v="0"/>
    <s v="4500058494-20"/>
  </r>
  <r>
    <x v="33"/>
    <s v="Н-ВА НА СТОMАНЕНА КОНСТР. /ВКЛ. БОЯД./"/>
    <n v="15"/>
    <s v="КГ"/>
    <x v="33"/>
    <s v="Поръчка за доставка"/>
    <n v="4500058494"/>
    <n v="30"/>
    <s v="4500058494-30"/>
    <n v="151419315952"/>
    <s v="1514"/>
    <s v="9"/>
    <x v="0"/>
    <s v="1"/>
    <m/>
    <m/>
    <x v="0"/>
    <s v="4500058494-30"/>
  </r>
  <r>
    <x v="156"/>
    <s v="НАПРАВА И MОНТАЖ РЕПЕРИ ЗА КАБЕЛНИ ЛИНИИ"/>
    <n v="2"/>
    <s v="БР"/>
    <x v="356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4"/>
    <s v="ПОЛАГАНЕ НА КАБЕЛ В ИЗКОП ДО 3Х50 MM ВКЛ"/>
    <n v="25"/>
    <s v="М"/>
    <x v="4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89"/>
    <s v="ИЗТЕГЛЯНЕ КАБЕЛ В ТРЪБА ДО 3Х50 MM2 ВКЛ"/>
    <n v="23.5"/>
    <s v="М"/>
    <x v="105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8"/>
    <s v="ДОСТАВКА И MОНТАЖ НА КАБЕЛНИ MАРКИ"/>
    <n v="1"/>
    <s v="БР"/>
    <x v="8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61"/>
    <s v="MОНТАЖ НА ТЕРMОСВИВАЕMА ГЛАВА"/>
    <n v="1"/>
    <s v="БР"/>
    <x v="365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3"/>
    <s v="ИЗMЕРВАНЕ НА ЗАЗЕMЛЕНИЕ НА ТОЧКА"/>
    <n v="1"/>
    <s v="БР"/>
    <x v="13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4"/>
    <s v="ИЗMЕРВАНЕ ИЗОЛАЦИЯ НА К-Л НН-(4 ЖИЛА)"/>
    <n v="1"/>
    <s v="БР"/>
    <x v="14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27"/>
    <s v="НАТОВАРВАНЕ И ИЗВОЗВАНЕ НА СТРОИТ. ОТП-И"/>
    <n v="3"/>
    <s v="M3"/>
    <x v="27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5"/>
    <s v="ТРАНСП. НА M-ЛИ ОТ СКЛАД НА ВЪЗЛОЖИТЕЛЯ"/>
    <n v="1"/>
    <s v="%"/>
    <x v="15"/>
    <s v="Поръчка за доставка"/>
    <n v="4530003163"/>
    <n v="20"/>
    <s v="4530003163-20"/>
    <n v="151449316393"/>
    <s v="1514"/>
    <s v="9"/>
    <x v="3"/>
    <s v="4"/>
    <m/>
    <m/>
    <x v="0"/>
    <s v="4530003163-20"/>
  </r>
  <r>
    <x v="1"/>
    <s v="ВЪЗСТАНОВЯВАНЕ  ТРОТОАР С ПЛОЧКИ-СТРАРИ"/>
    <n v="1"/>
    <s v="M2"/>
    <x v="1"/>
    <s v="Поръчка за доставка"/>
    <n v="4500061161"/>
    <n v="10"/>
    <s v="4500061161-10"/>
    <n v="210500046542"/>
    <s v="2105"/>
    <s v="0"/>
    <x v="4"/>
    <m/>
    <s v="P-2-AE-STONB-4415300003"/>
    <s v="2"/>
    <x v="1"/>
    <s v="4500061161-10"/>
  </r>
  <r>
    <x v="27"/>
    <s v="НАТОВАРВАНЕ И ИЗВОЗВАНЕ НА СТРОИТ. ОТП-И"/>
    <n v="0.3"/>
    <s v="M3"/>
    <x v="27"/>
    <s v="Поръчка за доставка"/>
    <n v="4500061161"/>
    <n v="10"/>
    <s v="4500061161-10"/>
    <n v="210500046542"/>
    <s v="2105"/>
    <s v="0"/>
    <x v="4"/>
    <m/>
    <s v="P-2-AE-STONB-4415300003"/>
    <s v="2"/>
    <x v="1"/>
    <s v="4500061161-10"/>
  </r>
  <r>
    <x v="132"/>
    <s v="НАПРАВА НА ШУРФОВЕ 1.1/1/0.6"/>
    <n v="1"/>
    <s v="БР"/>
    <x v="309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127"/>
    <s v="РАЗКЪРТВАНЕ НА АСФАЛТОВА НАСТИЛКА"/>
    <n v="0.5"/>
    <s v="M2"/>
    <x v="291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2"/>
    <s v="РАЗКЪРТВАНЕ ТРОТОАР С ТРОТОАРНИ ПЛОЧКИ"/>
    <n v="0.5"/>
    <s v="M2"/>
    <x v="2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1"/>
    <s v="ВЪЗСТАНОВЯВАНЕ  ТРОТОАР С ПЛОЧКИ-СТРАРИ"/>
    <n v="0.5"/>
    <s v="M2"/>
    <x v="1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133"/>
    <s v="ВЪЗСТАНОВЯВАНЕ НА АСФАЛТОВА НАСТИЛКА-ПЪТ"/>
    <n v="0.5"/>
    <s v="M2"/>
    <x v="310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98"/>
    <s v="ЗАСИПВАНЕ НА КОЛЕКТОР С ПЯСЪК"/>
    <n v="0.3"/>
    <s v="M3"/>
    <x v="129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27"/>
    <s v="НАТОВАРВАНЕ И ИЗВОЗВАНЕ НА СТРОИТ. ОТП-И"/>
    <n v="1"/>
    <s v="M3"/>
    <x v="27"/>
    <s v="Поръчка за доставка"/>
    <n v="4500061161"/>
    <n v="20"/>
    <s v="4500061161-20"/>
    <n v="210500046535"/>
    <s v="2105"/>
    <s v="0"/>
    <x v="4"/>
    <m/>
    <s v="P-2-AE-STONB-4415300003"/>
    <s v="2"/>
    <x v="1"/>
    <s v="4500061161-20"/>
  </r>
  <r>
    <x v="132"/>
    <s v="НАПРАВА НА ШУРФОВЕ 1.1/1/0.6"/>
    <n v="3"/>
    <s v="БР"/>
    <x v="309"/>
    <s v="Поръчка за доставка"/>
    <n v="4500061161"/>
    <n v="30"/>
    <s v="4500061161-30"/>
    <n v="220000128682"/>
    <s v="2200"/>
    <s v="0"/>
    <x v="4"/>
    <m/>
    <s v="P-2-AC-STONB-4415300004"/>
    <s v="2"/>
    <x v="3"/>
    <s v="4500061161-30"/>
  </r>
  <r>
    <x v="129"/>
    <s v="ВЪЗСТАНОВЯВАНЕ НА ТРОТОАР-БЕТОНЕН"/>
    <n v="8"/>
    <s v="M2"/>
    <x v="293"/>
    <s v="Поръчка за доставка"/>
    <n v="4500061161"/>
    <n v="40"/>
    <s v="4500061161-40"/>
    <n v="210500046402"/>
    <s v="2105"/>
    <s v="0"/>
    <x v="4"/>
    <m/>
    <s v="P-2-AE-MSLEB-4415200004"/>
    <s v="2"/>
    <x v="1"/>
    <s v="4500061161-40"/>
  </r>
  <r>
    <x v="95"/>
    <s v="НАПРАВА НА ШУРФОВЕ 1/0.8/0.6"/>
    <n v="1"/>
    <s v="БР"/>
    <x v="126"/>
    <s v="Поръчка за доставка"/>
    <n v="4500061161"/>
    <n v="50"/>
    <s v="4500061161-50"/>
    <n v="210500046483"/>
    <s v="2105"/>
    <s v="0"/>
    <x v="4"/>
    <m/>
    <s v="P-2-AE-STSTB-4415300001"/>
    <s v="2"/>
    <x v="1"/>
    <s v="4500061161-50"/>
  </r>
  <r>
    <x v="72"/>
    <s v="Проектиране на каб.линии до35kV до 100"/>
    <n v="1"/>
    <s v="БР"/>
    <x v="189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Проектиране на касета"/>
    <n v="1"/>
    <s v="БР"/>
    <x v="123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План за временна организация на движение"/>
    <n v="1"/>
    <s v="БР"/>
    <x v="124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План за безопасност и здр. при работа КЛ"/>
    <n v="1"/>
    <s v="БР"/>
    <x v="125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Съгласуване на скици А4 /вклю. такси/"/>
    <n v="1"/>
    <s v="БР"/>
    <x v="142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Геодезичен проект за линеен обект КЛ*"/>
    <n v="1"/>
    <s v="Ч"/>
    <x v="143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Наб-е на кадастрални подложки/вклю. такс"/>
    <n v="1"/>
    <s v="БР"/>
    <x v="121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Авторски надзор по време на строителство"/>
    <n v="1"/>
    <s v="БР"/>
    <x v="122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Съгласуване на проект с Държавни и общин"/>
    <n v="1"/>
    <s v="БР"/>
    <x v="144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72"/>
    <s v="ТАКСИ"/>
    <n v="1"/>
    <s v="БР"/>
    <x v="154"/>
    <s v="Поръчка за доставка"/>
    <n v="4500061192"/>
    <n v="10"/>
    <s v="4500061192-10"/>
    <n v="151419417043"/>
    <s v="1514"/>
    <s v="9"/>
    <x v="0"/>
    <s v="1"/>
    <m/>
    <m/>
    <x v="0"/>
    <s v="4500061192-10"/>
  </r>
  <r>
    <x v="119"/>
    <s v="Н-ВА ПОДЛ С ПЯСЪК И PVC ЛЕНТА ЗА&gt;1К-Л"/>
    <n v="2"/>
    <s v="М"/>
    <x v="191"/>
    <s v="Поръчка за доставка"/>
    <n v="4500061193"/>
    <n v="10"/>
    <s v="4500061193-10"/>
    <n v="220000131313"/>
    <s v="2200"/>
    <s v="0"/>
    <x v="2"/>
    <m/>
    <s v="P-9-AC-STONB-4418300003"/>
    <s v="9"/>
    <x v="3"/>
    <s v="4500061193-10"/>
  </r>
  <r>
    <x v="135"/>
    <s v="НАПРАВА НА ИЗКОП НЕСТАНДАРТЕН"/>
    <n v="1.37"/>
    <s v="M3"/>
    <x v="312"/>
    <s v="Поръчка за доставка"/>
    <n v="4500061193"/>
    <n v="10"/>
    <s v="4500061193-10"/>
    <n v="220000131313"/>
    <s v="2200"/>
    <s v="0"/>
    <x v="2"/>
    <m/>
    <s v="P-9-AC-STONB-4418300003"/>
    <s v="9"/>
    <x v="3"/>
    <s v="4500061193-10"/>
  </r>
  <r>
    <x v="145"/>
    <s v="ВЪЗСТАНОВЯВАНЕ АСФАЛТ. НАСТИЛКА-ТРОТОАР"/>
    <n v="1.4"/>
    <s v="M2"/>
    <x v="325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28"/>
    <s v="MОНТАЖ НА АВТОMАТИЧЕН ПРЕКЪСВАЧ НН"/>
    <n v="1"/>
    <s v="БР"/>
    <x v="28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204"/>
    <s v="MОНТАЖ НА ТОКОВОДЕЩА ШИНА ДО 40/5"/>
    <n v="3"/>
    <s v="М"/>
    <x v="502"/>
    <s v="Поръчка за доставка"/>
    <n v="4500058491"/>
    <n v="10"/>
    <s v="4500058491-10"/>
    <n v="151419325222"/>
    <s v="1514"/>
    <s v="9"/>
    <x v="0"/>
    <s v="1"/>
    <m/>
    <m/>
    <x v="0"/>
    <s v="4500058491-10"/>
  </r>
  <r>
    <x v="0"/>
    <s v="MОНТАЖ НА ГОФРИРАНА ТРЪБА"/>
    <n v="3"/>
    <s v="М"/>
    <x v="0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33"/>
    <s v="Н-ВА НА СТОMАНЕНА КОНСТР. /ВКЛ. БОЯД./"/>
    <n v="15"/>
    <s v="КГ"/>
    <x v="33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17"/>
    <s v="М-Ж НА ЗАЗЕМИТЕЛНА ШИНА ПО СТЕНА /К-Я"/>
    <n v="1.5"/>
    <s v="М"/>
    <x v="17"/>
    <s v="Поръчка за доставка"/>
    <n v="4500058491"/>
    <n v="20"/>
    <s v="4500058491-20"/>
    <n v="151419325222"/>
    <s v="1514"/>
    <s v="9"/>
    <x v="0"/>
    <s v="1"/>
    <m/>
    <m/>
    <x v="0"/>
    <s v="4500058491-20"/>
  </r>
  <r>
    <x v="44"/>
    <s v="ДЕMОНТАЖ НА MОСТОВЕ"/>
    <n v="6"/>
    <s v="БР"/>
    <x v="44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56"/>
    <s v="НАПРАВА ЗАЗЕMЛЕНИЕ С ЕДИН КОЛ"/>
    <n v="2"/>
    <s v="БР"/>
    <x v="56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13"/>
    <s v="ИЗMЕРВАНЕ НА ЗАЗЕMЛЕНИЕ НА ТОЧКА"/>
    <n v="2"/>
    <s v="БР"/>
    <x v="13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33"/>
    <s v="Н-ВА НА СТОMАНЕНА КОНСТР. /ВКЛ. БОЯД./"/>
    <n v="27"/>
    <s v="КГ"/>
    <x v="33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36"/>
    <s v="M-Ж НА ИЗОЛ. ИНК-20 / ПОЛИMЕРЕН ПОДПОРЕН"/>
    <n v="3"/>
    <s v="БР"/>
    <x v="36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72"/>
    <s v="ДЕМОНТАЖ НА СРС НМГ 951 УДЪЛЖЕН 10М"/>
    <n v="2"/>
    <s v="БР"/>
    <x v="1155"/>
    <s v="Поръчка за доставка"/>
    <n v="4500058779"/>
    <n v="20"/>
    <s v="4500058779-20"/>
    <n v="210500046892"/>
    <s v="2105"/>
    <s v="0"/>
    <x v="1"/>
    <m/>
    <s v="P-3-MN-MSLEB-A0002270"/>
    <s v="3"/>
    <x v="1"/>
    <s v="4500058779-20"/>
  </r>
  <r>
    <x v="72"/>
    <s v="МОНТАЖ НА СРС НМГ 951 УДЪЛЖЕН 10М"/>
    <n v="2"/>
    <s v="БР"/>
    <x v="1156"/>
    <s v="Поръчка за доставка"/>
    <n v="4500058779"/>
    <n v="20"/>
    <s v="4500058779-20"/>
    <n v="210500046892"/>
    <s v="2105"/>
    <s v="0"/>
    <x v="1"/>
    <m/>
    <s v="P-3-MN-MSLEB-A0002270"/>
    <s v="3"/>
    <x v="1"/>
    <s v="4500058779-20"/>
  </r>
  <r>
    <x v="72"/>
    <s v="НАПРАВА НА ВРЕМЕНЕН ПЪТ В РАВНИНЕН ТЕРЕН"/>
    <n v="31.282"/>
    <s v="М"/>
    <x v="1157"/>
    <s v="Поръчка за доставка"/>
    <n v="4500058779"/>
    <n v="20"/>
    <s v="4500058779-20"/>
    <n v="210500046892"/>
    <s v="2105"/>
    <s v="0"/>
    <x v="1"/>
    <m/>
    <s v="P-3-MN-MSLEB-A0002270"/>
    <s v="3"/>
    <x v="1"/>
    <s v="4500058779-20"/>
  </r>
  <r>
    <x v="72"/>
    <s v="ДОСТАВКА НА СРС НМГ 951 УДЪЛЖЕН 10М"/>
    <n v="2"/>
    <s v="БР"/>
    <x v="1158"/>
    <s v="Поръчка за доставка"/>
    <n v="4500058779"/>
    <n v="20"/>
    <s v="4500058779-20"/>
    <n v="210500046892"/>
    <s v="2105"/>
    <s v="0"/>
    <x v="1"/>
    <m/>
    <s v="P-3-MN-MSLEB-A0002270"/>
    <s v="3"/>
    <x v="1"/>
    <s v="4500058779-20"/>
  </r>
  <r>
    <x v="111"/>
    <s v="ПОЛАГАНЕ PVC ТРЪБИ Ф110 В ИЗКОП"/>
    <n v="8"/>
    <s v="М"/>
    <x v="165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28"/>
    <s v="MОНТАЖ НА АВТОMАТИЧЕН ПРЕКЪСВАЧ НН"/>
    <n v="1"/>
    <s v="БР"/>
    <x v="28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204"/>
    <s v="MОНТАЖ НА ТОКОВОДЕЩА ШИНА ДО 40/5"/>
    <n v="2"/>
    <s v="М"/>
    <x v="502"/>
    <s v="Поръчка за доставка"/>
    <n v="4500056285"/>
    <n v="10"/>
    <s v="4500056285-10"/>
    <n v="151419314362"/>
    <s v="1514"/>
    <s v="9"/>
    <x v="0"/>
    <s v="1"/>
    <m/>
    <m/>
    <x v="0"/>
    <s v="4500056285-10"/>
  </r>
  <r>
    <x v="72"/>
    <s v="Проектиране на каб.линии до35kV до 100"/>
    <n v="1"/>
    <s v="БР"/>
    <x v="189"/>
    <s v="Поръчка за доставка"/>
    <n v="4500061056"/>
    <n v="10"/>
    <s v="4500061056-10"/>
    <n v="151419416103"/>
    <s v="1514"/>
    <s v="9"/>
    <x v="0"/>
    <s v="1"/>
    <m/>
    <m/>
    <x v="0"/>
    <s v="4500061056-10"/>
  </r>
  <r>
    <x v="26"/>
    <s v="M-Ж  КЛЕMА ОТКЛ./РАЗКЛОНИТЕЛНА КЪM MРЕЖА"/>
    <n v="10"/>
    <s v="БР"/>
    <x v="26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69"/>
    <s v="ТРАНСПОРТИРАНЕ НА СБС ОТ СКЛАД ВЪЗЛОЖИТ"/>
    <n v="90"/>
    <s v="KM"/>
    <x v="69"/>
    <s v="Поръчка за доставка"/>
    <n v="4500058314"/>
    <n v="10"/>
    <s v="4500058314-10"/>
    <n v="210500044699"/>
    <s v="2105"/>
    <s v="0"/>
    <x v="0"/>
    <m/>
    <s v="P-1-MN-STONB-A0000254"/>
    <s v="1"/>
    <x v="1"/>
    <s v="4500058314-10"/>
  </r>
  <r>
    <x v="95"/>
    <s v="НАПРАВА НА ШУРФОВЕ 1/0.8/0.6"/>
    <n v="2"/>
    <s v="БР"/>
    <x v="126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249"/>
    <s v="НАПРАВА ИЗКОП В СКАЛЕН ТЕРЕН"/>
    <n v="1"/>
    <s v="М"/>
    <x v="603"/>
    <s v="Поръчка за доставка"/>
    <n v="4500061161"/>
    <n v="60"/>
    <s v="4500061161-60"/>
    <n v="220000132703"/>
    <s v="2200"/>
    <s v="0"/>
    <x v="4"/>
    <m/>
    <s v="P-2-AC-STONB-4415300004"/>
    <s v="2"/>
    <x v="3"/>
    <s v="4500061161-60"/>
  </r>
  <r>
    <x v="64"/>
    <s v="УКРЕПВАНЕ/ОТВЕСИРАНЕ НА СЪЩ СТЪЛБОВЕ НН"/>
    <n v="1"/>
    <s v="БР"/>
    <x v="64"/>
    <s v="Поръчка за доставка"/>
    <n v="4500061161"/>
    <n v="60"/>
    <s v="4500061161-60"/>
    <n v="220000132703"/>
    <s v="2200"/>
    <s v="0"/>
    <x v="4"/>
    <m/>
    <s v="P-2-AC-STONB-4415300004"/>
    <s v="2"/>
    <x v="3"/>
    <s v="4500061161-60"/>
  </r>
  <r>
    <x v="135"/>
    <s v="НАПРАВА НА ИЗКОП НЕСТАНДАРТЕН"/>
    <n v="4.5"/>
    <s v="M3"/>
    <x v="312"/>
    <s v="Поръчка за доставка"/>
    <n v="4500061161"/>
    <n v="70"/>
    <s v="4500061161-70"/>
    <n v="220000129926"/>
    <s v="2200"/>
    <s v="0"/>
    <x v="4"/>
    <m/>
    <s v="P-2-AC-STONB-4415300003"/>
    <s v="2"/>
    <x v="3"/>
    <s v="4500061161-70"/>
  </r>
  <r>
    <x v="95"/>
    <s v="НАПРАВА НА ШУРФОВЕ 1/0.8/0.6"/>
    <n v="5"/>
    <s v="БР"/>
    <x v="126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127"/>
    <s v="РАЗКЪРТВАНЕ НА АСФАЛТОВА НАСТИЛКА"/>
    <n v="3"/>
    <s v="M2"/>
    <x v="291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128"/>
    <s v="РЯЗАНЕ НА АСФАЛТОВА НАСТИЛКА"/>
    <n v="6"/>
    <s v="М"/>
    <x v="292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133"/>
    <s v="ВЪЗСТАНОВЯВАНЕ НА АСФАЛТОВА НАСТИЛКА-ПЪТ"/>
    <n v="3"/>
    <s v="M2"/>
    <x v="310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18"/>
    <s v="Н-ВА ИЗКОП ІІІ К-Я 0.8/0.4 В/У КАБЕЛ"/>
    <n v="10"/>
    <s v="М"/>
    <x v="18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119"/>
    <s v="Н-ВА ПОДЛ С ПЯСЪК И PVC ЛЕНТА ЗА&gt;1К-Л"/>
    <n v="6"/>
    <s v="М"/>
    <x v="191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27"/>
    <s v="НАТОВАРВАНЕ И ИЗВОЗВАНЕ НА СТРОИТ. ОТП-И"/>
    <n v="1"/>
    <s v="M3"/>
    <x v="27"/>
    <s v="Поръчка за доставка"/>
    <n v="4500061162"/>
    <n v="10"/>
    <s v="4500061162-10"/>
    <n v="220000131707"/>
    <s v="2200"/>
    <s v="0"/>
    <x v="4"/>
    <m/>
    <s v="P-2-AC-MSLEB-4415200003"/>
    <s v="2"/>
    <x v="3"/>
    <s v="4500061162-10"/>
  </r>
  <r>
    <x v="2"/>
    <s v="РАЗКЪРТВАНЕ ТРОТОАР С ТРОТОАРНИ ПЛОЧКИ"/>
    <n v="1.8"/>
    <s v="M2"/>
    <x v="2"/>
    <s v="Поръчка за доставка"/>
    <n v="4500061163"/>
    <n v="10"/>
    <s v="4500061163-10"/>
    <n v="220000130634"/>
    <s v="2200"/>
    <s v="0"/>
    <x v="4"/>
    <m/>
    <s v="P-2-AC-MSLEB-4415200003"/>
    <s v="2"/>
    <x v="3"/>
    <s v="4500061163-10"/>
  </r>
  <r>
    <x v="72"/>
    <s v="Проектиране на каб.линии до35kV до 100"/>
    <n v="2"/>
    <s v="БР"/>
    <x v="189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Проектиране на касета"/>
    <n v="1"/>
    <s v="БР"/>
    <x v="123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План за временна организация на движение"/>
    <n v="2"/>
    <s v="БР"/>
    <x v="124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План за безопасност и здр. при работа КЛ"/>
    <n v="1"/>
    <s v="БР"/>
    <x v="125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Съгласуване на скици А4 /вклю. такси/"/>
    <n v="1"/>
    <s v="БР"/>
    <x v="142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Геодезичен проект за линеен обект КЛ*"/>
    <n v="1"/>
    <s v="Ч"/>
    <x v="143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Наб-е на кадастрални подложки/вклю. такс"/>
    <n v="1"/>
    <s v="БР"/>
    <x v="121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Авторски надзор по време на строителство"/>
    <n v="1"/>
    <s v="БР"/>
    <x v="122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Съгласуване на проект с Държавни и общин"/>
    <n v="1"/>
    <s v="БР"/>
    <x v="144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72"/>
    <s v="ТАКСИ"/>
    <n v="1"/>
    <s v="БР"/>
    <x v="154"/>
    <s v="Поръчка за доставка"/>
    <n v="4500061194"/>
    <n v="10"/>
    <s v="4500061194-10"/>
    <n v="151419516272"/>
    <s v="1514"/>
    <s v="9"/>
    <x v="0"/>
    <s v="1"/>
    <m/>
    <m/>
    <x v="0"/>
    <s v="4500061194-10"/>
  </r>
  <r>
    <x v="2"/>
    <s v="РАЗКЪРТВАНЕ ТРОТОАР С ТРОТОАРНИ ПЛОЧКИ"/>
    <n v="4"/>
    <s v="M2"/>
    <x v="2"/>
    <s v="Поръчка за доставка"/>
    <n v="4500061195"/>
    <n v="10"/>
    <s v="4500061195-10"/>
    <n v="220000131314"/>
    <s v="2200"/>
    <s v="0"/>
    <x v="2"/>
    <m/>
    <s v="P-9-AC-MSLEB-4418200003"/>
    <s v="9"/>
    <x v="3"/>
    <s v="4500061195-10"/>
  </r>
  <r>
    <x v="6"/>
    <s v="ВЪЗСТАНОВЯВАНЕ НА ТРОТОАР С ПЛОЧКИ-НОВИ"/>
    <n v="3.04"/>
    <s v="M2"/>
    <x v="6"/>
    <s v="Поръчка за доставка"/>
    <n v="4500061195"/>
    <n v="10"/>
    <s v="4500061195-10"/>
    <n v="220000131314"/>
    <s v="2200"/>
    <s v="0"/>
    <x v="2"/>
    <m/>
    <s v="P-9-AC-MSLEB-4418200003"/>
    <s v="9"/>
    <x v="3"/>
    <s v="4500061195-10"/>
  </r>
  <r>
    <x v="1"/>
    <s v="ВЪЗСТАНОВЯВАНЕ  ТРОТОАР С ПЛОЧКИ-СТРАРИ"/>
    <n v="0.96"/>
    <s v="M2"/>
    <x v="1"/>
    <s v="Поръчка за доставка"/>
    <n v="4500061195"/>
    <n v="10"/>
    <s v="4500061195-10"/>
    <n v="220000131314"/>
    <s v="2200"/>
    <s v="0"/>
    <x v="2"/>
    <m/>
    <s v="P-9-AC-MSLEB-4418200003"/>
    <s v="9"/>
    <x v="3"/>
    <s v="4500061195-10"/>
  </r>
  <r>
    <x v="119"/>
    <s v="Н-ВА ПОДЛ С ПЯСЪК И PVC ЛЕНТА ЗА&gt;1К-Л"/>
    <n v="4.4000000000000004"/>
    <s v="М"/>
    <x v="191"/>
    <s v="Поръчка за доставка"/>
    <n v="4500061195"/>
    <n v="10"/>
    <s v="4500061195-10"/>
    <n v="220000131314"/>
    <s v="2200"/>
    <s v="0"/>
    <x v="2"/>
    <m/>
    <s v="P-9-AC-MSLEB-4418200003"/>
    <s v="9"/>
    <x v="3"/>
    <s v="4500061195-10"/>
  </r>
  <r>
    <x v="27"/>
    <s v="НАТОВАРВАНЕ И ИЗВОЗВАНЕ НА СТРОИТ. ОТП-И"/>
    <n v="0.5"/>
    <s v="M3"/>
    <x v="27"/>
    <s v="Поръчка за доставка"/>
    <n v="4500061195"/>
    <n v="10"/>
    <s v="4500061195-10"/>
    <n v="220000131314"/>
    <s v="2200"/>
    <s v="0"/>
    <x v="2"/>
    <m/>
    <s v="P-9-AC-MSLEB-4418200003"/>
    <s v="9"/>
    <x v="3"/>
    <s v="4500061195-10"/>
  </r>
  <r>
    <x v="126"/>
    <s v="РАЗКЪРТВАНЕ НА ТРОТОАР-БЕТОНЕН"/>
    <n v="1"/>
    <s v="M2"/>
    <x v="290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8"/>
    <s v="Н-ВА ИЗКОП ІІІ К-Я 0.8/0.4 В/У КАБЕЛ"/>
    <n v="1"/>
    <s v="М"/>
    <x v="18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0"/>
    <s v="MОНТАЖ НА ГОФРИРАНА ТРЪБА"/>
    <n v="4"/>
    <s v="М"/>
    <x v="0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20"/>
    <s v="ИЗКОПАВАНЕ НА ШАХТИ ЗА MУФИ"/>
    <n v="1"/>
    <s v="БР"/>
    <x v="20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4"/>
    <s v="ПОЛАГАНЕ НА КАБЕЛ В ИЗКОП ДО 3Х50 MM ВКЛ"/>
    <n v="3"/>
    <s v="М"/>
    <x v="4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22"/>
    <s v="ПОЛАГАНЕ КАБЕЛ В ИЗКОП&gt;3Х120 MM?? ВКЛ"/>
    <n v="2"/>
    <s v="М"/>
    <x v="22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89"/>
    <s v="ИЗТЕГЛЯНЕ КАБЕЛ В ТРЪБА ДО 3Х50 MM2 ВКЛ"/>
    <n v="2"/>
    <s v="М"/>
    <x v="105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7"/>
    <s v="ИЗТЕГЛЯНЕ КАБЕЛ В ТРЪБА ДО 3Х95 MM2 ВКЛ"/>
    <n v="2"/>
    <s v="М"/>
    <x v="7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8"/>
    <s v="ДОСТАВКА И MОНТАЖ НА КАБЕЛНИ MАРКИ"/>
    <n v="3"/>
    <s v="БР"/>
    <x v="8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34"/>
    <s v="Н-ВА КГНН ДО3Х70+35(4Х70)MM2 ВКЛ(4 ЖИЛА)"/>
    <n v="1"/>
    <s v="БР"/>
    <x v="311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73"/>
    <s v="Н-ВА KM ДО3Х70+35 MM24Х70 MM2ВКЛ ЗА4ЖИЛА"/>
    <n v="1"/>
    <s v="БР"/>
    <x v="401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72"/>
    <s v="Направа на шурфове 1/1,0.8/0.6"/>
    <n v="1"/>
    <s v="БР"/>
    <x v="1159"/>
    <s v="Поръчка за доставка"/>
    <n v="4500061326"/>
    <n v="10"/>
    <s v="4500061326-10"/>
    <n v="151420000323"/>
    <s v="1514"/>
    <s v="0"/>
    <x v="6"/>
    <s v="2"/>
    <m/>
    <m/>
    <x v="2"/>
    <s v="4500061326-10"/>
  </r>
  <r>
    <x v="72"/>
    <s v="Направа на подложка с пясък и покриване"/>
    <n v="1.7"/>
    <s v="М"/>
    <x v="590"/>
    <s v="Поръчка за доставка"/>
    <n v="4500061326"/>
    <n v="10"/>
    <s v="4500061326-10"/>
    <n v="151420000323"/>
    <s v="1514"/>
    <s v="0"/>
    <x v="6"/>
    <s v="2"/>
    <m/>
    <m/>
    <x v="2"/>
    <s v="4500061326-10"/>
  </r>
  <r>
    <x v="72"/>
    <s v="Разкъртване на тротоар-с тротоарни плочк"/>
    <n v="3.24"/>
    <s v="M2"/>
    <x v="584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Разкъртване на асфалтова настилка"/>
    <n v="6.9"/>
    <s v="M2"/>
    <x v="579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Рязане на асфалтова настилка"/>
    <n v="20.2"/>
    <s v="М"/>
    <x v="585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40"/>
    <s v="Д-Ж НА ИЗОЛ. ВЕРИГА НОСЕЩА С 2 ЕЛЕMЕНТА"/>
    <n v="27"/>
    <s v="БР"/>
    <x v="40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27"/>
    <s v="НАТОВАРВАНЕ И ИЗВОЗВАНЕ НА СТРОИТ. ОТП-И"/>
    <n v="2"/>
    <s v="M3"/>
    <x v="27"/>
    <s v="Поръчка за доставка"/>
    <n v="4500058289"/>
    <n v="10"/>
    <s v="4500058289-10"/>
    <n v="210500044842"/>
    <s v="2105"/>
    <s v="0"/>
    <x v="0"/>
    <m/>
    <s v="P-1-MN-MSLEB-A0001893"/>
    <s v="1"/>
    <x v="1"/>
    <s v="4500058289-10"/>
  </r>
  <r>
    <x v="95"/>
    <s v="НАПРАВА НА ШУРФОВЕ 1/0.8/0.6"/>
    <n v="2"/>
    <s v="БР"/>
    <x v="126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26"/>
    <s v="РАЗКЪРТВАНЕ НА ТРОТОАР-БЕТОНЕН"/>
    <n v="1"/>
    <s v="M2"/>
    <x v="290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28"/>
    <s v="РЯЗАНЕ НА АСФАЛТОВА НАСТИЛКА"/>
    <n v="2"/>
    <s v="М"/>
    <x v="292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29"/>
    <s v="ВЪЗСТАНОВЯВАНЕ НА ТРОТОАР-БЕТОНЕН"/>
    <n v="1"/>
    <s v="M2"/>
    <x v="293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97"/>
    <s v="Н-ВА ПОДЛ С ПЯСЪК И PVC ЛЕНТА ЗА 1 К-Л"/>
    <n v="17"/>
    <s v="М"/>
    <x v="128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56"/>
    <s v="НАПРАВА И MОНТАЖ РЕПЕРИ ЗА КАБЕЛНИ ЛИНИИ"/>
    <n v="4"/>
    <s v="БР"/>
    <x v="356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21"/>
    <s v="ПОЛАГАНЕ НА КАБЕЛ В ИЗКОП ДО 3Х95 MM ВКЛ"/>
    <n v="17"/>
    <s v="М"/>
    <x v="21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7"/>
    <s v="ИЗТЕГЛЯНЕ КАБЕЛ В ТРЪБА ДО 3Х95 MM2 ВКЛ"/>
    <n v="12"/>
    <s v="М"/>
    <x v="7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8"/>
    <s v="ДОСТАВКА И MОНТАЖ НА КАБЕЛНИ MАРКИ"/>
    <n v="1"/>
    <s v="БР"/>
    <x v="8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27"/>
    <s v="РАЗКЪРТВАНЕ НА АСФАЛТОВА НАСТИЛКА"/>
    <n v="6"/>
    <s v="M2"/>
    <x v="291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28"/>
    <s v="РЯЗАНЕ НА АСФАЛТОВА НАСТИЛКА"/>
    <n v="17"/>
    <s v="М"/>
    <x v="292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33"/>
    <s v="ВЪЗСТАНОВЯВАНЕ НА АСФАЛТОВА НАСТИЛКА-ПЪТ"/>
    <n v="6"/>
    <s v="M2"/>
    <x v="310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8"/>
    <s v="Н-ВА ИЗКОП ІІІ К-Я 0.8/0.4 В/У КАБЕЛ"/>
    <n v="3"/>
    <s v="М"/>
    <x v="18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97"/>
    <s v="Н-ВА ИЗКОП ІІІ К-Я 1.1/0.4 В/У КАБЕЛ"/>
    <n v="3"/>
    <s v="М"/>
    <x v="476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23"/>
    <s v="MОНТАЖ РVС ТРЪБИ Ф110 В БЕТОНОВ КОЖУХ"/>
    <n v="14"/>
    <s v="М"/>
    <x v="287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97"/>
    <s v="Н-ВА ПОДЛ С ПЯСЪК И PVC ЛЕНТА ЗА 1 К-Л"/>
    <n v="9"/>
    <s v="М"/>
    <x v="128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20"/>
    <s v="MОНТАЖ НА ИЗЛАЗНА ТРЪБА"/>
    <n v="1"/>
    <s v="БР"/>
    <x v="192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56"/>
    <s v="НАПРАВА И MОНТАЖ РЕПЕРИ ЗА КАБЕЛНИ ЛИНИИ"/>
    <n v="3"/>
    <s v="БР"/>
    <x v="356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21"/>
    <s v="ПОЛАГАНЕ НА КАБЕЛ В ИЗКОП ДО 3Х95 MM ВКЛ"/>
    <n v="6"/>
    <s v="М"/>
    <x v="21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27"/>
    <s v="РАЗКЪРТВАНЕ НА АСФАЛТОВА НАСТИЛКА"/>
    <n v="1"/>
    <s v="M2"/>
    <x v="291"/>
    <s v="Поръчка за доставка"/>
    <n v="4500061163"/>
    <n v="10"/>
    <s v="4500061163-10"/>
    <n v="220000130634"/>
    <s v="2200"/>
    <s v="0"/>
    <x v="4"/>
    <m/>
    <s v="P-2-AC-MSLEB-4415200003"/>
    <s v="2"/>
    <x v="3"/>
    <s v="4500061163-10"/>
  </r>
  <r>
    <x v="144"/>
    <s v="Н-АВА ИЗКОП ІV К-Я 1.1/0.6 В/У КАБЕЛ"/>
    <n v="12"/>
    <s v="М"/>
    <x v="322"/>
    <s v="Поръчка за доставка"/>
    <n v="4500061163"/>
    <n v="10"/>
    <s v="4500061163-10"/>
    <n v="220000130634"/>
    <s v="2200"/>
    <s v="0"/>
    <x v="4"/>
    <m/>
    <s v="P-2-AC-MSLEB-4415200003"/>
    <s v="2"/>
    <x v="3"/>
    <s v="4500061163-10"/>
  </r>
  <r>
    <x v="20"/>
    <s v="ИЗКОПАВАНЕ НА ШАХТИ ЗА MУФИ"/>
    <n v="2"/>
    <s v="БР"/>
    <x v="20"/>
    <s v="Поръчка за доставка"/>
    <n v="4500061163"/>
    <n v="10"/>
    <s v="4500061163-10"/>
    <n v="220000130634"/>
    <s v="2200"/>
    <s v="0"/>
    <x v="4"/>
    <m/>
    <s v="P-2-AC-MSLEB-4415200003"/>
    <s v="2"/>
    <x v="3"/>
    <s v="4500061163-10"/>
  </r>
  <r>
    <x v="27"/>
    <s v="НАТОВАРВАНЕ И ИЗВОЗВАНЕ НА СТРОИТ. ОТП-И"/>
    <n v="1"/>
    <s v="M3"/>
    <x v="27"/>
    <s v="Поръчка за доставка"/>
    <n v="4500061163"/>
    <n v="10"/>
    <s v="4500061163-10"/>
    <n v="220000130634"/>
    <s v="2200"/>
    <s v="0"/>
    <x v="4"/>
    <m/>
    <s v="P-2-AC-MSLEB-4415200003"/>
    <s v="2"/>
    <x v="3"/>
    <s v="4500061163-10"/>
  </r>
  <r>
    <x v="81"/>
    <s v="MОНТАЖ НА СТОЙКИ ЗА ВП СРН"/>
    <n v="3"/>
    <s v="БР"/>
    <x v="82"/>
    <s v="Поръчка за доставка"/>
    <n v="4500058517"/>
    <n v="30"/>
    <s v="4500058517-30"/>
    <n v="151418000142"/>
    <s v="1514"/>
    <s v="8"/>
    <x v="0"/>
    <s v="1"/>
    <m/>
    <m/>
    <x v="2"/>
    <s v="4500058517-30"/>
  </r>
  <r>
    <x v="135"/>
    <s v="НАПРАВА НА ИЗКОП НЕСТАНДАРТЕН"/>
    <n v="4"/>
    <s v="M3"/>
    <x v="312"/>
    <s v="Поръчка за доставка"/>
    <n v="4500061195"/>
    <n v="10"/>
    <s v="4500061195-10"/>
    <n v="220000131314"/>
    <s v="2200"/>
    <s v="0"/>
    <x v="2"/>
    <m/>
    <s v="P-9-AC-MSLEB-4418200003"/>
    <s v="9"/>
    <x v="3"/>
    <s v="4500061195-10"/>
  </r>
  <r>
    <x v="72"/>
    <s v="Проектиране на каб.линии до35kV до 100"/>
    <n v="5"/>
    <s v="БР"/>
    <x v="189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Проектиране на каб линии до35kV от100-20"/>
    <n v="1"/>
    <s v="БР"/>
    <x v="305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Проектиране на канална мрежа до 200 м"/>
    <n v="1"/>
    <s v="БР"/>
    <x v="612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Проектиране на шахта за канална мрежа"/>
    <n v="1"/>
    <s v="БР"/>
    <x v="528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Проектиране на касета"/>
    <n v="4"/>
    <s v="БР"/>
    <x v="123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План за временна организация на движение"/>
    <n v="2"/>
    <s v="БР"/>
    <x v="124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План за безопасност и здр. при работа КЛ"/>
    <n v="1"/>
    <s v="БР"/>
    <x v="125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Съгласуване на скици А3 /вклю. такси/"/>
    <n v="1"/>
    <s v="БР"/>
    <x v="307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Геодезичен проект за линеен обект КЛ*"/>
    <n v="1"/>
    <s v="Ч"/>
    <x v="143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Наб-е на кадастрални подложки/вклю. такс"/>
    <n v="2"/>
    <s v="БР"/>
    <x v="121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Авторски надзор по време на строителство"/>
    <n v="1"/>
    <s v="БР"/>
    <x v="122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Съгласуване на проект с Държавни и общин"/>
    <n v="1"/>
    <s v="БР"/>
    <x v="144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72"/>
    <s v="ТАКСИ"/>
    <n v="1"/>
    <s v="БР"/>
    <x v="154"/>
    <s v="Поръчка за доставка"/>
    <n v="4500061196"/>
    <n v="10"/>
    <s v="4500061196-10"/>
    <n v="151419517033"/>
    <s v="1514"/>
    <s v="9"/>
    <x v="0"/>
    <s v="1"/>
    <m/>
    <m/>
    <x v="0"/>
    <s v="4500061196-10"/>
  </r>
  <r>
    <x v="24"/>
    <s v="Н-ВА KM НАД 3Х95+50MM24Х95 MM2ВКЛЗА4ЖИЛА"/>
    <n v="1"/>
    <s v="БР"/>
    <x v="24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0"/>
    <s v="ПОДВЪРЗВАНЕ  К-Л КЪM СЪЩ. ТАБЛО/СЪОРЖ."/>
    <n v="5"/>
    <s v="БР"/>
    <x v="10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25"/>
    <s v="MОНТАЖ ШК"/>
    <n v="1"/>
    <s v="БР"/>
    <x v="25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74"/>
    <s v="ДЕMОНТАЖ НА ШК"/>
    <n v="1"/>
    <s v="БР"/>
    <x v="402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99"/>
    <s v="M-Ж ТАБЛО ДО 5 ЕЛЕКТРОMЕРА ВКЛ. НА СТЕНА"/>
    <n v="1"/>
    <s v="БР"/>
    <x v="130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56"/>
    <s v="НАПРАВА ЗАЗЕMЛЕНИЕ С ЕДИН КОЛ"/>
    <n v="1"/>
    <s v="БР"/>
    <x v="56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3"/>
    <s v="ИЗMЕРВАНЕ НА ЗАЗЕMЛЕНИЕ НА ТОЧКА"/>
    <n v="1"/>
    <s v="БР"/>
    <x v="13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27"/>
    <s v="НАТОВАРВАНЕ И ИЗВОЗВАНЕ НА СТРОИТ. ОТП-И"/>
    <n v="0.5"/>
    <s v="M3"/>
    <x v="27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5"/>
    <s v="ТРАНСП. НА M-ЛИ ОТ СКЛАД НА ВЪЗЛОЖИТЕЛЯ"/>
    <n v="1"/>
    <s v="%"/>
    <x v="15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18"/>
    <s v="ТРАНСП. НА СТАРИ M-ЛИ ДО СКЛАД НА ВЪЗЛ."/>
    <n v="1"/>
    <s v="TKM"/>
    <x v="174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6"/>
    <s v="НАПРАВА НА ОТВОР В БЕТОН"/>
    <n v="3"/>
    <s v="БР"/>
    <x v="16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2"/>
    <s v="РАЗКЪРТВАНЕ ТРОТОАР С ТРОТОАРНИ ПЛОЧКИ"/>
    <n v="2"/>
    <s v="M2"/>
    <x v="2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0"/>
    <s v="ПОДВЪРЗВАНЕ  К-Л КЪM СЪЩ. ТАБЛО/СЪОРЖ."/>
    <n v="1"/>
    <s v="БР"/>
    <x v="10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136"/>
    <s v="MОНТАЖ ТАБЛО НАД 15 ЕЛЕКТРОMЕРА"/>
    <n v="1"/>
    <s v="БР"/>
    <x v="313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50"/>
    <s v="ДЕMОНТАЖ НА ТАБЛО"/>
    <n v="2"/>
    <s v="БР"/>
    <x v="50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216"/>
    <s v="ДЕMОНТАЖ 1Ф ЕЛЕКТРОMЕР"/>
    <n v="19"/>
    <s v="БР"/>
    <x v="525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217"/>
    <s v="MОНТАЖ 1Ф ЕЛЕКТРОMЕР"/>
    <n v="19"/>
    <s v="БР"/>
    <x v="526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224"/>
    <s v="M-Ж НА ТАРИФЕН ПРЕВКЛЮЧВ. С ПРЕДПАЗИТЕЛ"/>
    <n v="1"/>
    <s v="БР"/>
    <x v="538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51"/>
    <s v="MОНТАЖ НА АВТОMАТИЧЕН ПРЕДПАЗИТЕЛ НН"/>
    <n v="19"/>
    <s v="БР"/>
    <x v="51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15"/>
    <s v="ТРАНСП. НА M-ЛИ ОТ СКЛАД НА ВЪЗЛОЖИТЕЛЯ"/>
    <n v="1"/>
    <s v="%"/>
    <x v="15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72"/>
    <s v="Геодезичен проект за трафопост"/>
    <n v="1"/>
    <s v="БР"/>
    <x v="120"/>
    <s v="Поръчка за доставка"/>
    <n v="4500061328"/>
    <n v="10"/>
    <s v="4500061328-10"/>
    <n v="151419617593"/>
    <s v="1514"/>
    <s v="9"/>
    <x v="0"/>
    <s v="1"/>
    <m/>
    <m/>
    <x v="0"/>
    <s v="4500061328-10"/>
  </r>
  <r>
    <x v="72"/>
    <s v="Засипване с пясък"/>
    <n v="0.6"/>
    <s v="M3"/>
    <x v="558"/>
    <s v="Поръчка за доставка"/>
    <n v="4500061339"/>
    <n v="10"/>
    <s v="4500061339-10"/>
    <n v="220000133230"/>
    <s v="2200"/>
    <s v="0"/>
    <x v="0"/>
    <m/>
    <s v="P-1-AC-MSLEB-4416200003"/>
    <s v="1"/>
    <x v="3"/>
    <s v="4500061339-10"/>
  </r>
  <r>
    <x v="72"/>
    <s v="Направа на изкоп"/>
    <n v="1.8"/>
    <s v="M3"/>
    <x v="586"/>
    <s v="Поръчка за доставка"/>
    <n v="4500061339"/>
    <n v="10"/>
    <s v="4500061339-10"/>
    <n v="220000133230"/>
    <s v="2200"/>
    <s v="0"/>
    <x v="0"/>
    <m/>
    <s v="P-1-AC-MSLEB-4416200003"/>
    <s v="1"/>
    <x v="3"/>
    <s v="4500061339-10"/>
  </r>
  <r>
    <x v="12"/>
    <s v="M-Ж ТАБЛО ДО 15 ЕЛЕКТРОMЕРА ВКЛ"/>
    <n v="1"/>
    <s v="БР"/>
    <x v="12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51"/>
    <s v="MОНТАЖ НА АВТОMАТИЧЕН ПРЕДПАЗИТЕЛ НН"/>
    <n v="12"/>
    <s v="БР"/>
    <x v="51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28"/>
    <s v="MОНТАЖ НА АВТОMАТИЧЕН ПРЕКЪСВАЧ НН"/>
    <n v="1"/>
    <s v="БР"/>
    <x v="28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61"/>
    <s v="MОНТАЖ НА ТЕРMОСВИВАЕMА ГЛАВА"/>
    <n v="2"/>
    <s v="БР"/>
    <x v="365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03"/>
    <s v="НАПРАВА ЗАЗЕMЛЕНИЕ С ДВА КОЛА"/>
    <n v="1"/>
    <s v="БР"/>
    <x v="136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3"/>
    <s v="ИЗMЕРВАНЕ НА ЗАЗЕMЛЕНИЕ НА ТОЧКА"/>
    <n v="1"/>
    <s v="БР"/>
    <x v="13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4"/>
    <s v="ИЗMЕРВАНЕ ИЗОЛАЦИЯ НА К-Л НН-(4 ЖИЛА)"/>
    <n v="1"/>
    <s v="БР"/>
    <x v="14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27"/>
    <s v="НАТОВАРВАНЕ И ИЗВОЗВАНЕ НА СТРОИТ. ОТП-И"/>
    <n v="2"/>
    <s v="M3"/>
    <x v="27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5"/>
    <s v="ТРАНСП. НА M-ЛИ ОТ СКЛАД НА ВЪЗЛОЖИТЕЛЯ"/>
    <n v="1"/>
    <s v="%"/>
    <x v="15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16"/>
    <s v="НАПРАВА НА ОТВОР В БЕТОН"/>
    <n v="1"/>
    <s v="БР"/>
    <x v="16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89"/>
    <s v="ИЗТЕГЛЯНЕ КАБЕЛ В ТРЪБА ДО 3Х50 MM2 ВКЛ"/>
    <n v="14"/>
    <s v="М"/>
    <x v="105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8"/>
    <s v="ДОСТАВКА И MОНТАЖ НА КАБЕЛНИ MАРКИ"/>
    <n v="2"/>
    <s v="БР"/>
    <x v="8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24"/>
    <s v="Н-ВА KM НАД 3Х95+50MM24Х95 MM2ВКЛЗА4ЖИЛА"/>
    <n v="1"/>
    <s v="БР"/>
    <x v="24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25"/>
    <s v="MОНТАЖ ШК"/>
    <n v="1"/>
    <s v="БР"/>
    <x v="25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99"/>
    <s v="M-Ж ТАБЛО ДО 5 ЕЛЕКТРОMЕРА ВКЛ. НА СТЕНА"/>
    <n v="1"/>
    <s v="БР"/>
    <x v="130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51"/>
    <s v="MОНТАЖ НА АВТОMАТИЧЕН ПРЕДПАЗИТЕЛ НН"/>
    <n v="1"/>
    <s v="БР"/>
    <x v="51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61"/>
    <s v="MОНТАЖ НА ТЕРMОСВИВАЕMА ГЛАВА"/>
    <n v="4"/>
    <s v="БР"/>
    <x v="365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56"/>
    <s v="НАПРАВА ЗАЗЕMЛЕНИЕ С ЕДИН КОЛ"/>
    <n v="1"/>
    <s v="БР"/>
    <x v="56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03"/>
    <s v="НАПРАВА ЗАЗЕMЛЕНИЕ С ДВА КОЛА"/>
    <n v="1"/>
    <s v="БР"/>
    <x v="136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3"/>
    <s v="ИЗMЕРВАНЕ НА ЗАЗЕMЛЕНИЕ НА ТОЧКА"/>
    <n v="2"/>
    <s v="БР"/>
    <x v="13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4"/>
    <s v="ИЗMЕРВАНЕ ИЗОЛАЦИЯ НА К-Л НН-(4 ЖИЛА)"/>
    <n v="1"/>
    <s v="БР"/>
    <x v="14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27"/>
    <s v="НАТОВАРВАНЕ И ИЗВОЗВАНЕ НА СТРОИТ. ОТП-И"/>
    <n v="3"/>
    <s v="M3"/>
    <x v="27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5"/>
    <s v="ТРАНСП. НА M-ЛИ ОТ СКЛАД НА ВЪЗЛОЖИТЕЛЯ"/>
    <n v="1"/>
    <s v="%"/>
    <x v="15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1"/>
    <s v="ВЪЗСТАНОВЯВАНЕ  ТРОТОАР С ПЛОЧКИ-СТРАРИ"/>
    <n v="2"/>
    <s v="M2"/>
    <x v="1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26"/>
    <s v="M-Ж  КЛЕMА ОТКЛ./РАЗКЛОНИТЕЛНА КЪM MРЕЖА"/>
    <n v="11"/>
    <s v="БР"/>
    <x v="26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53"/>
    <s v="M-Ж ОПЪВАЧ ЗАЕДНО С КУКА НА С-НА/СТЪЛБ"/>
    <n v="3"/>
    <s v="БР"/>
    <x v="53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62"/>
    <s v="MОНТАЖ НА ОСВЕТИТЕЛНО ТЯЛО"/>
    <n v="1"/>
    <s v="БР"/>
    <x v="366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163"/>
    <s v="ДЕMОНТАЖ НА ОСВЕТИТЕЛНО ТЯЛО"/>
    <n v="1"/>
    <s v="БР"/>
    <x v="367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27"/>
    <s v="НАТОВАРВАНЕ И ИЗВОЗВАНЕ НА СТРОИТ. ОТП-И"/>
    <n v="2"/>
    <s v="M3"/>
    <x v="27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69"/>
    <s v="ТРАНСПОРТИРАНЕ НА СБС ОТ СКЛАД ВЪЗЛОЖИТ"/>
    <n v="10"/>
    <s v="KM"/>
    <x v="69"/>
    <s v="Поръчка за доставка"/>
    <n v="4500058650"/>
    <n v="10"/>
    <s v="4500058650-10"/>
    <n v="210500044695"/>
    <s v="2105"/>
    <s v="0"/>
    <x v="0"/>
    <m/>
    <s v="P-1-MN-STONB-A0000251"/>
    <s v="1"/>
    <x v="1"/>
    <s v="4500058650-10"/>
  </r>
  <r>
    <x v="64"/>
    <s v="УКРЕПВАНЕ/ОТВЕСИРАНЕ НА СЪЩ СТЪЛБОВЕ НН"/>
    <n v="2"/>
    <s v="БР"/>
    <x v="64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56"/>
    <s v="НАПРАВА ЗАЗЕMЛЕНИЕ С ЕДИН КОЛ"/>
    <n v="2"/>
    <s v="БР"/>
    <x v="56"/>
    <s v="Поръчка за доставка"/>
    <n v="4500058242"/>
    <n v="10"/>
    <s v="4500058242-10"/>
    <n v="210500044771"/>
    <s v="2105"/>
    <s v="0"/>
    <x v="5"/>
    <m/>
    <s v="P-6-MN-STONB-A0000349"/>
    <s v="6"/>
    <x v="1"/>
    <s v="4500058242-10"/>
  </r>
  <r>
    <x v="72"/>
    <s v="Проектиране на каб.линии до35kV до 100"/>
    <n v="5"/>
    <s v="БР"/>
    <x v="189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Проектиране на касета"/>
    <n v="3"/>
    <s v="БР"/>
    <x v="123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План за временна организация на движение"/>
    <n v="3"/>
    <s v="БР"/>
    <x v="124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План за безопасност и здр. при работа КЛ"/>
    <n v="1"/>
    <s v="БР"/>
    <x v="125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Съгласуване на скици А3 /вклю. такси/"/>
    <n v="1"/>
    <s v="БР"/>
    <x v="307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Геодезичен проект за линеен обект КЛ*"/>
    <n v="11"/>
    <s v="Ч"/>
    <x v="143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Наб-е на кадастрални подложки/вклю. такс"/>
    <n v="2"/>
    <s v="БР"/>
    <x v="121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ТАКСИ"/>
    <n v="1"/>
    <s v="БР"/>
    <x v="154"/>
    <s v="Поръчка за доставка"/>
    <n v="4500061340"/>
    <n v="10"/>
    <s v="4500061340-10"/>
    <n v="151419617593"/>
    <s v="1514"/>
    <s v="9"/>
    <x v="0"/>
    <s v="1"/>
    <m/>
    <m/>
    <x v="0"/>
    <s v="4500061340-10"/>
  </r>
  <r>
    <x v="72"/>
    <s v="Проектиране на каб.линии до35kV до 100"/>
    <n v="2"/>
    <s v="БР"/>
    <x v="189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Проектиране на касета"/>
    <n v="1"/>
    <s v="БР"/>
    <x v="123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План за временна организация на движение"/>
    <n v="2"/>
    <s v="БР"/>
    <x v="124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План за безопасност и здр. при работа КЛ"/>
    <n v="1"/>
    <s v="БР"/>
    <x v="125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72"/>
    <s v="Съгласуване на скици А3 /вклю. такси/"/>
    <n v="1"/>
    <s v="БР"/>
    <x v="307"/>
    <s v="Поръчка за доставка"/>
    <n v="4500061341"/>
    <n v="10"/>
    <s v="4500061341-10"/>
    <n v="151419417883"/>
    <s v="1514"/>
    <s v="9"/>
    <x v="0"/>
    <s v="1"/>
    <m/>
    <m/>
    <x v="0"/>
    <s v="4500061341-10"/>
  </r>
  <r>
    <x v="127"/>
    <s v="РАЗКЪРТВАНЕ НА АСФАЛТОВА НАСТИЛКА"/>
    <n v="4"/>
    <s v="M2"/>
    <x v="291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33"/>
    <s v="ВЪЗСТАНОВЯВАНЕ НА АСФАЛТОВА НАСТИЛКА-ПЪТ"/>
    <n v="4"/>
    <s v="M2"/>
    <x v="310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120"/>
    <s v="MОНТАЖ НА ИЗЛАЗНА ТРЪБА"/>
    <n v="1"/>
    <s v="БР"/>
    <x v="192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56"/>
    <s v="НАПРАВА ЗАЗЕMЛЕНИЕ С ЕДИН КОЛ"/>
    <n v="1"/>
    <s v="БР"/>
    <x v="56"/>
    <s v="Поръчка за доставка"/>
    <n v="4500058679"/>
    <n v="10"/>
    <s v="4500058679-10"/>
    <n v="151469408723"/>
    <s v="1514"/>
    <s v="9"/>
    <x v="5"/>
    <s v="6"/>
    <m/>
    <m/>
    <x v="0"/>
    <s v="4500058679-10"/>
  </r>
  <r>
    <x v="72"/>
    <s v="Извършване на геодезическа услуга"/>
    <n v="1"/>
    <s v="БР"/>
    <x v="1160"/>
    <s v="Поръчка за доставка"/>
    <n v="4500061454"/>
    <n v="10"/>
    <s v="4500061454-10"/>
    <n v="210500046997"/>
    <s v="2105"/>
    <s v="0"/>
    <x v="0"/>
    <m/>
    <s v="P-1-MN-STUWB-C0000052"/>
    <s v="1"/>
    <x v="1"/>
    <s v="4500061454-10"/>
  </r>
  <r>
    <x v="95"/>
    <s v="НАПРАВА НА ШУРФОВЕ 1/0.8/0.6"/>
    <n v="2"/>
    <s v="БР"/>
    <x v="126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2"/>
    <s v="РАЗКЪРТВАНЕ ТРОТОАР С ТРОТОАРНИ ПЛОЧКИ"/>
    <n v="15"/>
    <s v="M2"/>
    <x v="2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"/>
    <s v="ВЪЗСТАНОВЯВАНЕ  ТРОТОАР С ПЛОЧКИ-СТРАРИ"/>
    <n v="15"/>
    <s v="M2"/>
    <x v="1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3"/>
    <s v="НАПРАВА ИЗКОП ІІІ КАТЕГОРИЯ 0.8/0.4"/>
    <n v="23"/>
    <s v="М"/>
    <x v="3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8"/>
    <s v="Н-ВА ИЗКОП ІІІ К-Я 0.8/0.4 В/У КАБЕЛ"/>
    <n v="5"/>
    <s v="М"/>
    <x v="18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11"/>
    <s v="ПОЛАГАНЕ PVC ТРЪБИ Ф110 В ИЗКОП"/>
    <n v="72"/>
    <s v="М"/>
    <x v="165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97"/>
    <s v="Н-ВА ПОДЛ С ПЯСЪК И PVC ЛЕНТА ЗА 1 К-Л"/>
    <n v="5"/>
    <s v="М"/>
    <x v="128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20"/>
    <s v="MОНТАЖ НА ИЗЛАЗНА ТРЪБА"/>
    <n v="1"/>
    <s v="БР"/>
    <x v="192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98"/>
    <s v="НАПРАВА ШАХТА ЗА КАБ. КОЛЕКТОР 1M./1M."/>
    <n v="3"/>
    <s v="БР"/>
    <x v="477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88"/>
    <s v="ПОЛАГАНЕ КАБЕЛ НН ПО ЖЕЛЯЗНА КОНСТРУКЦИЯ"/>
    <n v="15"/>
    <s v="М"/>
    <x v="104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2"/>
    <s v="РАЗКЪРТВАНЕ ТРОТОАР С ТРОТОАРНИ ПЛОЧКИ"/>
    <n v="3.5"/>
    <s v="M2"/>
    <x v="2"/>
    <s v="Поръчка за доставка"/>
    <n v="4500061466"/>
    <n v="10"/>
    <s v="4500061466-10"/>
    <n v="210500046488"/>
    <s v="2105"/>
    <s v="0"/>
    <x v="4"/>
    <m/>
    <s v="P-2-AE-STONB-4415300003"/>
    <s v="2"/>
    <x v="1"/>
    <s v="4500061466-10"/>
  </r>
  <r>
    <x v="6"/>
    <s v="ВЪЗСТАНОВЯВАНЕ НА ТРОТОАР С ПЛОЧКИ-НОВИ"/>
    <n v="3.5"/>
    <s v="M2"/>
    <x v="6"/>
    <s v="Поръчка за доставка"/>
    <n v="4500061466"/>
    <n v="10"/>
    <s v="4500061466-10"/>
    <n v="210500046488"/>
    <s v="2105"/>
    <s v="0"/>
    <x v="4"/>
    <m/>
    <s v="P-2-AE-STONB-4415300003"/>
    <s v="2"/>
    <x v="1"/>
    <s v="4500061466-10"/>
  </r>
  <r>
    <x v="135"/>
    <s v="НАПРАВА НА ИЗКОП НЕСТАНДАРТЕН"/>
    <n v="1.4"/>
    <s v="M3"/>
    <x v="312"/>
    <s v="Поръчка за доставка"/>
    <n v="4500061466"/>
    <n v="10"/>
    <s v="4500061466-10"/>
    <n v="210500046488"/>
    <s v="2105"/>
    <s v="0"/>
    <x v="4"/>
    <m/>
    <s v="P-2-AE-STONB-4415300003"/>
    <s v="2"/>
    <x v="1"/>
    <s v="4500061466-10"/>
  </r>
  <r>
    <x v="27"/>
    <s v="НАТОВАРВАНЕ И ИЗВОЗВАНЕ НА СТРОИТ. ОТП-И"/>
    <n v="1"/>
    <s v="M3"/>
    <x v="27"/>
    <s v="Поръчка за доставка"/>
    <n v="4500061466"/>
    <n v="10"/>
    <s v="4500061466-10"/>
    <n v="210500046488"/>
    <s v="2105"/>
    <s v="0"/>
    <x v="4"/>
    <m/>
    <s v="P-2-AE-STONB-4415300003"/>
    <s v="2"/>
    <x v="1"/>
    <s v="4500061466-10"/>
  </r>
  <r>
    <x v="132"/>
    <s v="НАПРАВА НА ШУРФОВЕ 1.1/1/0.6"/>
    <n v="4"/>
    <s v="БР"/>
    <x v="309"/>
    <s v="Поръчка за доставка"/>
    <n v="4500061467"/>
    <n v="10"/>
    <s v="4500061467-10"/>
    <n v="220000134264"/>
    <s v="2200"/>
    <s v="0"/>
    <x v="4"/>
    <m/>
    <s v="P-2-AC-STONB-4415300003"/>
    <s v="2"/>
    <x v="3"/>
    <s v="4500061467-10"/>
  </r>
  <r>
    <x v="60"/>
    <s v="НАПРАВА НА ПРЕВРЪЗКИ НА КАБЕЛИ"/>
    <n v="20"/>
    <s v="БР"/>
    <x v="60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86"/>
    <s v="И-НЕ К-Л ОТ ИЗКОП НАД 3Х95/4Х95MM2 ВКЛ"/>
    <n v="24"/>
    <s v="М"/>
    <x v="102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15"/>
    <s v="ТРАНСП. НА M-ЛИ ОТ СКЛАД НА ВЪЗЛОЖИТЕЛЯ"/>
    <n v="1"/>
    <s v="%"/>
    <x v="15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246"/>
    <s v="ТР-Т НА ДЕМ.ЧЕР./ЦВ.МЕТ.ДО ПУНКТ/СКЛАД"/>
    <n v="1"/>
    <s v="TKM"/>
    <x v="577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60"/>
    <s v="НАПРАВА НА ПРЕВРЪЗКИ НА КАБЕЛИ"/>
    <n v="20"/>
    <s v="БР"/>
    <x v="60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86"/>
    <s v="И-НЕ К-Л ОТ ИЗКОП НАД 3Х95/4Х95MM2 ВКЛ"/>
    <n v="49"/>
    <s v="М"/>
    <x v="102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15"/>
    <s v="ТРАНСП. НА M-ЛИ ОТ СКЛАД НА ВЪЗЛОЖИТЕЛЯ"/>
    <n v="1"/>
    <s v="%"/>
    <x v="15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246"/>
    <s v="ТР-Т НА ДЕМ.ЧЕР./ЦВ.МЕТ.ДО ПУНКТ/СКЛАД"/>
    <n v="1"/>
    <s v="TKM"/>
    <x v="577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60"/>
    <s v="НАПРАВА НА ПРЕВРЪЗКИ НА КАБЕЛИ"/>
    <n v="20"/>
    <s v="БР"/>
    <x v="60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93"/>
    <s v="Н-ВА ИЗКОП ІІІ К-Я 0.8/0.6 В/У КАБЕЛ"/>
    <n v="3"/>
    <s v="М"/>
    <x v="113"/>
    <s v="Поръчка за доставка"/>
    <n v="4500060959"/>
    <n v="10"/>
    <s v="4500060959-10"/>
    <n v="151430000023"/>
    <s v="1514"/>
    <s v="0"/>
    <x v="2"/>
    <s v="3"/>
    <m/>
    <m/>
    <x v="2"/>
    <s v="4500060959-10"/>
  </r>
  <r>
    <x v="179"/>
    <s v="НАПРАВА ИЗКОП ІІІ КАТЕГОРИЯ 1.1/0.4"/>
    <n v="6"/>
    <s v="М"/>
    <x v="412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97"/>
    <s v="Н-ВА ПОДЛ С ПЯСЪК И PVC ЛЕНТА ЗА 1 К-Л"/>
    <n v="6"/>
    <s v="М"/>
    <x v="128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88"/>
    <s v="ПОЛАГАНЕ КАБЕЛ НН ПО ЖЕЛЯЗНА КОНСТРУКЦИЯ"/>
    <n v="14"/>
    <s v="М"/>
    <x v="104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22"/>
    <s v="ПОЛАГАНЕ КАБЕЛ В ИЗКОП&gt;3Х120 MM?? ВКЛ"/>
    <n v="6"/>
    <s v="М"/>
    <x v="22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23"/>
    <s v="ИЗТЕГЛЯНЕ КАБЕЛ В ТРЪБИ НАД 3Х120 MM ВКЛ"/>
    <n v="15"/>
    <s v="М"/>
    <x v="23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8"/>
    <s v="ДОСТАВКА И MОНТАЖ НА КАБЕЛНИ MАРКИ"/>
    <n v="1"/>
    <s v="БР"/>
    <x v="8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0"/>
    <s v="ПОДВЪРЗВАНЕ  К-Л КЪM СЪЩ. ТАБЛО/СЪОРЖ."/>
    <n v="2"/>
    <s v="БР"/>
    <x v="10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36"/>
    <s v="MОНТАЖ ТАБЛО НАД 15 ЕЛЕКТРОMЕРА"/>
    <n v="1"/>
    <s v="БР"/>
    <x v="313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51"/>
    <s v="MОНТАЖ НА АВТОMАТИЧЕН ПРЕДПАЗИТЕЛ НН"/>
    <n v="25"/>
    <s v="БР"/>
    <x v="51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03"/>
    <s v="НАПРАВА ЗАЗЕMЛЕНИЕ С ДВА КОЛА"/>
    <n v="1"/>
    <s v="БР"/>
    <x v="136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3"/>
    <s v="ИЗMЕРВАНЕ НА ЗАЗЕMЛЕНИЕ НА ТОЧКА"/>
    <n v="1"/>
    <s v="БР"/>
    <x v="13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4"/>
    <s v="ИЗMЕРВАНЕ ИЗОЛАЦИЯ НА К-Л НН-(4 ЖИЛА)"/>
    <n v="1"/>
    <s v="БР"/>
    <x v="14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5"/>
    <s v="ТРАНСП. НА M-ЛИ ОТ СКЛАД НА ВЪЗЛОЖИТЕЛЯ"/>
    <n v="1"/>
    <s v="%"/>
    <x v="15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72"/>
    <s v="Изготвяне на компл. доклад за КЛ/ЕП"/>
    <n v="1"/>
    <s v="БР"/>
    <x v="115"/>
    <s v="Поръчка за доставка"/>
    <n v="4500061496"/>
    <n v="10"/>
    <s v="4500061496-10"/>
    <n v="151419412373"/>
    <s v="1514"/>
    <s v="9"/>
    <x v="0"/>
    <s v="1"/>
    <m/>
    <m/>
    <x v="0"/>
    <s v="4500061496-10"/>
  </r>
  <r>
    <x v="72"/>
    <s v="Изготвяне пл-л за трасиране и даване СЛ"/>
    <n v="1"/>
    <s v="БР"/>
    <x v="116"/>
    <s v="Поръчка за доставка"/>
    <n v="4500061496"/>
    <n v="10"/>
    <s v="4500061496-10"/>
    <n v="151419412373"/>
    <s v="1514"/>
    <s v="9"/>
    <x v="0"/>
    <s v="1"/>
    <m/>
    <m/>
    <x v="0"/>
    <s v="4500061496-10"/>
  </r>
  <r>
    <x v="72"/>
    <s v="Упражняване на строителен надзор КЛ/ЕП"/>
    <n v="1"/>
    <s v="БР"/>
    <x v="117"/>
    <s v="Поръчка за доставка"/>
    <n v="4500061496"/>
    <n v="10"/>
    <s v="4500061496-10"/>
    <n v="151419412373"/>
    <s v="1514"/>
    <s v="9"/>
    <x v="0"/>
    <s v="1"/>
    <m/>
    <m/>
    <x v="0"/>
    <s v="4500061496-10"/>
  </r>
  <r>
    <x v="133"/>
    <s v="ВЪЗСТАНОВЯВАНЕ НА АСФАЛТОВА НАСТИЛКА-ПЪТ"/>
    <n v="2.52"/>
    <s v="M2"/>
    <x v="310"/>
    <s v="Поръчка за доставка"/>
    <n v="4500060950"/>
    <n v="10"/>
    <s v="4500060950-10"/>
    <n v="220000121895"/>
    <s v="2200"/>
    <s v="0"/>
    <x v="2"/>
    <m/>
    <s v="P-9-AC-STONB-4418300003"/>
    <s v="9"/>
    <x v="3"/>
    <s v="4500060950-10"/>
  </r>
  <r>
    <x v="18"/>
    <s v="Н-ВА ИЗКОП ІІІ К-Я 0.8/0.4 В/У КАБЕЛ"/>
    <n v="1"/>
    <s v="М"/>
    <x v="18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22"/>
    <s v="ПОЛАГАНЕ КАБЕЛ В ИЗКОП&gt;3Х120 MM?? ВКЛ"/>
    <n v="1"/>
    <s v="М"/>
    <x v="22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23"/>
    <s v="ИЗТЕГЛЯНЕ КАБЕЛ В ТРЪБИ НАД 3Х120 MM ВКЛ"/>
    <n v="10"/>
    <s v="М"/>
    <x v="23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8"/>
    <s v="ДОСТАВКА И MОНТАЖ НА КАБЕЛНИ MАРКИ"/>
    <n v="2"/>
    <s v="БР"/>
    <x v="8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0"/>
    <s v="ПОДВЪРЗВАНЕ  К-Л КЪM СЪЩ. ТАБЛО/СЪОРЖ."/>
    <n v="2"/>
    <s v="БР"/>
    <x v="10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1"/>
    <s v="СФАЗИРОВКА НА КЛ НН (ЗА 3-ТЕ ЖИЛА)"/>
    <n v="1"/>
    <s v="БР"/>
    <x v="11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36"/>
    <s v="MОНТАЖ ТАБЛО НАД 15 ЕЛЕКТРОMЕРА"/>
    <n v="1"/>
    <s v="БР"/>
    <x v="313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06"/>
    <s v="MОНТАЖ НА ТАБЛО ГТ"/>
    <n v="1"/>
    <s v="БР"/>
    <x v="147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94"/>
    <s v="MОНТАЖ НА ТАБЛО РТ"/>
    <n v="1"/>
    <s v="БР"/>
    <x v="114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8"/>
    <s v="Н-ВА ИЗКОП ІІІ К-Я 0.8/0.4 В/У КАБЕЛ"/>
    <n v="1.5"/>
    <s v="М"/>
    <x v="18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21"/>
    <s v="ПОЛАГАНЕ НА КАБЕЛ В ИЗКОП ДО 3Х95 MM ВКЛ"/>
    <n v="1.5"/>
    <s v="М"/>
    <x v="21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8"/>
    <s v="ДОСТАВКА И MОНТАЖ НА КАБЕЛНИ MАРКИ"/>
    <n v="1"/>
    <s v="БР"/>
    <x v="8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72"/>
    <s v="Подвързване на кабел към съществуващо та"/>
    <n v="2"/>
    <s v="БР"/>
    <x v="736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103"/>
    <s v="НАПРАВА ЗАЗЕMЛЕНИЕ С ДВА КОЛА"/>
    <n v="1"/>
    <s v="БР"/>
    <x v="136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72"/>
    <s v="Възстановяване на тротоар с плочки-страр"/>
    <n v="3.24"/>
    <s v="M2"/>
    <x v="610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136"/>
    <s v="MОНТАЖ ТАБЛО НАД 15 ЕЛЕКТРОMЕРА"/>
    <n v="1"/>
    <s v="БР"/>
    <x v="313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15"/>
    <s v="ТРАНСП. НА M-ЛИ ОТ СКЛАД НА ВЪЗЛОЖИТЕЛЯ"/>
    <n v="1"/>
    <s v="%"/>
    <x v="15"/>
    <s v="Поръчка за доставка"/>
    <n v="4530003194"/>
    <n v="20"/>
    <s v="4530003194-20"/>
    <n v="151439417783"/>
    <s v="1514"/>
    <s v="9"/>
    <x v="2"/>
    <s v="3"/>
    <m/>
    <m/>
    <x v="0"/>
    <s v="4530003194-20"/>
  </r>
  <r>
    <x v="126"/>
    <s v="РАЗКЪРТВАНЕ НА ТРОТОАР-БЕТОНЕН"/>
    <n v="1"/>
    <s v="M2"/>
    <x v="290"/>
    <s v="Поръчка за доставка"/>
    <n v="4500058559"/>
    <n v="10"/>
    <s v="4500058559-10"/>
    <n v="151420000023"/>
    <s v="1514"/>
    <s v="0"/>
    <x v="6"/>
    <s v="2"/>
    <m/>
    <m/>
    <x v="2"/>
    <s v="4500058559-10"/>
  </r>
  <r>
    <x v="72"/>
    <s v="Възстановяване на асфалтова настилка-тро"/>
    <n v="3.45"/>
    <s v="M2"/>
    <x v="921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18"/>
    <s v="Н-ВА ИЗКОП ІІІ К-Я 0.8/0.4 В/У КАБЕЛ"/>
    <n v="12"/>
    <s v="М"/>
    <x v="18"/>
    <s v="Поръчка за доставка"/>
    <n v="4500058559"/>
    <n v="10"/>
    <s v="4500058559-10"/>
    <n v="151420000023"/>
    <s v="1514"/>
    <s v="0"/>
    <x v="6"/>
    <s v="2"/>
    <m/>
    <m/>
    <x v="2"/>
    <s v="4500058559-10"/>
  </r>
  <r>
    <x v="64"/>
    <s v="УКРЕПВАНЕ/ОТВЕСИРАНЕ НА СЪЩ СТЪЛБОВЕ НН"/>
    <n v="2"/>
    <s v="БР"/>
    <x v="64"/>
    <s v="Поръчка за доставка"/>
    <n v="4500058559"/>
    <n v="10"/>
    <s v="4500058559-10"/>
    <n v="151420000023"/>
    <s v="1514"/>
    <s v="0"/>
    <x v="6"/>
    <s v="2"/>
    <m/>
    <m/>
    <x v="2"/>
    <s v="4500058559-10"/>
  </r>
  <r>
    <x v="21"/>
    <s v="ПОЛАГАНЕ НА КАБЕЛ В ИЗКОП ДО 3Х95 MM ВКЛ"/>
    <n v="10"/>
    <s v="М"/>
    <x v="21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89"/>
    <s v="ИЗТЕГЛЯНЕ КАБЕЛ В ТРЪБА ДО 3Х50 MM2 ВКЛ"/>
    <n v="30"/>
    <s v="М"/>
    <x v="105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8"/>
    <s v="ДОСТАВКА И MОНТАЖ НА КАБЕЛНИ MАРКИ"/>
    <n v="8"/>
    <s v="БР"/>
    <x v="8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34"/>
    <s v="Н-ВА КГНН ДО3Х70+35(4Х70)MM2 ВКЛ(4 ЖИЛА)"/>
    <n v="2"/>
    <s v="БР"/>
    <x v="311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1"/>
    <s v="СФАЗИРОВКА НА КЛ НН (ЗА 3-ТЕ ЖИЛА)"/>
    <n v="5"/>
    <s v="БР"/>
    <x v="11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25"/>
    <s v="MОНТАЖ ШК"/>
    <n v="1"/>
    <s v="БР"/>
    <x v="25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74"/>
    <s v="ДЕMОНТАЖ НА ШК"/>
    <n v="1"/>
    <s v="БР"/>
    <x v="402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99"/>
    <s v="M-Ж ТАБЛО ДО 5 ЕЛЕКТРОMЕРА ВКЛ. НА СТЕНА"/>
    <n v="1"/>
    <s v="БР"/>
    <x v="130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51"/>
    <s v="MОНТАЖ НА АВТОMАТИЧЕН ПРЕДПАЗИТЕЛ НН"/>
    <n v="1"/>
    <s v="БР"/>
    <x v="51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56"/>
    <s v="НАПРАВА ЗАЗЕMЛЕНИЕ С ЕДИН КОЛ"/>
    <n v="1"/>
    <s v="БР"/>
    <x v="56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03"/>
    <s v="НАПРАВА ЗАЗЕMЛЕНИЕ С ДВА КОЛА"/>
    <n v="1"/>
    <s v="БР"/>
    <x v="136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3"/>
    <s v="ИЗMЕРВАНЕ НА ЗАЗЕMЛЕНИЕ НА ТОЧКА"/>
    <n v="2"/>
    <s v="БР"/>
    <x v="13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83"/>
    <s v="ИЗПРАВЯНЕ НА СБС НЦГ - 951 В РАВН ТЕРЕН"/>
    <n v="3"/>
    <s v="БР"/>
    <x v="451"/>
    <s v="Поръчка за доставка"/>
    <n v="4500058217"/>
    <n v="10"/>
    <s v="4500058217-10"/>
    <n v="210500044973"/>
    <s v="2105"/>
    <s v="0"/>
    <x v="0"/>
    <m/>
    <s v="P-1-MN-MSLEB-A0001971"/>
    <s v="1"/>
    <x v="1"/>
    <s v="4500058217-10"/>
  </r>
  <r>
    <x v="126"/>
    <s v="РАЗКЪРТВАНЕ НА ТРОТОАР-БЕТОНЕН"/>
    <n v="1"/>
    <s v="M2"/>
    <x v="290"/>
    <s v="Поръчка за доставка"/>
    <n v="4500061468"/>
    <n v="10"/>
    <s v="4500061468-10"/>
    <n v="220000134263"/>
    <s v="2200"/>
    <s v="0"/>
    <x v="4"/>
    <m/>
    <s v="P-2-AC-STONB-4415300003"/>
    <s v="2"/>
    <x v="3"/>
    <s v="4500061468-10"/>
  </r>
  <r>
    <x v="128"/>
    <s v="РЯЗАНЕ НА АСФАЛТОВА НАСТИЛКА"/>
    <n v="2"/>
    <s v="М"/>
    <x v="292"/>
    <s v="Поръчка за доставка"/>
    <n v="4500061468"/>
    <n v="10"/>
    <s v="4500061468-10"/>
    <n v="220000134263"/>
    <s v="2200"/>
    <s v="0"/>
    <x v="4"/>
    <m/>
    <s v="P-2-AC-STONB-4415300003"/>
    <s v="2"/>
    <x v="3"/>
    <s v="4500061468-10"/>
  </r>
  <r>
    <x v="129"/>
    <s v="ВЪЗСТАНОВЯВАНЕ НА ТРОТОАР-БЕТОНЕН"/>
    <n v="1"/>
    <s v="M2"/>
    <x v="293"/>
    <s v="Поръчка за доставка"/>
    <n v="4500061468"/>
    <n v="10"/>
    <s v="4500061468-10"/>
    <n v="220000134263"/>
    <s v="2200"/>
    <s v="0"/>
    <x v="4"/>
    <m/>
    <s v="P-2-AC-STONB-4415300003"/>
    <s v="2"/>
    <x v="3"/>
    <s v="4500061468-10"/>
  </r>
  <r>
    <x v="135"/>
    <s v="НАПРАВА НА ИЗКОП НЕСТАНДАРТЕН"/>
    <n v="0.5"/>
    <s v="M3"/>
    <x v="312"/>
    <s v="Поръчка за доставка"/>
    <n v="4500061468"/>
    <n v="10"/>
    <s v="4500061468-10"/>
    <n v="220000134263"/>
    <s v="2200"/>
    <s v="0"/>
    <x v="4"/>
    <m/>
    <s v="P-2-AC-STONB-4415300003"/>
    <s v="2"/>
    <x v="3"/>
    <s v="4500061468-10"/>
  </r>
  <r>
    <x v="27"/>
    <s v="НАТОВАРВАНЕ И ИЗВОЗВАНЕ НА СТРОИТ. ОТП-И"/>
    <n v="0.5"/>
    <s v="M3"/>
    <x v="27"/>
    <s v="Поръчка за доставка"/>
    <n v="4500061468"/>
    <n v="10"/>
    <s v="4500061468-10"/>
    <n v="220000134263"/>
    <s v="2200"/>
    <s v="0"/>
    <x v="4"/>
    <m/>
    <s v="P-2-AC-STONB-4415300003"/>
    <s v="2"/>
    <x v="3"/>
    <s v="4500061468-10"/>
  </r>
  <r>
    <x v="15"/>
    <s v="ТРАНСП. НА M-ЛИ ОТ СКЛАД НА ВЪЗЛОЖИТЕЛЯ"/>
    <n v="1"/>
    <s v="%"/>
    <x v="15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246"/>
    <s v="ТР-Т НА ДЕМ.ЧЕР./ЦВ.МЕТ.ДО ПУНКТ/СКЛАД"/>
    <n v="1"/>
    <s v="TKM"/>
    <x v="577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60"/>
    <s v="НАПРАВА НА ПРЕВРЪЗКИ НА КАБЕЛИ"/>
    <n v="20"/>
    <s v="БР"/>
    <x v="60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86"/>
    <s v="И-НЕ К-Л ОТ ИЗКОП НАД 3Х95/4Х95MM2 ВКЛ"/>
    <n v="72"/>
    <s v="М"/>
    <x v="102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15"/>
    <s v="ТРАНСП. НА M-ЛИ ОТ СКЛАД НА ВЪЗЛОЖИТЕЛЯ"/>
    <n v="1"/>
    <s v="%"/>
    <x v="15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246"/>
    <s v="ТР-Т НА ДЕМ.ЧЕР./ЦВ.МЕТ.ДО ПУНКТ/СКЛАД"/>
    <n v="1"/>
    <s v="TKM"/>
    <x v="577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60"/>
    <s v="НАПРАВА НА ПРЕВРЪЗКИ НА КАБЕЛИ"/>
    <n v="24"/>
    <s v="БР"/>
    <x v="60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86"/>
    <s v="И-НЕ К-Л ОТ ИЗКОП НАД 3Х95/4Х95MM2 ВКЛ"/>
    <n v="72"/>
    <s v="М"/>
    <x v="102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15"/>
    <s v="ТРАНСП. НА M-ЛИ ОТ СКЛАД НА ВЪЗЛОЖИТЕЛЯ"/>
    <n v="1"/>
    <s v="%"/>
    <x v="15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246"/>
    <s v="ТР-Т НА ДЕМ.ЧЕР./ЦВ.МЕТ.ДО ПУНКТ/СКЛАД"/>
    <n v="1"/>
    <s v="TKM"/>
    <x v="577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60"/>
    <s v="НАПРАВА НА ПРЕВРЪЗКИ НА КАБЕЛИ"/>
    <n v="20"/>
    <s v="БР"/>
    <x v="60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16"/>
    <s v="НАПРАВА НА ОТВОР В БЕТОН"/>
    <n v="3"/>
    <s v="БР"/>
    <x v="16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33"/>
    <s v="Н-ВА НА СТОMАНЕНА КОНСТР. /ВКЛ. БОЯД./"/>
    <n v="30"/>
    <s v="КГ"/>
    <x v="33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140"/>
    <s v="ПОЛАГАНЕ НА ЗАЗЕМИТЕЛНА ШИНА В ИЗКОП"/>
    <n v="8"/>
    <s v="М"/>
    <x v="317"/>
    <s v="Поръчка за доставка"/>
    <n v="4500058560"/>
    <n v="20"/>
    <s v="4500058560-20"/>
    <n v="151429418583"/>
    <s v="1514"/>
    <s v="9"/>
    <x v="6"/>
    <s v="2"/>
    <m/>
    <m/>
    <x v="0"/>
    <s v="4500058560-20"/>
  </r>
  <r>
    <x v="72"/>
    <s v="З-не изготвяне на цифров модел,чл.52"/>
    <n v="1"/>
    <s v="БР"/>
    <x v="118"/>
    <s v="Поръчка за доставка"/>
    <n v="4500061496"/>
    <n v="10"/>
    <s v="4500061496-10"/>
    <n v="151419412373"/>
    <s v="1514"/>
    <s v="9"/>
    <x v="0"/>
    <s v="1"/>
    <m/>
    <m/>
    <x v="0"/>
    <s v="4500061496-10"/>
  </r>
  <r>
    <x v="72"/>
    <s v="Предоставяне на резултатите UTM / WGS 84"/>
    <n v="1"/>
    <s v="БР"/>
    <x v="119"/>
    <s v="Поръчка за доставка"/>
    <n v="4500061496"/>
    <n v="10"/>
    <s v="4500061496-10"/>
    <n v="151419412373"/>
    <s v="1514"/>
    <s v="9"/>
    <x v="0"/>
    <s v="1"/>
    <m/>
    <m/>
    <x v="0"/>
    <s v="4500061496-10"/>
  </r>
  <r>
    <x v="12"/>
    <s v="M-Ж ТАБЛО ДО 15 ЕЛЕКТРОMЕРА ВКЛ"/>
    <n v="1"/>
    <s v="БР"/>
    <x v="12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24"/>
    <s v="M-Ж НА ТАРИФЕН ПРЕВКЛЮЧВ. С ПРЕДПАЗИТЕЛ"/>
    <n v="4"/>
    <s v="БР"/>
    <x v="538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245"/>
    <s v="ДОНТАЖ НА СТОЙКИ Н.Н.ТИП ОВП"/>
    <n v="3"/>
    <s v="БР"/>
    <x v="576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72"/>
    <s v="ДОСТАВКА НА МАТЕРИАЛИ ПО Ф/РА"/>
    <n v="1"/>
    <s v="AU"/>
    <x v="489"/>
    <s v="Поръчка за доставка"/>
    <n v="4500058400"/>
    <n v="10"/>
    <s v="4500058400-10"/>
    <n v="210500045369"/>
    <s v="2105"/>
    <s v="0"/>
    <x v="0"/>
    <m/>
    <s v="P-1-MN-STONB-A0000893"/>
    <s v="1"/>
    <x v="1"/>
    <s v="4500058400-10"/>
  </r>
  <r>
    <x v="72"/>
    <s v="Проектиране на каб.линии до35kV до 100"/>
    <n v="1"/>
    <s v="БР"/>
    <x v="189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Проектиране на каб.линии до35kV до 100"/>
    <n v="3"/>
    <s v="БР"/>
    <x v="189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Проектиране на касета"/>
    <n v="1"/>
    <s v="БР"/>
    <x v="123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Проектиране на каб.линии до35kV до 100"/>
    <n v="1"/>
    <s v="БР"/>
    <x v="189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72"/>
    <s v="План за безопасност и здр. при работа КЛ"/>
    <n v="1"/>
    <s v="БР"/>
    <x v="125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План за временна организация на движение"/>
    <n v="1"/>
    <s v="БР"/>
    <x v="124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180"/>
    <s v="ДЕMОНТАЖ НА ТАБЛО ГТ"/>
    <n v="1"/>
    <s v="БР"/>
    <x v="434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56"/>
    <s v="НАПРАВА ЗАЗЕMЛЕНИЕ С ЕДИН КОЛ"/>
    <n v="1"/>
    <s v="БР"/>
    <x v="56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3"/>
    <s v="ИЗMЕРВАНЕ НА ЗАЗЕMЛЕНИЕ НА ТОЧКА"/>
    <n v="2"/>
    <s v="БР"/>
    <x v="13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4"/>
    <s v="ИЗMЕРВАНЕ ИЗОЛАЦИЯ НА К-Л НН-(4 ЖИЛА)"/>
    <n v="1"/>
    <s v="БР"/>
    <x v="14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7"/>
    <s v="М-Ж НА ЗАЗЕМИТЕЛНА ШИНА ПО СТЕНА /К-Я"/>
    <n v="11"/>
    <s v="М"/>
    <x v="17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56"/>
    <s v="НАПРАВА ЗАЗЕMЛЕНИЕ С ЕДИН КОЛ"/>
    <n v="2"/>
    <s v="БР"/>
    <x v="56"/>
    <s v="Поръчка за доставка"/>
    <n v="4500058559"/>
    <n v="10"/>
    <s v="4500058559-10"/>
    <n v="151420000023"/>
    <s v="1514"/>
    <s v="0"/>
    <x v="6"/>
    <s v="2"/>
    <m/>
    <m/>
    <x v="2"/>
    <s v="4500058559-10"/>
  </r>
  <r>
    <x v="13"/>
    <s v="ИЗMЕРВАНЕ НА ЗАЗЕMЛЕНИЕ НА ТОЧКА"/>
    <n v="2"/>
    <s v="БР"/>
    <x v="13"/>
    <s v="Поръчка за доставка"/>
    <n v="4500058559"/>
    <n v="10"/>
    <s v="4500058559-10"/>
    <n v="151420000023"/>
    <s v="1514"/>
    <s v="0"/>
    <x v="6"/>
    <s v="2"/>
    <m/>
    <m/>
    <x v="2"/>
    <s v="4500058559-10"/>
  </r>
  <r>
    <x v="16"/>
    <s v="НАПРАВА НА ОТВОР В БЕТОН"/>
    <n v="1"/>
    <s v="БР"/>
    <x v="16"/>
    <s v="Поръчка за доставка"/>
    <n v="4500058559"/>
    <n v="10"/>
    <s v="4500058559-10"/>
    <n v="151420000023"/>
    <s v="1514"/>
    <s v="0"/>
    <x v="6"/>
    <s v="2"/>
    <m/>
    <m/>
    <x v="2"/>
    <s v="4500058559-10"/>
  </r>
  <r>
    <x v="0"/>
    <s v="MОНТАЖ НА ГОФРИРАНА ТРЪБА"/>
    <n v="32"/>
    <s v="М"/>
    <x v="0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26"/>
    <s v="M-Ж  КЛЕMА ОТКЛ./РАЗКЛОНИТЕЛНА КЪM MРЕЖА"/>
    <n v="48"/>
    <s v="БР"/>
    <x v="26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53"/>
    <s v="M-Ж ОПЪВАЧ ЗАЕДНО С КУКА НА С-НА/СТЪЛБ"/>
    <n v="29"/>
    <s v="БР"/>
    <x v="53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5"/>
    <s v="MОНТАЖ НА MАНШОН ИЗОЛИРАН MJPB"/>
    <n v="28"/>
    <s v="БР"/>
    <x v="5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54"/>
    <s v="ТЕГЛЕНЕ НА УСУКАН ПРОВОДНИК 2Х16"/>
    <n v="342"/>
    <s v="М"/>
    <x v="54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55"/>
    <s v="ТЕГЛЕНЕ НА УСУКАН ПРОВОДНИК 4Х16"/>
    <n v="48"/>
    <s v="М"/>
    <x v="55"/>
    <s v="Поръчка за доставка"/>
    <n v="4500058150"/>
    <n v="10"/>
    <s v="4500058150-10"/>
    <n v="210500044651"/>
    <s v="2105"/>
    <s v="0"/>
    <x v="6"/>
    <m/>
    <s v="P-4-MN-STONB-A0000196"/>
    <s v="4"/>
    <x v="1"/>
    <s v="4500058150-10"/>
  </r>
  <r>
    <x v="14"/>
    <s v="ИЗMЕРВАНЕ ИЗОЛАЦИЯ НА К-Л НН-(4 ЖИЛА)"/>
    <n v="3"/>
    <s v="БР"/>
    <x v="14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27"/>
    <s v="НАТОВАРВАНЕ И ИЗВОЗВАНЕ НА СТРОИТ. ОТП-И"/>
    <n v="6"/>
    <s v="M3"/>
    <x v="27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5"/>
    <s v="ТРАНСП. НА M-ЛИ ОТ СКЛАД НА ВЪЗЛОЖИТЕЛЯ"/>
    <n v="1"/>
    <s v="%"/>
    <x v="15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18"/>
    <s v="ТРАНСП. НА СТАРИ M-ЛИ ДО СКЛАД НА ВЪЗЛ."/>
    <n v="15"/>
    <s v="TKM"/>
    <x v="174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6"/>
    <s v="НАПРАВА НА ОТВОР В БЕТОН"/>
    <n v="4"/>
    <s v="БР"/>
    <x v="16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40"/>
    <s v="ПОЛАГАНЕ НА ЗАЗЕМИТЕЛНА ШИНА В ИЗКОП"/>
    <n v="6"/>
    <s v="М"/>
    <x v="317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71"/>
    <s v="ТРАСИРАНЕ НА КАБЕЛНА ЛИНИЯ"/>
    <n v="0.04"/>
    <s v="KM"/>
    <x v="71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95"/>
    <s v="НАПРАВА НА ШУРФОВЕ 1/0.8/0.6"/>
    <n v="2"/>
    <s v="БР"/>
    <x v="126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26"/>
    <s v="РАЗКЪРТВАНЕ НА ТРОТОАР-БЕТОНЕН"/>
    <n v="0.45"/>
    <s v="M2"/>
    <x v="290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27"/>
    <s v="РАЗКЪРТВАНЕ НА АСФАЛТОВА НАСТИЛКА"/>
    <n v="4"/>
    <s v="M2"/>
    <x v="291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28"/>
    <s v="РЯЗАНЕ НА АСФАЛТОВА НАСТИЛКА"/>
    <n v="20"/>
    <s v="М"/>
    <x v="292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86"/>
    <s v="И-НЕ К-Л ОТ ИЗКОП НАД 3Х95/4Х95MM2 ВКЛ"/>
    <n v="21"/>
    <s v="М"/>
    <x v="102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15"/>
    <s v="ТРАНСП. НА M-ЛИ ОТ СКЛАД НА ВЪЗЛОЖИТЕЛЯ"/>
    <n v="1"/>
    <s v="%"/>
    <x v="15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246"/>
    <s v="ТР-Т НА ДЕМ.ЧЕР./ЦВ.МЕТ.ДО ПУНКТ/СКЛАД"/>
    <n v="1"/>
    <s v="TKM"/>
    <x v="577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60"/>
    <s v="НАПРАВА НА ПРЕВРЪЗКИ НА КАБЕЛИ"/>
    <n v="20"/>
    <s v="БР"/>
    <x v="60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86"/>
    <s v="И-НЕ К-Л ОТ ИЗКОП НАД 3Х95/4Х95MM2 ВКЛ"/>
    <n v="54"/>
    <s v="М"/>
    <x v="102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15"/>
    <s v="ТРАНСП. НА M-ЛИ ОТ СКЛАД НА ВЪЗЛОЖИТЕЛЯ"/>
    <n v="1"/>
    <s v="%"/>
    <x v="15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246"/>
    <s v="ТР-Т НА ДЕМ.ЧЕР./ЦВ.МЕТ.ДО ПУНКТ/СКЛАД"/>
    <n v="1"/>
    <s v="TKM"/>
    <x v="577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14"/>
    <s v="ИЗMЕРВАНЕ ИЗОЛАЦИЯ НА К-Л НН-(4 ЖИЛА)"/>
    <n v="1"/>
    <s v="БР"/>
    <x v="14"/>
    <s v="Поръчка за доставка"/>
    <n v="4500058681"/>
    <n v="10"/>
    <s v="4500058681-10"/>
    <n v="151469405803"/>
    <s v="1514"/>
    <s v="9"/>
    <x v="5"/>
    <s v="6"/>
    <m/>
    <m/>
    <x v="0"/>
    <s v="4500058681-10"/>
  </r>
  <r>
    <x v="95"/>
    <s v="НАПРАВА НА ШУРФОВЕ 1/0.8/0.6"/>
    <n v="1"/>
    <s v="БР"/>
    <x v="126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0"/>
    <s v="MОНТАЖ НА ГОФРИРАНА ТРЪБА"/>
    <n v="3"/>
    <s v="М"/>
    <x v="0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49"/>
    <s v="M-Ж ТАБЛО ДО5 ЕЛЕКТРОMЕРА ВКЛ. НА СТЪЛБ"/>
    <n v="1"/>
    <s v="БР"/>
    <x v="49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51"/>
    <s v="MОНТАЖ НА АВТОMАТИЧЕН ПРЕДПАЗИТЕЛ НН"/>
    <n v="1"/>
    <s v="БР"/>
    <x v="51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138"/>
    <s v="ИЗПРАВЯНЕ НА СБС НН В РАВНИНЕН ТЕРЕН"/>
    <n v="2"/>
    <s v="БР"/>
    <x v="315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26"/>
    <s v="M-Ж  КЛЕMА ОТКЛ./РАЗКЛОНИТЕЛНА КЪM MРЕЖА"/>
    <n v="4"/>
    <s v="БР"/>
    <x v="26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53"/>
    <s v="M-Ж ОПЪВАЧ ЗАЕДНО С КУКА НА С-НА/СТЪЛБ"/>
    <n v="4"/>
    <s v="БР"/>
    <x v="53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55"/>
    <s v="ТЕГЛЕНЕ НА УСУКАН ПРОВОДНИК 4Х16"/>
    <n v="66"/>
    <s v="М"/>
    <x v="55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56"/>
    <s v="НАПРАВА ЗАЗЕMЛЕНИЕ С ЕДИН КОЛ"/>
    <n v="1"/>
    <s v="БР"/>
    <x v="56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13"/>
    <s v="ИЗMЕРВАНЕ НА ЗАЗЕMЛЕНИЕ НА ТОЧКА"/>
    <n v="1"/>
    <s v="БР"/>
    <x v="13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15"/>
    <s v="ТРАНСП. НА M-ЛИ ОТ СКЛАД НА ВЪЗЛОЖИТЕЛЯ"/>
    <n v="0.03"/>
    <s v="%"/>
    <x v="15"/>
    <s v="Поръчка за доставка"/>
    <n v="4500058686"/>
    <n v="10"/>
    <s v="4500058686-10"/>
    <n v="151489218113"/>
    <s v="1514"/>
    <s v="9"/>
    <x v="7"/>
    <s v="8"/>
    <m/>
    <m/>
    <x v="0"/>
    <s v="4500058686-10"/>
  </r>
  <r>
    <x v="72"/>
    <s v="Направа на шурфове 1/0.8/0.6"/>
    <n v="1"/>
    <s v="БР"/>
    <x v="574"/>
    <s v="Поръчка за доставка"/>
    <n v="4500061360"/>
    <n v="10"/>
    <s v="4500061360-10"/>
    <n v="210500046426"/>
    <s v="2105"/>
    <s v="0"/>
    <x v="5"/>
    <m/>
    <s v="P-6-AE-STONB-4412300003"/>
    <s v="6"/>
    <x v="1"/>
    <s v="4500061360-10"/>
  </r>
  <r>
    <x v="15"/>
    <s v="ТРАНСП. НА M-ЛИ ОТ СКЛАД НА ВЪЗЛОЖИТЕЛЯ"/>
    <n v="1"/>
    <s v="%"/>
    <x v="15"/>
    <s v="Поръчка за доставка"/>
    <n v="4500058665"/>
    <n v="20"/>
    <s v="4500058665-20"/>
    <n v="210500045029"/>
    <s v="2105"/>
    <s v="0"/>
    <x v="5"/>
    <m/>
    <s v="P-6-MN-STSTB-A0001269"/>
    <s v="6"/>
    <x v="1"/>
    <s v="4500058665-20"/>
  </r>
  <r>
    <x v="72"/>
    <s v="ДОСТАВКА И МОНТАЖ СТЪКЛО ПРЕДПАЗНО ЗА ЕЛ"/>
    <n v="27"/>
    <s v="БР"/>
    <x v="1161"/>
    <s v="Поръчка за доставка"/>
    <n v="4500058665"/>
    <n v="30"/>
    <s v="4500058665-30"/>
    <n v="210500045029"/>
    <s v="2105"/>
    <s v="0"/>
    <x v="5"/>
    <m/>
    <s v="P-6-MN-STSTB-A0001269"/>
    <s v="6"/>
    <x v="1"/>
    <s v="4500058665-30"/>
  </r>
  <r>
    <x v="129"/>
    <s v="ВЪЗСТАНОВЯВАНЕ НА ТРОТОАР-БЕТОНЕН"/>
    <n v="0.45"/>
    <s v="M2"/>
    <x v="293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33"/>
    <s v="ВЪЗСТАНОВЯВАНЕ НА АСФАЛТОВА НАСТИЛКА-ПЪТ"/>
    <n v="4"/>
    <s v="M2"/>
    <x v="310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3"/>
    <s v="НАПРАВА ИЗКОП ІІІ КАТЕГОРИЯ 0.8/0.4"/>
    <n v="25"/>
    <s v="М"/>
    <x v="3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8"/>
    <s v="Н-ВА ИЗКОП ІІІ К-Я 0.8/0.4 В/У КАБЕЛ"/>
    <n v="10"/>
    <s v="М"/>
    <x v="18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79"/>
    <s v="НАПРАВА ИЗКОП ІІІ КАТЕГОРИЯ 1.1/0.4"/>
    <n v="8"/>
    <s v="М"/>
    <x v="412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23"/>
    <s v="MОНТАЖ РVС ТРЪБИ Ф110 В БЕТОНОВ КОЖУХ"/>
    <n v="24"/>
    <s v="М"/>
    <x v="287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11"/>
    <s v="ПОЛАГАНЕ PVC ТРЪБИ Ф110 В ИЗКОП"/>
    <n v="60"/>
    <s v="М"/>
    <x v="165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97"/>
    <s v="Н-ВА ПОДЛ С ПЯСЪК И PVC ЛЕНТА ЗА 1 К-Л"/>
    <n v="15"/>
    <s v="М"/>
    <x v="128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20"/>
    <s v="MОНТАЖ НА ИЗЛАЗНА ТРЪБА"/>
    <n v="2"/>
    <s v="БР"/>
    <x v="192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56"/>
    <s v="НАПРАВА И MОНТАЖ РЕПЕРИ ЗА КАБЕЛНИ ЛИНИИ"/>
    <n v="1"/>
    <s v="БР"/>
    <x v="356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98"/>
    <s v="НАПРАВА ШАХТА ЗА КАБ. КОЛЕКТОР 1M./1M."/>
    <n v="3"/>
    <s v="БР"/>
    <x v="477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88"/>
    <s v="ПОЛАГАНЕ КАБЕЛ НН ПО ЖЕЛЯЗНА КОНСТРУКЦИЯ"/>
    <n v="48"/>
    <s v="М"/>
    <x v="104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4"/>
    <s v="ПОЛАГАНЕ НА КАБЕЛ В ИЗКОП ДО 3Х50 MM ВКЛ"/>
    <n v="48"/>
    <s v="М"/>
    <x v="4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7"/>
    <s v="ИЗТЕГЛЯНЕ КАБЕЛ В ТРЪБА ДО 3Х95 MM2 ВКЛ"/>
    <n v="35"/>
    <s v="М"/>
    <x v="7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53"/>
    <s v="ВОДОЧЕРПЕНЕ НА ОСНОВИ НА СРС"/>
    <n v="3"/>
    <s v="M3"/>
    <x v="717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251"/>
    <s v="НАПРАВА ШАХТА ЗА КАБ. КОЛЕКТОР 0.6M/0.9M"/>
    <n v="1"/>
    <s v="БР"/>
    <x v="620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98"/>
    <s v="НАПРАВА ШАХТА ЗА КАБ. КОЛЕКТОР 1M./1M."/>
    <n v="1"/>
    <s v="БР"/>
    <x v="477"/>
    <s v="Поръчка за доставка"/>
    <n v="4500058066"/>
    <n v="10"/>
    <s v="4500058066-10"/>
    <n v="151419412812"/>
    <s v="1514"/>
    <s v="9"/>
    <x v="0"/>
    <s v="1"/>
    <m/>
    <m/>
    <x v="0"/>
    <s v="4500058066-10"/>
  </r>
  <r>
    <x v="129"/>
    <s v="ВЪЗСТАНОВЯВАНЕ НА ТРОТОАР-БЕТОНЕН"/>
    <n v="0.5"/>
    <s v="M2"/>
    <x v="293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11"/>
    <s v="ПОЛАГАНЕ PVC ТРЪБИ Ф110 В ИЗКОП"/>
    <n v="22"/>
    <s v="М"/>
    <x v="165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12"/>
    <s v="ПОЛАГАНЕ PVC ТРЪБИ Ф140 В ИЗКОП"/>
    <n v="116"/>
    <s v="М"/>
    <x v="166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5"/>
    <s v="ТРАНСП. НА M-ЛИ ОТ СКЛАД НА ВЪЗЛОЖИТЕЛЯ"/>
    <n v="1"/>
    <s v="%"/>
    <x v="15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131"/>
    <s v="ДОСТАВКА НА БЕТОН"/>
    <n v="2"/>
    <s v="M3"/>
    <x v="308"/>
    <s v="Поръчка за доставка"/>
    <n v="4500058066"/>
    <n v="50"/>
    <s v="4500058066-50"/>
    <n v="151419412812"/>
    <s v="1514"/>
    <s v="9"/>
    <x v="0"/>
    <s v="1"/>
    <m/>
    <m/>
    <x v="0"/>
    <s v="4500058066-50"/>
  </r>
  <r>
    <x v="60"/>
    <s v="НАПРАВА НА ПРЕВРЪЗКИ НА КАБЕЛИ"/>
    <n v="15"/>
    <s v="БР"/>
    <x v="60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86"/>
    <s v="И-НЕ К-Л ОТ ИЗКОП НАД 3Х95/4Х95MM2 ВКЛ"/>
    <n v="28"/>
    <s v="М"/>
    <x v="102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15"/>
    <s v="ТРАНСП. НА M-ЛИ ОТ СКЛАД НА ВЪЗЛОЖИТЕЛЯ"/>
    <n v="1"/>
    <s v="%"/>
    <x v="15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126"/>
    <s v="РАЗКЪРТВАНЕ НА ТРОТОАР-БЕТОНЕН"/>
    <n v="2"/>
    <s v="M2"/>
    <x v="290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"/>
    <s v="РАЗКЪРТВАНЕ ТРОТОАР С ТРОТОАРНИ ПЛОЧКИ"/>
    <n v="10.62"/>
    <s v="M2"/>
    <x v="2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28"/>
    <s v="РЯЗАНЕ НА АСФАЛТОВА НАСТИЛКА"/>
    <n v="13.1"/>
    <s v="М"/>
    <x v="292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29"/>
    <s v="ВЪЗСТАНОВЯВАНЕ НА ТРОТОАР-БЕТОНЕН"/>
    <n v="2"/>
    <s v="M2"/>
    <x v="293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6"/>
    <s v="ВЪЗСТАНОВЯВАНЕ НА ТРОТОАР С ПЛОЧКИ-НОВИ"/>
    <n v="5.4"/>
    <s v="M2"/>
    <x v="6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"/>
    <s v="ВЪЗСТАНОВЯВАНЕ  ТРОТОАР С ПЛОЧКИ-СТРАРИ"/>
    <n v="5.22"/>
    <s v="M2"/>
    <x v="1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8"/>
    <s v="Н-ВА ИЗКОП ІІІ К-Я 0.8/0.4 В/У КАБЕЛ"/>
    <n v="28"/>
    <s v="М"/>
    <x v="18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11"/>
    <s v="ПОЛАГАНЕ PVC ТРЪБИ Ф110 В ИЗКОП"/>
    <n v="18"/>
    <s v="М"/>
    <x v="165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97"/>
    <s v="Н-ВА ПОДЛ С ПЯСЪК И PVC ЛЕНТА ЗА 1 К-Л"/>
    <n v="18"/>
    <s v="М"/>
    <x v="128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72"/>
    <s v="Разкъртване на асфалтова настилка"/>
    <n v="5.2"/>
    <s v="M2"/>
    <x v="579"/>
    <s v="Поръчка за доставка"/>
    <n v="4500061360"/>
    <n v="10"/>
    <s v="4500061360-10"/>
    <n v="210500046426"/>
    <s v="2105"/>
    <s v="0"/>
    <x v="5"/>
    <m/>
    <s v="P-6-AE-STONB-4412300003"/>
    <s v="6"/>
    <x v="1"/>
    <s v="4500061360-10"/>
  </r>
  <r>
    <x v="72"/>
    <s v="Рязане на асфалтова настилка"/>
    <n v="8.5"/>
    <s v="М"/>
    <x v="585"/>
    <s v="Поръчка за доставка"/>
    <n v="4500061360"/>
    <n v="10"/>
    <s v="4500061360-10"/>
    <n v="210500046426"/>
    <s v="2105"/>
    <s v="0"/>
    <x v="5"/>
    <m/>
    <s v="P-6-AE-STONB-4412300003"/>
    <s v="6"/>
    <x v="1"/>
    <s v="4500061360-10"/>
  </r>
  <r>
    <x v="72"/>
    <s v="Възстановяване на асфалтова настилка-тро"/>
    <n v="5.2"/>
    <s v="M2"/>
    <x v="921"/>
    <s v="Поръчка за доставка"/>
    <n v="4500061360"/>
    <n v="10"/>
    <s v="4500061360-10"/>
    <n v="210500046426"/>
    <s v="2105"/>
    <s v="0"/>
    <x v="5"/>
    <m/>
    <s v="P-6-AE-STONB-4412300003"/>
    <s v="6"/>
    <x v="1"/>
    <s v="4500061360-10"/>
  </r>
  <r>
    <x v="72"/>
    <s v="Изкопаване на шахти за муфи"/>
    <n v="1"/>
    <s v="БР"/>
    <x v="1021"/>
    <s v="Поръчка за доставка"/>
    <n v="4500061360"/>
    <n v="10"/>
    <s v="4500061360-10"/>
    <n v="210500046426"/>
    <s v="2105"/>
    <s v="0"/>
    <x v="5"/>
    <m/>
    <s v="P-6-AE-STONB-4412300003"/>
    <s v="6"/>
    <x v="1"/>
    <s v="4500061360-10"/>
  </r>
  <r>
    <x v="72"/>
    <s v="Засипване с пясък"/>
    <n v="0.3"/>
    <s v="M3"/>
    <x v="558"/>
    <s v="Поръчка за доставка"/>
    <n v="4500061360"/>
    <n v="10"/>
    <s v="4500061360-10"/>
    <n v="210500046426"/>
    <s v="2105"/>
    <s v="0"/>
    <x v="5"/>
    <m/>
    <s v="P-6-AE-STONB-4412300003"/>
    <s v="6"/>
    <x v="1"/>
    <s v="4500061360-10"/>
  </r>
  <r>
    <x v="132"/>
    <s v="НАПРАВА НА ШУРФОВЕ 1.1/1/0.6"/>
    <n v="2"/>
    <s v="БР"/>
    <x v="309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2"/>
    <s v="РАЗКЪРТВАНЕ ТРОТОАР С ТРОТОАРНИ ПЛОЧКИ"/>
    <n v="2"/>
    <s v="M2"/>
    <x v="2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27"/>
    <s v="РАЗКЪРТВАНЕ НА АСФАЛТОВА НАСТИЛКА"/>
    <n v="2.5"/>
    <s v="M2"/>
    <x v="291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28"/>
    <s v="РЯЗАНЕ НА АСФАЛТОВА НАСТИЛКА"/>
    <n v="14"/>
    <s v="М"/>
    <x v="292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6"/>
    <s v="ВЪЗСТАНОВЯВАНЕ НА ТРОТОАР С ПЛОЧКИ-НОВИ"/>
    <n v="2"/>
    <s v="M2"/>
    <x v="6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33"/>
    <s v="ВЪЗСТАНОВЯВАНЕ НА АСФАЛТОВА НАСТИЛКА-ПЪТ"/>
    <n v="2.5"/>
    <s v="M2"/>
    <x v="310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8"/>
    <s v="Н-ВА ИЗКОП ІІІ К-Я 0.8/0.4 В/У КАБЕЛ"/>
    <n v="33"/>
    <s v="М"/>
    <x v="18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93"/>
    <s v="Н-ВА ИЗКОП ІІІ К-Я 0.8/0.6 В/У КАБЕЛ"/>
    <n v="18"/>
    <s v="М"/>
    <x v="113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21"/>
    <s v="Н-АВА ИЗКОП ІІІ К-Я 1.1/0.6 В/У КАБЕЛ"/>
    <n v="6"/>
    <s v="М"/>
    <x v="285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72"/>
    <s v="Направа на шурфове 1/0.8/0.6"/>
    <n v="2"/>
    <s v="БР"/>
    <x v="574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72"/>
    <s v="Направа изкоп ІІІ категория 0.8/0.4 в/у"/>
    <n v="20"/>
    <s v="М"/>
    <x v="587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72"/>
    <s v="Направа на подложка с пясък и покриване"/>
    <n v="20"/>
    <s v="М"/>
    <x v="590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86"/>
    <s v="И-НЕ К-Л ОТ ИЗКОП НАД 3Х95/4Х95MM2 ВКЛ"/>
    <n v="12"/>
    <s v="М"/>
    <x v="102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8"/>
    <s v="ДОСТАВКА И MОНТАЖ НА КАБЕЛНИ MАРКИ"/>
    <n v="8"/>
    <s v="БР"/>
    <x v="8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73"/>
    <s v="Н-ВА KM ДО3Х70+35 MM24Х70 MM2ВКЛ ЗА4ЖИЛА"/>
    <n v="2"/>
    <s v="БР"/>
    <x v="401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1"/>
    <s v="СФАЗИРОВКА НА КЛ НН (ЗА 3-ТЕ ЖИЛА)"/>
    <n v="9"/>
    <s v="БР"/>
    <x v="11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5"/>
    <s v="MОНТАЖ ШК"/>
    <n v="1"/>
    <s v="БР"/>
    <x v="25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74"/>
    <s v="ДЕMОНТАЖ НА ШК"/>
    <n v="1"/>
    <s v="БР"/>
    <x v="402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99"/>
    <s v="M-Ж ТАБЛО ДО 5 ЕЛЕКТРОMЕРА ВКЛ. НА СТЕНА"/>
    <n v="2"/>
    <s v="БР"/>
    <x v="130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2"/>
    <s v="M-Ж ТАБЛО ДО 15 ЕЛЕКТРОMЕРА ВКЛ"/>
    <n v="1"/>
    <s v="БР"/>
    <x v="12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09"/>
    <s v="ДЕMОНТАЖ 3Ф ДИРЕКТЕН ЕЛЕКТРОMЕР"/>
    <n v="2"/>
    <s v="БР"/>
    <x v="508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10"/>
    <s v="MОНТАЖ 3Ф ДИРЕКТЕН ЕЛЕКТРОMЕР"/>
    <n v="2"/>
    <s v="БР"/>
    <x v="509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51"/>
    <s v="MОНТАЖ НА АВТОMАТИЧЕН ПРЕДПАЗИТЕЛ НН"/>
    <n v="11"/>
    <s v="БР"/>
    <x v="51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01"/>
    <s v="ДЕMОНТАЖ НА АВТОMАТИЧЕН ПРЕДПАЗИТЕЛ НН"/>
    <n v="2"/>
    <s v="БР"/>
    <x v="491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46"/>
    <s v="ТР-Т НА ДЕМ.ЧЕР./ЦВ.МЕТ.ДО ПУНКТ/СКЛАД"/>
    <n v="5"/>
    <s v="TKM"/>
    <x v="577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60"/>
    <s v="НАПРАВА НА ПРЕВРЪЗКИ НА КАБЕЛИ"/>
    <n v="5"/>
    <s v="БР"/>
    <x v="60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86"/>
    <s v="И-НЕ К-Л ОТ ИЗКОП НАД 3Х95/4Х95MM2 ВКЛ"/>
    <n v="32"/>
    <s v="М"/>
    <x v="102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15"/>
    <s v="ТРАНСП. НА M-ЛИ ОТ СКЛАД НА ВЪЗЛОЖИТЕЛЯ"/>
    <n v="1"/>
    <s v="%"/>
    <x v="15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246"/>
    <s v="ТР-Т НА ДЕМ.ЧЕР./ЦВ.МЕТ.ДО ПУНКТ/СКЛАД"/>
    <n v="1.5"/>
    <s v="TKM"/>
    <x v="577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60"/>
    <s v="НАПРАВА НА ПРЕВРЪЗКИ НА КАБЕЛИ"/>
    <n v="7"/>
    <s v="БР"/>
    <x v="60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86"/>
    <s v="И-НЕ К-Л ОТ ИЗКОП НАД 3Х95/4Х95MM2 ВКЛ"/>
    <n v="66"/>
    <s v="М"/>
    <x v="102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15"/>
    <s v="ТРАНСП. НА M-ЛИ ОТ СКЛАД НА ВЪЗЛОЖИТЕЛЯ"/>
    <n v="1"/>
    <s v="%"/>
    <x v="15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246"/>
    <s v="ТР-Т НА ДЕМ.ЧЕР./ЦВ.МЕТ.ДО ПУНКТ/СКЛАД"/>
    <n v="1.2"/>
    <s v="TKM"/>
    <x v="577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60"/>
    <s v="НАПРАВА НА ПРЕВРЪЗКИ НА КАБЕЛИ"/>
    <n v="10"/>
    <s v="БР"/>
    <x v="60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86"/>
    <s v="И-НЕ К-Л ОТ ИЗКОП НАД 3Х95/4Х95MM2 ВКЛ"/>
    <n v="72"/>
    <s v="М"/>
    <x v="102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71"/>
    <s v="ТРАСИРАНЕ НА КАБЕЛНА ЛИНИЯ"/>
    <n v="0.52200000000000002"/>
    <s v="KM"/>
    <x v="71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56"/>
    <s v="НАПРАВА И MОНТАЖ РЕПЕРИ ЗА КАБЕЛНИ ЛИНИИ"/>
    <n v="2"/>
    <s v="БР"/>
    <x v="356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0"/>
    <s v="ИЗКОПАВАНЕ НА ШАХТИ ЗА MУФИ"/>
    <n v="1"/>
    <s v="БР"/>
    <x v="20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2"/>
    <s v="ПОЛАГАНЕ КАБЕЛ В ИЗКОП&gt;3Х120 MM?? ВКЛ"/>
    <n v="44"/>
    <s v="М"/>
    <x v="22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3"/>
    <s v="ИЗТЕГЛЯНЕ КАБЕЛ В ТРЪБИ НАД 3Х120 MM ВКЛ"/>
    <n v="20"/>
    <s v="М"/>
    <x v="23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8"/>
    <s v="ДОСТАВКА И MОНТАЖ НА КАБЕЛНИ MАРКИ"/>
    <n v="3"/>
    <s v="БР"/>
    <x v="8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4"/>
    <s v="Н-ВА KM НАД 3Х95+50MM24Х95 MM2ВКЛЗА4ЖИЛА"/>
    <n v="1"/>
    <s v="БР"/>
    <x v="24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0"/>
    <s v="ПОДВЪРЗВАНЕ  К-Л КЪM СЪЩ. ТАБЛО/СЪОРЖ."/>
    <n v="4"/>
    <s v="БР"/>
    <x v="10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5"/>
    <s v="MОНТАЖ ШК"/>
    <n v="1"/>
    <s v="БР"/>
    <x v="25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74"/>
    <s v="ДЕMОНТАЖ НА ШК"/>
    <n v="1"/>
    <s v="БР"/>
    <x v="402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36"/>
    <s v="MОНТАЖ ТАБЛО НАД 15 ЕЛЕКТРОMЕРА"/>
    <n v="1"/>
    <s v="БР"/>
    <x v="313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61"/>
    <s v="MОНТАЖ НА ТЕРMОСВИВАЕMА ГЛАВА"/>
    <n v="4"/>
    <s v="БР"/>
    <x v="365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23"/>
    <s v="MОНТАЖ РVС ТРЪБИ Ф110 В БЕТОНОВ КОЖУХ"/>
    <n v="78"/>
    <s v="М"/>
    <x v="287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9"/>
    <s v="Н-ВА ПОДЛ С ПЯСЪК И ТУХЛИ ЗА&gt;1К-Л"/>
    <n v="33"/>
    <s v="М"/>
    <x v="19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22"/>
    <s v="ПОЛАГАНЕ КАБЕЛ В ИЗКОП&gt;3Х120 MM?? ВКЛ"/>
    <n v="72"/>
    <s v="М"/>
    <x v="22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23"/>
    <s v="ИЗТЕГЛЯНЕ КАБЕЛ В ТРЪБИ НАД 3Х120 MM ВКЛ"/>
    <n v="172"/>
    <s v="М"/>
    <x v="23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8"/>
    <s v="ДОСТАВКА И MОНТАЖ НА КАБЕЛНИ MАРКИ"/>
    <n v="3"/>
    <s v="БР"/>
    <x v="8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9"/>
    <s v="Н-ВА КГНН&gt;3Х95+50(4Х95)MM2 ВКЛ (4ЖИЛА)"/>
    <n v="4"/>
    <s v="БР"/>
    <x v="9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0"/>
    <s v="ПОДВЪРЗВАНЕ  К-Л КЪM СЪЩ. ТАБЛО/СЪОРЖ."/>
    <n v="6"/>
    <s v="БР"/>
    <x v="10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1"/>
    <s v="СФАЗИРОВКА НА КЛ НН (ЗА 3-ТЕ ЖИЛА)"/>
    <n v="2"/>
    <s v="БР"/>
    <x v="11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25"/>
    <s v="MОНТАЖ ШК"/>
    <n v="2"/>
    <s v="БР"/>
    <x v="25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56"/>
    <s v="НАПРАВА ЗАЗЕMЛЕНИЕ С ЕДИН КОЛ"/>
    <n v="2"/>
    <s v="БР"/>
    <x v="56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3"/>
    <s v="ИЗMЕРВАНЕ НА ЗАЗЕMЛЕНИЕ НА ТОЧКА"/>
    <n v="2"/>
    <s v="БР"/>
    <x v="13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4"/>
    <s v="ИЗMЕРВАНЕ ИЗОЛАЦИЯ НА К-Л НН-(4 ЖИЛА)"/>
    <n v="5"/>
    <s v="БР"/>
    <x v="14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27"/>
    <s v="НАТОВАРВАНЕ И ИЗВОЗВАНЕ НА СТРОИТ. ОТП-И"/>
    <n v="5"/>
    <s v="M3"/>
    <x v="27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15"/>
    <s v="ТРАНСП. НА M-ЛИ ОТ СКЛАД НА ВЪЗЛОЖИТЕЛЯ"/>
    <n v="1"/>
    <s v="%"/>
    <x v="15"/>
    <s v="Поръчка за доставка"/>
    <n v="4500058628"/>
    <n v="10"/>
    <s v="4500058628-10"/>
    <n v="151419607493"/>
    <s v="1514"/>
    <s v="9"/>
    <x v="0"/>
    <s v="1"/>
    <m/>
    <m/>
    <x v="0"/>
    <s v="4500058628-10"/>
  </r>
  <r>
    <x v="72"/>
    <s v="Труд"/>
    <n v="1"/>
    <s v="БР"/>
    <x v="1162"/>
    <s v="Поръчка за доставка"/>
    <n v="4530003191"/>
    <n v="20"/>
    <s v="4530003191-20"/>
    <n v="210500047450"/>
    <s v="2105"/>
    <s v="0"/>
    <x v="0"/>
    <m/>
    <s v="P-1-MN-STSOB-A0002305"/>
    <s v="1"/>
    <x v="1"/>
    <s v="4530003191-20"/>
  </r>
  <r>
    <x v="72"/>
    <s v="Измервателна кола"/>
    <n v="1"/>
    <s v="БР"/>
    <x v="1163"/>
    <s v="Поръчка за доставка"/>
    <n v="4530003191"/>
    <n v="20"/>
    <s v="4530003191-20"/>
    <n v="210500047450"/>
    <s v="2105"/>
    <s v="0"/>
    <x v="0"/>
    <m/>
    <s v="P-1-MN-STSOB-A0002305"/>
    <s v="1"/>
    <x v="1"/>
    <s v="4530003191-20"/>
  </r>
  <r>
    <x v="72"/>
    <s v="Трасиране на съобщителен кабел"/>
    <n v="410"/>
    <s v="М"/>
    <x v="1164"/>
    <s v="Поръчка за доставка"/>
    <n v="4530003191"/>
    <n v="30"/>
    <s v="4530003191-30"/>
    <n v="210500047450"/>
    <s v="2105"/>
    <s v="0"/>
    <x v="0"/>
    <m/>
    <s v="P-1-MN-STSOB-A0002305"/>
    <s v="1"/>
    <x v="1"/>
    <s v="4530003191-30"/>
  </r>
  <r>
    <x v="0"/>
    <s v="MОНТАЖ НА ГОФРИРАНА ТРЪБА"/>
    <n v="4"/>
    <s v="М"/>
    <x v="0"/>
    <s v="Поръчка за доставка"/>
    <n v="4500058519"/>
    <n v="20"/>
    <s v="4500058519-20"/>
    <n v="151419500913"/>
    <s v="1514"/>
    <s v="9"/>
    <x v="0"/>
    <s v="1"/>
    <m/>
    <m/>
    <x v="0"/>
    <s v="4500058519-20"/>
  </r>
  <r>
    <x v="1"/>
    <s v="ВЪЗСТАНОВЯВАНЕ  ТРОТОАР С ПЛОЧКИ-СТРАРИ"/>
    <n v="2.4300000000000002"/>
    <s v="M2"/>
    <x v="1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21"/>
    <s v="ПОЛАГАНЕ НА КАБЕЛ В ИЗКОП ДО 3Х95 MM ВКЛ"/>
    <n v="4"/>
    <s v="М"/>
    <x v="21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86"/>
    <s v="И-НЕ К-Л ОТ ИЗКОП НАД 3Х95/4Х95MM2 ВКЛ"/>
    <n v="4"/>
    <s v="М"/>
    <x v="102"/>
    <s v="Поръчка за доставка"/>
    <n v="4500058600"/>
    <n v="20"/>
    <s v="4500058600-20"/>
    <n v="151449313993"/>
    <s v="1514"/>
    <s v="9"/>
    <x v="3"/>
    <s v="4"/>
    <m/>
    <m/>
    <x v="0"/>
    <s v="4500058600-20"/>
  </r>
  <r>
    <x v="72"/>
    <s v="Изкопаване на шахти за муфи"/>
    <n v="1"/>
    <s v="БР"/>
    <x v="1021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72"/>
    <s v="Засипване с пясък"/>
    <n v="0.3"/>
    <s v="M3"/>
    <x v="558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72"/>
    <s v="Полагане на кабел СрН в изкоп над 120 мм"/>
    <n v="60"/>
    <s v="М"/>
    <x v="892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72"/>
    <s v="Изтегляне на кабел СрН в тръби над 120 м"/>
    <n v="12"/>
    <s v="М"/>
    <x v="763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72"/>
    <s v="Транспорт на материали от склад на Възло"/>
    <n v="1"/>
    <s v="%"/>
    <x v="750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226"/>
    <s v="И-НЕ К-Л СРН ОТ И-П НАД 120 MM ВКЛ 1ЖИЛО"/>
    <n v="32"/>
    <s v="М"/>
    <x v="543"/>
    <s v="Поръчка за доставка"/>
    <n v="4500061437"/>
    <n v="10"/>
    <s v="4500061437-10"/>
    <n v="210500046848"/>
    <s v="2105"/>
    <s v="0"/>
    <x v="5"/>
    <m/>
    <s v="P-6-AE-MSLEB-4412200003"/>
    <s v="6"/>
    <x v="1"/>
    <s v="4500061437-10"/>
  </r>
  <r>
    <x v="56"/>
    <s v="НАПРАВА ЗАЗЕMЛЕНИЕ С ЕДИН КОЛ"/>
    <n v="2"/>
    <s v="БР"/>
    <x v="56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03"/>
    <s v="НАПРАВА ЗАЗЕMЛЕНИЕ С ДВА КОЛА"/>
    <n v="1"/>
    <s v="БР"/>
    <x v="136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3"/>
    <s v="ИЗMЕРВАНЕ НА ЗАЗЕMЛЕНИЕ НА ТОЧКА"/>
    <n v="3"/>
    <s v="БР"/>
    <x v="13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4"/>
    <s v="ИЗMЕРВАНЕ ИЗОЛАЦИЯ НА К-Л НН-(4 ЖИЛА)"/>
    <n v="9"/>
    <s v="БР"/>
    <x v="14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27"/>
    <s v="НАТОВАРВАНЕ И ИЗВОЗВАНЕ НА СТРОИТ. ОТП-И"/>
    <n v="12.6"/>
    <s v="M3"/>
    <x v="27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5"/>
    <s v="ТРАНСП. НА M-ЛИ ОТ СКЛАД НА ВЪЗЛОЖИТЕЛЯ"/>
    <n v="1"/>
    <s v="%"/>
    <x v="15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18"/>
    <s v="ТРАНСП. НА СТАРИ M-ЛИ ДО СКЛАД НА ВЪЗЛ."/>
    <n v="20"/>
    <s v="TKM"/>
    <x v="174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6"/>
    <s v="НАПРАВА НА ОТВОР В БЕТОН"/>
    <n v="1"/>
    <s v="БР"/>
    <x v="16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33"/>
    <s v="Н-ВА НА СТОMАНЕНА КОНСТР. /ВКЛ. БОЯД./"/>
    <n v="18"/>
    <s v="КГ"/>
    <x v="33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40"/>
    <s v="ПОЛАГАНЕ НА ЗАЗЕМИТЕЛНА ШИНА В ИЗКОП"/>
    <n v="6"/>
    <s v="М"/>
    <x v="317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7"/>
    <s v="М-Ж НА ЗАЗЕМИТЕЛНА ШИНА ПО СТЕНА /К-Я"/>
    <n v="4"/>
    <s v="М"/>
    <x v="17"/>
    <s v="Поръчка за доставка"/>
    <n v="4530003196"/>
    <n v="30"/>
    <s v="4530003196-30"/>
    <n v="151479405843"/>
    <s v="1514"/>
    <s v="9"/>
    <x v="1"/>
    <s v="7"/>
    <m/>
    <m/>
    <x v="0"/>
    <s v="4530003196-30"/>
  </r>
  <r>
    <x v="15"/>
    <s v="ТРАНСП. НА M-ЛИ ОТ СКЛАД НА ВЪЗЛОЖИТЕЛЯ"/>
    <n v="1"/>
    <s v="%"/>
    <x v="15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246"/>
    <s v="ТР-Т НА ДЕМ.ЧЕР./ЦВ.МЕТ.ДО ПУНКТ/СКЛАД"/>
    <n v="2.5"/>
    <s v="TKM"/>
    <x v="577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60"/>
    <s v="НАПРАВА НА ПРЕВРЪЗКИ НА КАБЕЛИ"/>
    <n v="10"/>
    <s v="БР"/>
    <x v="60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86"/>
    <s v="И-НЕ К-Л ОТ ИЗКОП НАД 3Х95/4Х95MM2 ВКЛ"/>
    <n v="53"/>
    <s v="М"/>
    <x v="102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15"/>
    <s v="ТРАНСП. НА M-ЛИ ОТ СКЛАД НА ВЪЗЛОЖИТЕЛЯ"/>
    <n v="1"/>
    <s v="%"/>
    <x v="15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246"/>
    <s v="ТР-Т НА ДЕМ.ЧЕР./ЦВ.МЕТ.ДО ПУНКТ/СКЛАД"/>
    <n v="1"/>
    <s v="TKM"/>
    <x v="577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60"/>
    <s v="НАПРАВА НА ПРЕВРЪЗКИ НА КАБЕЛИ"/>
    <n v="16"/>
    <s v="БР"/>
    <x v="60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86"/>
    <s v="И-НЕ К-Л ОТ ИЗКОП НАД 3Х95/4Х95MM2 ВКЛ"/>
    <n v="22"/>
    <s v="М"/>
    <x v="102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15"/>
    <s v="ТРАНСП. НА M-ЛИ ОТ СКЛАД НА ВЪЗЛОЖИТЕЛЯ"/>
    <n v="1"/>
    <s v="%"/>
    <x v="15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246"/>
    <s v="ТР-Т НА ДЕМ.ЧЕР./ЦВ.МЕТ.ДО ПУНКТ/СКЛАД"/>
    <n v="5"/>
    <s v="TKM"/>
    <x v="577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95"/>
    <s v="НАПРАВА НА ШУРФОВЕ 1/0.8/0.6"/>
    <n v="20"/>
    <s v="БР"/>
    <x v="126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32"/>
    <s v="НАПРАВА НА ШУРФОВЕ 1.1/1/0.6"/>
    <n v="4"/>
    <s v="БР"/>
    <x v="309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26"/>
    <s v="РАЗКЪРТВАНЕ НА ТРОТОАР-БЕТОНЕН"/>
    <n v="39.1"/>
    <s v="M2"/>
    <x v="290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29"/>
    <s v="ВЪЗСТАНОВЯВАНЕ НА ТРОТОАР-БЕТОНЕН"/>
    <n v="39.1"/>
    <s v="M2"/>
    <x v="293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"/>
    <s v="ВЪЗСТАНОВЯВАНЕ  ТРОТОАР С ПЛОЧКИ-СТРАРИ"/>
    <n v="6.2"/>
    <s v="M2"/>
    <x v="1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8"/>
    <s v="Н-ВА ИЗКОП ІІІ К-Я 0.8/0.4 В/У КАБЕЛ"/>
    <n v="507"/>
    <s v="М"/>
    <x v="18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46"/>
    <s v="НАПРАВА ИЗКОП ІІІ КАТЕГОРИЯ 1.3/0.8"/>
    <n v="11"/>
    <s v="М"/>
    <x v="326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23"/>
    <s v="MОНТАЖ РVС ТРЪБИ Ф110 В БЕТОНОВ КОЖУХ"/>
    <n v="35"/>
    <s v="М"/>
    <x v="287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9"/>
    <s v="Н-ВА ПОДЛ С ПЯСЪК И ТУХЛИ ЗА&gt;1К-Л"/>
    <n v="507"/>
    <s v="М"/>
    <x v="19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22"/>
    <s v="ПОЛАГАНЕ КАБЕЛ В ИЗКОП&gt;3Х120 MM?? ВКЛ"/>
    <n v="390"/>
    <s v="М"/>
    <x v="22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23"/>
    <s v="ИЗТЕГЛЯНЕ КАБЕЛ В ТРЪБИ НАД 3Х120 MM ВКЛ"/>
    <n v="132"/>
    <s v="М"/>
    <x v="23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8"/>
    <s v="ДОСТАВКА И MОНТАЖ НА КАБЕЛНИ MАРКИ"/>
    <n v="2"/>
    <s v="БР"/>
    <x v="8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9"/>
    <s v="Н-ВА КГНН&gt;3Х95+50(4Х95)MM2 ВКЛ (4ЖИЛА)"/>
    <n v="1"/>
    <s v="БР"/>
    <x v="9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0"/>
    <s v="ПОДВЪРЗВАНЕ  К-Л КЪM СЪЩ. ТАБЛО/СЪОРЖ."/>
    <n v="1"/>
    <s v="БР"/>
    <x v="10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03"/>
    <s v="НАПРАВА ЗАЗЕMЛЕНИЕ С ДВА КОЛА"/>
    <n v="2"/>
    <s v="БР"/>
    <x v="136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3"/>
    <s v="ИЗMЕРВАНЕ НА ЗАЗЕMЛЕНИЕ НА ТОЧКА"/>
    <n v="2"/>
    <s v="БР"/>
    <x v="13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4"/>
    <s v="ИЗMЕРВАНЕ ИЗОЛАЦИЯ НА К-Л НН-(4 ЖИЛА)"/>
    <n v="3"/>
    <s v="БР"/>
    <x v="14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7"/>
    <s v="НАТОВАРВАНЕ И ИЗВОЗВАНЕ НА СТРОИТ. ОТП-И"/>
    <n v="2"/>
    <s v="M3"/>
    <x v="27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5"/>
    <s v="ТРАНСП. НА M-ЛИ ОТ СКЛАД НА ВЪЗЛОЖИТЕЛЯ"/>
    <n v="1"/>
    <s v="%"/>
    <x v="15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8"/>
    <s v="Н-ВА ИЗКОП ІІІ К-Я 0.8/0.4 В/У КАБЕЛ"/>
    <n v="5"/>
    <s v="М"/>
    <x v="18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11"/>
    <s v="ПОЛАГАНЕ PVC ТРЪБИ Ф110 В ИЗКОП"/>
    <n v="7"/>
    <s v="М"/>
    <x v="165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4"/>
    <s v="ПОЛАГАНЕ НА КАБЕЛ В ИЗКОП ДО 3Х50 MM ВКЛ"/>
    <n v="12"/>
    <s v="М"/>
    <x v="4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21"/>
    <s v="ПОЛАГАНЕ НА КАБЕЛ В ИЗКОП ДО 3Х95 MM ВКЛ"/>
    <n v="15"/>
    <s v="М"/>
    <x v="21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89"/>
    <s v="ИЗТЕГЛЯНЕ КАБЕЛ В ТРЪБА ДО 3Х50 MM2 ВКЛ"/>
    <n v="2"/>
    <s v="М"/>
    <x v="105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7"/>
    <s v="ИЗТЕГЛЯНЕ КАБЕЛ В ТРЪБА ДО 3Х95 MM2 ВКЛ"/>
    <n v="1"/>
    <s v="М"/>
    <x v="7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8"/>
    <s v="ДОСТАВКА И MОНТАЖ НА КАБЕЛНИ MАРКИ"/>
    <n v="4"/>
    <s v="БР"/>
    <x v="8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0"/>
    <s v="ПОДВЪРЗВАНЕ  К-Л КЪM СЪЩ. ТАБЛО/СЪОРЖ."/>
    <n v="8"/>
    <s v="БР"/>
    <x v="10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2"/>
    <s v="M-Ж ТАБЛО ДО 15 ЕЛЕКТРОMЕРА ВКЛ"/>
    <n v="2"/>
    <s v="БР"/>
    <x v="12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56"/>
    <s v="НАПРАВА ЗАЗЕMЛЕНИЕ С ЕДИН КОЛ"/>
    <n v="4"/>
    <s v="БР"/>
    <x v="56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4"/>
    <s v="ИЗMЕРВАНЕ ИЗОЛАЦИЯ НА К-Л НН-(4 ЖИЛА)"/>
    <n v="5"/>
    <s v="БР"/>
    <x v="14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33"/>
    <s v="Н-ВА НА СТОMАНЕНА КОНСТР. /ВКЛ. БОЯД./"/>
    <n v="5"/>
    <s v="КГ"/>
    <x v="33"/>
    <s v="Поръчка за доставка"/>
    <n v="4500058587"/>
    <n v="10"/>
    <s v="4500058587-10"/>
    <n v="151429302483"/>
    <s v="1514"/>
    <s v="9"/>
    <x v="6"/>
    <s v="2"/>
    <m/>
    <m/>
    <x v="0"/>
    <s v="4500058587-10"/>
  </r>
  <r>
    <x v="157"/>
    <s v="MОНТАЖ MЕТАЛНА ТРЪБА ПО СТЪЛБ/СТЕНА"/>
    <n v="1"/>
    <s v="БР"/>
    <x v="357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0"/>
    <s v="MОНТАЖ НА ГОФРИРАНА ТРЪБА"/>
    <n v="0.2"/>
    <s v="М"/>
    <x v="0"/>
    <s v="Поръчка за доставка"/>
    <n v="4500058601"/>
    <n v="10"/>
    <s v="4500058601-10"/>
    <n v="151449400883"/>
    <s v="1514"/>
    <s v="9"/>
    <x v="3"/>
    <s v="4"/>
    <m/>
    <m/>
    <x v="0"/>
    <s v="4500058601-10"/>
  </r>
  <r>
    <x v="127"/>
    <s v="РАЗКЪРТВАНЕ НА АСФАЛТОВА НАСТИЛКА"/>
    <n v="4.2"/>
    <s v="M2"/>
    <x v="291"/>
    <s v="Поръчка за доставка"/>
    <n v="4500061473"/>
    <n v="10"/>
    <s v="4500061473-10"/>
    <n v="220000131550"/>
    <s v="2200"/>
    <s v="0"/>
    <x v="4"/>
    <m/>
    <s v="P-2-AC-MSLEB-4415200003"/>
    <s v="2"/>
    <x v="3"/>
    <s v="4500061473-10"/>
  </r>
  <r>
    <x v="128"/>
    <s v="РЯЗАНЕ НА АСФАЛТОВА НАСТИЛКА"/>
    <n v="9"/>
    <s v="М"/>
    <x v="292"/>
    <s v="Поръчка за доставка"/>
    <n v="4500061473"/>
    <n v="10"/>
    <s v="4500061473-10"/>
    <n v="220000131550"/>
    <s v="2200"/>
    <s v="0"/>
    <x v="4"/>
    <m/>
    <s v="P-2-AC-MSLEB-4415200003"/>
    <s v="2"/>
    <x v="3"/>
    <s v="4500061473-10"/>
  </r>
  <r>
    <x v="133"/>
    <s v="ВЪЗСТАНОВЯВАНЕ НА АСФАЛТОВА НАСТИЛКА-ПЪТ"/>
    <n v="4.2"/>
    <s v="M2"/>
    <x v="310"/>
    <s v="Поръчка за доставка"/>
    <n v="4500061473"/>
    <n v="10"/>
    <s v="4500061473-10"/>
    <n v="220000131550"/>
    <s v="2200"/>
    <s v="0"/>
    <x v="4"/>
    <m/>
    <s v="P-2-AC-MSLEB-4415200003"/>
    <s v="2"/>
    <x v="3"/>
    <s v="4500061473-10"/>
  </r>
  <r>
    <x v="27"/>
    <s v="НАТОВАРВАНЕ И ИЗВОЗВАНЕ НА СТРОИТ. ОТП-И"/>
    <n v="0.5"/>
    <s v="M3"/>
    <x v="27"/>
    <s v="Поръчка за доставка"/>
    <n v="4500061473"/>
    <n v="10"/>
    <s v="4500061473-10"/>
    <n v="220000131550"/>
    <s v="2200"/>
    <s v="0"/>
    <x v="4"/>
    <m/>
    <s v="P-2-AC-MSLEB-4415200003"/>
    <s v="2"/>
    <x v="3"/>
    <s v="4500061473-10"/>
  </r>
  <r>
    <x v="135"/>
    <s v="НАПРАВА НА ИЗКОП НЕСТАНДАРТЕН"/>
    <n v="4.8600000000000003"/>
    <s v="M3"/>
    <x v="312"/>
    <s v="Поръчка за доставка"/>
    <n v="4500061473"/>
    <n v="10"/>
    <s v="4500061473-10"/>
    <n v="220000131550"/>
    <s v="2200"/>
    <s v="0"/>
    <x v="4"/>
    <m/>
    <s v="P-2-AC-MSLEB-4415200003"/>
    <s v="2"/>
    <x v="3"/>
    <s v="4500061473-10"/>
  </r>
  <r>
    <x v="60"/>
    <s v="НАПРАВА НА ПРЕВРЪЗКИ НА КАБЕЛИ"/>
    <n v="20"/>
    <s v="БР"/>
    <x v="60"/>
    <s v="Поръчка за доставка"/>
    <n v="4500058609"/>
    <n v="10"/>
    <s v="4500058609-10"/>
    <n v="210500047033"/>
    <s v="2105"/>
    <s v="0"/>
    <x v="0"/>
    <m/>
    <s v="P-1-MN-STSTB-A0002294"/>
    <s v="1"/>
    <x v="1"/>
    <s v="4500058609-10"/>
  </r>
  <r>
    <x v="86"/>
    <s v="И-НЕ К-Л ОТ ИЗКОП НАД 3Х95/4Х95MM2 ВКЛ"/>
    <n v="54"/>
    <s v="М"/>
    <x v="102"/>
    <s v="Поръчка за доставка"/>
    <n v="4500058609"/>
    <n v="10"/>
    <s v="4500058609-10"/>
    <n v="210500047033"/>
    <s v="2105"/>
    <s v="0"/>
    <x v="0"/>
    <m/>
    <s v="P-1-MN-STSTB-A0002294"/>
    <s v="1"/>
    <x v="1"/>
    <s v="4500058609-10"/>
  </r>
  <r>
    <x v="15"/>
    <s v="ТРАНСП. НА M-ЛИ ОТ СКЛАД НА ВЪЗЛОЖИТЕЛЯ"/>
    <n v="1"/>
    <s v="%"/>
    <x v="15"/>
    <s v="Поръчка за доставка"/>
    <n v="4500058609"/>
    <n v="10"/>
    <s v="4500058609-10"/>
    <n v="210500047033"/>
    <s v="2105"/>
    <s v="0"/>
    <x v="0"/>
    <m/>
    <s v="P-1-MN-STSTB-A0002294"/>
    <s v="1"/>
    <x v="1"/>
    <s v="4500058609-10"/>
  </r>
  <r>
    <x v="246"/>
    <s v="ТР-Т НА ДЕМ.ЧЕР./ЦВ.МЕТ.ДО ПУНКТ/СКЛАД"/>
    <n v="1"/>
    <s v="TKM"/>
    <x v="577"/>
    <s v="Поръчка за доставка"/>
    <n v="4500058609"/>
    <n v="10"/>
    <s v="4500058609-10"/>
    <n v="210500047033"/>
    <s v="2105"/>
    <s v="0"/>
    <x v="0"/>
    <m/>
    <s v="P-1-MN-STSTB-A0002294"/>
    <s v="1"/>
    <x v="1"/>
    <s v="4500058609-10"/>
  </r>
  <r>
    <x v="60"/>
    <s v="НАПРАВА НА ПРЕВРЪЗКИ НА КАБЕЛИ"/>
    <n v="20"/>
    <s v="БР"/>
    <x v="60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86"/>
    <s v="И-НЕ К-Л ОТ ИЗКОП НАД 3Х95/4Х95MM2 ВКЛ"/>
    <n v="20"/>
    <s v="М"/>
    <x v="102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88"/>
    <s v="ПОЛАГАНЕ КАБЕЛ НН ПО ЖЕЛЯЗНА КОНСТРУКЦИЯ"/>
    <n v="26"/>
    <s v="М"/>
    <x v="104"/>
    <s v="Поръчка за доставка"/>
    <n v="4500058609"/>
    <n v="10"/>
    <s v="4500058609-10"/>
    <n v="210500047033"/>
    <s v="2105"/>
    <s v="0"/>
    <x v="0"/>
    <m/>
    <s v="P-1-MN-STSTB-A0002294"/>
    <s v="1"/>
    <x v="1"/>
    <s v="4500058609-10"/>
  </r>
  <r>
    <x v="9"/>
    <s v="Н-ВА КГНН&gt;3Х95+50(4Х95)MM2 ВКЛ (4ЖИЛА)"/>
    <n v="8"/>
    <s v="БР"/>
    <x v="9"/>
    <s v="Поръчка за доставка"/>
    <n v="4500058609"/>
    <n v="10"/>
    <s v="4500058609-10"/>
    <n v="210500047033"/>
    <s v="2105"/>
    <s v="0"/>
    <x v="0"/>
    <m/>
    <s v="P-1-MN-STSTB-A0002294"/>
    <s v="1"/>
    <x v="1"/>
    <s v="4500058609-10"/>
  </r>
  <r>
    <x v="25"/>
    <s v="MОНТАЖ ШК"/>
    <n v="1"/>
    <s v="БР"/>
    <x v="25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03"/>
    <s v="НАПРАВА ЗАЗЕMЛЕНИЕ С ДВА КОЛА"/>
    <n v="1"/>
    <s v="БР"/>
    <x v="136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3"/>
    <s v="ИЗMЕРВАНЕ НА ЗАЗЕMЛЕНИЕ НА ТОЧКА"/>
    <n v="1"/>
    <s v="БР"/>
    <x v="13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4"/>
    <s v="ИЗMЕРВАНЕ ИЗОЛАЦИЯ НА К-Л НН-(4 ЖИЛА)"/>
    <n v="2"/>
    <s v="БР"/>
    <x v="14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27"/>
    <s v="НАТОВАРВАНЕ И ИЗВОЗВАНЕ НА СТРОИТ. ОТП-И"/>
    <n v="43"/>
    <s v="M3"/>
    <x v="27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5"/>
    <s v="ТРАНСП. НА M-ЛИ ОТ СКЛАД НА ВЪЗЛОЖИТЕЛЯ"/>
    <n v="1"/>
    <s v="%"/>
    <x v="15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33"/>
    <s v="Н-ВА НА СТОMАНЕНА КОНСТР. /ВКЛ. БОЯД./"/>
    <n v="30"/>
    <s v="КГ"/>
    <x v="33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47"/>
    <s v="ДОСТАВКА НА ПЯСЪК"/>
    <n v="4.5"/>
    <s v="M3"/>
    <x v="329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87"/>
    <s v="Д-КА И M-Ж НА MЕТ. ШЛАУХ С PVC-ПОКРИТИЕ"/>
    <n v="2"/>
    <s v="М"/>
    <x v="103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89"/>
    <s v="ИЗТЕГЛЯНЕ КАБЕЛ В ТРЪБА ДО 3Х50 MM2 ВКЛ"/>
    <n v="5"/>
    <s v="М"/>
    <x v="105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8"/>
    <s v="ДОСТАВКА И MОНТАЖ НА КАБЕЛНИ MАРКИ"/>
    <n v="2"/>
    <s v="БР"/>
    <x v="8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34"/>
    <s v="Н-ВА КГНН ДО3Х70+35(4Х70)MM2 ВКЛ(4 ЖИЛА)"/>
    <n v="1"/>
    <s v="БР"/>
    <x v="311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0"/>
    <s v="ПОДВЪРЗВАНЕ  К-Л КЪM СЪЩ. ТАБЛО/СЪОРЖ."/>
    <n v="1"/>
    <s v="БР"/>
    <x v="10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2"/>
    <s v="M-Ж ТАБЛО ДО 15 ЕЛЕКТРОMЕРА ВКЛ"/>
    <n v="1"/>
    <s v="БР"/>
    <x v="12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0"/>
    <s v="ПОДВЪРЗВАНЕ  К-Л КЪM СЪЩ. ТАБЛО/СЪОРЖ."/>
    <n v="2"/>
    <s v="БР"/>
    <x v="10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12"/>
    <s v="M-Ж ТАБЛО ДО 15 ЕЛЕКТРОMЕРА ВКЛ"/>
    <n v="2"/>
    <s v="БР"/>
    <x v="12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50"/>
    <s v="ДЕMОНТАЖ НА ТАБЛО"/>
    <n v="2"/>
    <s v="БР"/>
    <x v="50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216"/>
    <s v="ДЕMОНТАЖ 1Ф ЕЛЕКТРОMЕР"/>
    <n v="20"/>
    <s v="БР"/>
    <x v="525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217"/>
    <s v="MОНТАЖ 1Ф ЕЛЕКТРОMЕР"/>
    <n v="20"/>
    <s v="БР"/>
    <x v="526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224"/>
    <s v="M-Ж НА ТАРИФЕН ПРЕВКЛЮЧВ. С ПРЕДПАЗИТЕЛ"/>
    <n v="2"/>
    <s v="БР"/>
    <x v="538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51"/>
    <s v="MОНТАЖ НА АВТОMАТИЧЕН ПРЕДПАЗИТЕЛ НН"/>
    <n v="20"/>
    <s v="БР"/>
    <x v="51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15"/>
    <s v="ТРАНСП. НА M-ЛИ ОТ СКЛАД НА ВЪЗЛОЖИТЕЛЯ"/>
    <n v="1"/>
    <s v="%"/>
    <x v="15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10"/>
    <s v="ПОДВЪРЗВАНЕ  К-Л КЪM СЪЩ. ТАБЛО/СЪОРЖ."/>
    <n v="2"/>
    <s v="БР"/>
    <x v="10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12"/>
    <s v="M-Ж ТАБЛО ДО 15 ЕЛЕКТРОMЕРА ВКЛ"/>
    <n v="2"/>
    <s v="БР"/>
    <x v="12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50"/>
    <s v="ДЕMОНТАЖ НА ТАБЛО"/>
    <n v="2"/>
    <s v="БР"/>
    <x v="50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216"/>
    <s v="ДЕMОНТАЖ 1Ф ЕЛЕКТРОMЕР"/>
    <n v="19"/>
    <s v="БР"/>
    <x v="525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217"/>
    <s v="MОНТАЖ 1Ф ЕЛЕКТРОMЕР"/>
    <n v="19"/>
    <s v="БР"/>
    <x v="526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224"/>
    <s v="M-Ж НА ТАРИФЕН ПРЕВКЛЮЧВ. С ПРЕДПАЗИТЕЛ"/>
    <n v="2"/>
    <s v="БР"/>
    <x v="538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72"/>
    <s v="Геодезичен проект за линеен обект КЛ*"/>
    <n v="1"/>
    <s v="Ч"/>
    <x v="143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Авторски надзор по време на строителство"/>
    <n v="2"/>
    <s v="БР"/>
    <x v="122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Авторски надзор по време на строителство"/>
    <n v="1"/>
    <s v="БР"/>
    <x v="122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Съгласуване на проект с Държавни и общин"/>
    <n v="1"/>
    <s v="БР"/>
    <x v="144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72"/>
    <s v="ТАКСИ"/>
    <n v="1"/>
    <s v="БР"/>
    <x v="154"/>
    <s v="Поръчка за доставка"/>
    <n v="4500061354"/>
    <n v="10"/>
    <s v="4500061354-10"/>
    <n v="151419515173"/>
    <s v="1514"/>
    <s v="9"/>
    <x v="0"/>
    <s v="1"/>
    <m/>
    <m/>
    <x v="0"/>
    <s v="4500061354-10"/>
  </r>
  <r>
    <x v="2"/>
    <s v="РАЗКЪРТВАНЕ ТРОТОАР С ТРОТОАРНИ ПЛОЧКИ"/>
    <n v="3"/>
    <s v="M2"/>
    <x v="2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27"/>
    <s v="РАЗКЪРТВАНЕ НА АСФАЛТОВА НАСТИЛКА"/>
    <n v="2.4"/>
    <s v="M2"/>
    <x v="291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28"/>
    <s v="РЯЗАНЕ НА АСФАЛТОВА НАСТИЛКА"/>
    <n v="10"/>
    <s v="М"/>
    <x v="292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33"/>
    <s v="ВЪЗСТАНОВЯВАНЕ НА АСФАЛТОВА НАСТИЛКА-ПЪТ"/>
    <n v="2.4"/>
    <s v="M2"/>
    <x v="310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23"/>
    <s v="MОНТАЖ РVС ТРЪБИ Ф110 В БЕТОНОВ КОЖУХ"/>
    <n v="5"/>
    <s v="М"/>
    <x v="287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11"/>
    <s v="ПОЛАГАНЕ PVC ТРЪБИ Ф110 В ИЗКОП"/>
    <n v="7"/>
    <s v="М"/>
    <x v="165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22"/>
    <s v="ПОЛАГАНЕ КАБЕЛ В ИЗКОП&gt;3Х120 MM?? ВКЛ"/>
    <n v="2"/>
    <s v="М"/>
    <x v="22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23"/>
    <s v="ИЗТЕГЛЯНЕ КАБЕЛ В ТРЪБИ НАД 3Х120 MM ВКЛ"/>
    <n v="13"/>
    <s v="М"/>
    <x v="23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36"/>
    <s v="MОНТАЖ ТАБЛО НАД 15 ЕЛЕКТРОMЕРА"/>
    <n v="2"/>
    <s v="БР"/>
    <x v="313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56"/>
    <s v="НАПРАВА ЗАЗЕMЛЕНИЕ С ЕДИН КОЛ"/>
    <n v="4"/>
    <s v="БР"/>
    <x v="56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3"/>
    <s v="ИЗMЕРВАНЕ НА ЗАЗЕMЛЕНИЕ НА ТОЧКА"/>
    <n v="4"/>
    <s v="БР"/>
    <x v="13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4"/>
    <s v="ИЗMЕРВАНЕ ИЗОЛАЦИЯ НА К-Л НН-(4 ЖИЛА)"/>
    <n v="4"/>
    <s v="БР"/>
    <x v="14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27"/>
    <s v="НАТОВАРВАНЕ И ИЗВОЗВАНЕ НА СТРОИТ. ОТП-И"/>
    <n v="1"/>
    <s v="M3"/>
    <x v="27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5"/>
    <s v="ТРАНСП. НА M-ЛИ ОТ СКЛАД НА ВЪЗЛОЖИТЕЛЯ"/>
    <n v="1"/>
    <s v="%"/>
    <x v="15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16"/>
    <s v="НАПРАВА НА ОТВОР В БЕТОН"/>
    <n v="4"/>
    <s v="БР"/>
    <x v="16"/>
    <s v="Поръчка за доставка"/>
    <n v="4500058628"/>
    <n v="20"/>
    <s v="4500058628-20"/>
    <n v="151419607493"/>
    <s v="1514"/>
    <s v="9"/>
    <x v="0"/>
    <s v="1"/>
    <m/>
    <m/>
    <x v="0"/>
    <s v="4500058628-20"/>
  </r>
  <r>
    <x v="28"/>
    <s v="MОНТАЖ НА АВТОMАТИЧЕН ПРЕКЪСВАЧ НН"/>
    <n v="2"/>
    <s v="БР"/>
    <x v="28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30"/>
    <s v="ДЕMОНТАЖ НА АВТОMАТИЧЕН ПРЕКЪСВАЧ НН"/>
    <n v="2"/>
    <s v="БР"/>
    <x v="30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15"/>
    <s v="ТРАНСП. НА M-ЛИ ОТ СКЛАД НА ВЪЗЛОЖИТЕЛЯ"/>
    <n v="1"/>
    <s v="%"/>
    <x v="15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118"/>
    <s v="ТРАНСП. НА СТАРИ M-ЛИ ДО СКЛАД НА ВЪЗЛ."/>
    <n v="20"/>
    <s v="TKM"/>
    <x v="174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208"/>
    <s v="Д-Ж/M-Ж НА ТР MАШ НАД630KVA ВКЛ БКТП/ТП"/>
    <n v="1"/>
    <s v="БР"/>
    <x v="507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15"/>
    <s v="ТРАНСП. НА M-ЛИ ОТ СКЛАД НА ВЪЗЛОЖИТЕЛЯ"/>
    <n v="1"/>
    <s v="%"/>
    <x v="15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"/>
    <s v="ВЪЗСТАНОВЯВАНЕ  ТРОТОАР С ПЛОЧКИ-СТРАРИ"/>
    <n v="3.5"/>
    <s v="M2"/>
    <x v="1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11"/>
    <s v="ПОЛАГАНЕ PVC ТРЪБИ Ф110 В ИЗКОП"/>
    <n v="10"/>
    <s v="М"/>
    <x v="165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0"/>
    <s v="ПОДВЪРЗВАНЕ  К-Л КЪM СЪЩ. ТАБЛО/СЪОРЖ."/>
    <n v="6"/>
    <s v="БР"/>
    <x v="10"/>
    <s v="Поръчка за доставка"/>
    <n v="4500058528"/>
    <n v="10"/>
    <s v="4500058528-10"/>
    <n v="151429224082"/>
    <s v="1514"/>
    <s v="9"/>
    <x v="6"/>
    <s v="2"/>
    <m/>
    <m/>
    <x v="0"/>
    <s v="4500058528-10"/>
  </r>
  <r>
    <x v="111"/>
    <s v="ПОЛАГАНЕ PVC ТРЪБИ Ф110 В ИЗКОП"/>
    <n v="36"/>
    <s v="М"/>
    <x v="165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23"/>
    <s v="ИЗТЕГЛЯНЕ КАБЕЛ В ТРЪБИ НАД 3Х120 MM ВКЛ"/>
    <n v="42"/>
    <s v="М"/>
    <x v="23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9"/>
    <s v="Н-ВА КГНН&gt;3Х95+50(4Х95)MM2 ВКЛ (4ЖИЛА)"/>
    <n v="1"/>
    <s v="БР"/>
    <x v="9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56"/>
    <s v="НАПРАВА ЗАЗЕMЛЕНИЕ С ЕДИН КОЛ"/>
    <n v="1"/>
    <s v="БР"/>
    <x v="56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30"/>
    <s v="РАЗБИВАНЕ НА БЕТОН"/>
    <n v="0.5"/>
    <s v="M3"/>
    <x v="294"/>
    <s v="Поръчка за доставка"/>
    <n v="4500058597"/>
    <n v="10"/>
    <s v="4500058597-10"/>
    <n v="151449523692"/>
    <s v="1514"/>
    <s v="9"/>
    <x v="3"/>
    <s v="4"/>
    <m/>
    <m/>
    <x v="0"/>
    <s v="4500058597-10"/>
  </r>
  <r>
    <x v="15"/>
    <s v="ТРАНСП. НА M-ЛИ ОТ СКЛАД НА ВЪЗЛОЖИТЕЛЯ"/>
    <n v="1"/>
    <s v="%"/>
    <x v="15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246"/>
    <s v="ТР-Т НА ДЕМ.ЧЕР./ЦВ.МЕТ.ДО ПУНКТ/СКЛАД"/>
    <n v="1"/>
    <s v="TKM"/>
    <x v="577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60"/>
    <s v="НАПРАВА НА ПРЕВРЪЗКИ НА КАБЕЛИ"/>
    <n v="20"/>
    <s v="БР"/>
    <x v="60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86"/>
    <s v="И-НЕ К-Л ОТ ИЗКОП НАД 3Х95/4Х95MM2 ВКЛ"/>
    <n v="72"/>
    <s v="М"/>
    <x v="102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15"/>
    <s v="ТРАНСП. НА M-ЛИ ОТ СКЛАД НА ВЪЗЛОЖИТЕЛЯ"/>
    <n v="1"/>
    <s v="%"/>
    <x v="15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246"/>
    <s v="ТР-Т НА ДЕМ.ЧЕР./ЦВ.МЕТ.ДО ПУНКТ/СКЛАД"/>
    <n v="1"/>
    <s v="TKM"/>
    <x v="577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60"/>
    <s v="НАПРАВА НА ПРЕВРЪЗКИ НА КАБЕЛИ"/>
    <n v="24"/>
    <s v="БР"/>
    <x v="60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86"/>
    <s v="И-НЕ К-Л ОТ ИЗКОП НАД 3Х95/4Х95MM2 ВКЛ"/>
    <n v="30"/>
    <s v="М"/>
    <x v="102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15"/>
    <s v="ТРАНСП. НА M-ЛИ ОТ СКЛАД НА ВЪЗЛОЖИТЕЛЯ"/>
    <n v="1"/>
    <s v="%"/>
    <x v="15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246"/>
    <s v="ТР-Т НА ДЕМ.ЧЕР./ЦВ.МЕТ.ДО ПУНКТ/СКЛАД"/>
    <n v="1"/>
    <s v="TKM"/>
    <x v="577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60"/>
    <s v="НАПРАВА НА ПРЕВРЪЗКИ НА КАБЕЛИ"/>
    <n v="20"/>
    <s v="БР"/>
    <x v="60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13"/>
    <s v="ИЗMЕРВАНЕ НА ЗАЗЕMЛЕНИЕ НА ТОЧКА"/>
    <n v="1"/>
    <s v="БР"/>
    <x v="13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4"/>
    <s v="ИЗMЕРВАНЕ ИЗОЛАЦИЯ НА К-Л НН-(4 ЖИЛА)"/>
    <n v="1"/>
    <s v="БР"/>
    <x v="14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15"/>
    <s v="ТРАНСП. НА M-ЛИ ОТ СКЛАД НА ВЪЗЛОЖИТЕЛЯ"/>
    <n v="1"/>
    <s v="%"/>
    <x v="15"/>
    <s v="Поръчка за доставка"/>
    <n v="4530003197"/>
    <n v="20"/>
    <s v="4530003197-20"/>
    <n v="151419319361"/>
    <s v="1514"/>
    <s v="9"/>
    <x v="0"/>
    <s v="1"/>
    <m/>
    <m/>
    <x v="0"/>
    <s v="4530003197-20"/>
  </r>
  <r>
    <x v="0"/>
    <s v="MОНТАЖ НА ГОФРИРАНА ТРЪБА"/>
    <n v="2"/>
    <s v="М"/>
    <x v="0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51"/>
    <s v="MОНТАЖ НА АВТОMАТИЧЕН ПРЕДПАЗИТЕЛ НН"/>
    <n v="1"/>
    <s v="БР"/>
    <x v="51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15"/>
    <s v="ТРАНСП. НА M-ЛИ ОТ СКЛАД НА ВЪЗЛОЖИТЕЛЯ"/>
    <n v="1"/>
    <s v="%"/>
    <x v="15"/>
    <s v="Поръчка за доставка"/>
    <n v="4500058625"/>
    <n v="10"/>
    <s v="4500058625-10"/>
    <n v="151419315873"/>
    <s v="1514"/>
    <s v="9"/>
    <x v="0"/>
    <s v="1"/>
    <m/>
    <m/>
    <x v="0"/>
    <s v="4500058625-10"/>
  </r>
  <r>
    <x v="51"/>
    <s v="MОНТАЖ НА АВТОMАТИЧЕН ПРЕДПАЗИТЕЛ НН"/>
    <n v="20"/>
    <s v="БР"/>
    <x v="51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15"/>
    <s v="ТРАНСП. НА M-ЛИ ОТ СКЛАД НА ВЪЗЛОЖИТЕЛЯ"/>
    <n v="1"/>
    <s v="%"/>
    <x v="15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10"/>
    <s v="ПОДВЪРЗВАНЕ  К-Л КЪM СЪЩ. ТАБЛО/СЪОРЖ."/>
    <n v="2"/>
    <s v="БР"/>
    <x v="10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12"/>
    <s v="M-Ж ТАБЛО ДО 15 ЕЛЕКТРОMЕРА ВКЛ"/>
    <n v="2"/>
    <s v="БР"/>
    <x v="12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50"/>
    <s v="ДЕMОНТАЖ НА ТАБЛО"/>
    <n v="2"/>
    <s v="БР"/>
    <x v="50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216"/>
    <s v="ДЕMОНТАЖ 1Ф ЕЛЕКТРОMЕР"/>
    <n v="20"/>
    <s v="БР"/>
    <x v="525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217"/>
    <s v="MОНТАЖ 1Ф ЕЛЕКТРОMЕР"/>
    <n v="20"/>
    <s v="БР"/>
    <x v="526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224"/>
    <s v="M-Ж НА ТАРИФЕН ПРЕВКЛЮЧВ. С ПРЕДПАЗИТЕЛ"/>
    <n v="2"/>
    <s v="БР"/>
    <x v="538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51"/>
    <s v="MОНТАЖ НА АВТОMАТИЧЕН ПРЕДПАЗИТЕЛ НН"/>
    <n v="20"/>
    <s v="БР"/>
    <x v="51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15"/>
    <s v="ТРАНСП. НА M-ЛИ ОТ СКЛАД НА ВЪЗЛОЖИТЕЛЯ"/>
    <n v="1"/>
    <s v="%"/>
    <x v="15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72"/>
    <s v="Изготвяне на компл. доклад за КЛ/ЕП"/>
    <n v="1"/>
    <s v="БР"/>
    <x v="115"/>
    <s v="Поръчка за доставка"/>
    <n v="4500061894"/>
    <n v="10"/>
    <s v="4500061894-10"/>
    <n v="151419418923"/>
    <s v="1514"/>
    <s v="9"/>
    <x v="0"/>
    <s v="1"/>
    <m/>
    <m/>
    <x v="0"/>
    <s v="4500061894-10"/>
  </r>
  <r>
    <x v="218"/>
    <s v="НАПРАВА НА СОНДАЖ ПОД ПЪТ С КЪРТИЦА Ф140"/>
    <n v="11"/>
    <s v="М"/>
    <x v="530"/>
    <s v="Поръчка за доставка"/>
    <n v="4500058813"/>
    <n v="10"/>
    <s v="4500058813-10"/>
    <n v="220000133584"/>
    <s v="2200"/>
    <s v="0"/>
    <x v="0"/>
    <m/>
    <s v="P-1-AC-MSLEB-4416200003"/>
    <s v="1"/>
    <x v="3"/>
    <s v="4500058813-10"/>
  </r>
  <r>
    <x v="136"/>
    <s v="MОНТАЖ ТАБЛО НАД 15 ЕЛЕКТРОMЕРА"/>
    <n v="1"/>
    <s v="БР"/>
    <x v="313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03"/>
    <s v="НАПРАВА ЗАЗЕMЛЕНИЕ С ДВА КОЛА"/>
    <n v="1"/>
    <s v="БР"/>
    <x v="136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3"/>
    <s v="ИЗMЕРВАНЕ НА ЗАЗЕMЛЕНИЕ НА ТОЧКА"/>
    <n v="1"/>
    <s v="БР"/>
    <x v="13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4"/>
    <s v="ИЗMЕРВАНЕ ИЗОЛАЦИЯ НА К-Л НН-(4 ЖИЛА)"/>
    <n v="1"/>
    <s v="БР"/>
    <x v="14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5"/>
    <s v="ТРАНСП. НА M-ЛИ ОТ СКЛАД НА ВЪЗЛОЖИТЕЛЯ"/>
    <n v="1"/>
    <s v="%"/>
    <x v="15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200"/>
    <s v="НАПРАВА НА АРМИРОВКА"/>
    <n v="2"/>
    <s v="КГ"/>
    <x v="479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33"/>
    <s v="Н-ВА НА СТОMАНЕНА КОНСТР. /ВКЛ. БОЯД./"/>
    <n v="125.6"/>
    <s v="КГ"/>
    <x v="33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76"/>
    <s v="ДЕМОНТАЖ НА МЕТАЛНА КОНСТРУКЦИЯ"/>
    <n v="75"/>
    <s v="КГ"/>
    <x v="77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111"/>
    <s v="ПОЛАГАНЕ PVC ТРЪБИ Ф110 В ИЗКОП"/>
    <n v="16"/>
    <s v="М"/>
    <x v="165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8"/>
    <s v="MОНТАЖ НА АВТОMАТИЧЕН ПРЕКЪСВАЧ НН"/>
    <n v="2"/>
    <s v="БР"/>
    <x v="28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204"/>
    <s v="MОНТАЖ НА ТОКОВОДЕЩА ШИНА ДО 40/5"/>
    <n v="2"/>
    <s v="М"/>
    <x v="502"/>
    <s v="Поръчка за доставка"/>
    <n v="4500058499"/>
    <n v="10"/>
    <s v="4500058499-10"/>
    <n v="151419519792"/>
    <s v="1514"/>
    <s v="9"/>
    <x v="0"/>
    <s v="1"/>
    <m/>
    <m/>
    <x v="0"/>
    <s v="4500058499-10"/>
  </r>
  <r>
    <x v="86"/>
    <s v="И-НЕ К-Л ОТ ИЗКОП НАД 3Х95/4Х95MM2 ВКЛ"/>
    <n v="26"/>
    <s v="М"/>
    <x v="102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15"/>
    <s v="ТРАНСП. НА M-ЛИ ОТ СКЛАД НА ВЪЗЛОЖИТЕЛЯ"/>
    <n v="1"/>
    <s v="%"/>
    <x v="15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246"/>
    <s v="ТР-Т НА ДЕМ.ЧЕР./ЦВ.МЕТ.ДО ПУНКТ/СКЛАД"/>
    <n v="1"/>
    <s v="TKM"/>
    <x v="577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60"/>
    <s v="НАПРАВА НА ПРЕВРЪЗКИ НА КАБЕЛИ"/>
    <n v="20"/>
    <s v="БР"/>
    <x v="60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86"/>
    <s v="И-НЕ К-Л ОТ ИЗКОП НАД 3Х95/4Х95MM2 ВКЛ"/>
    <n v="21"/>
    <s v="М"/>
    <x v="102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15"/>
    <s v="ТРАНСП. НА M-ЛИ ОТ СКЛАД НА ВЪЗЛОЖИТЕЛЯ"/>
    <n v="1"/>
    <s v="%"/>
    <x v="15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246"/>
    <s v="ТР-Т НА ДЕМ.ЧЕР./ЦВ.МЕТ.ДО ПУНКТ/СКЛАД"/>
    <n v="1"/>
    <s v="TKM"/>
    <x v="577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95"/>
    <s v="НАПРАВА НА ШУРФОВЕ 1/0.8/0.6"/>
    <n v="4"/>
    <s v="БР"/>
    <x v="126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26"/>
    <s v="РАЗКЪРТВАНЕ НА ТРОТОАР-БЕТОНЕН"/>
    <n v="12.5"/>
    <s v="M2"/>
    <x v="290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2"/>
    <s v="РАЗКЪРТВАНЕ ТРОТОАР С ТРОТОАРНИ ПЛОЧКИ"/>
    <n v="62.4"/>
    <s v="M2"/>
    <x v="2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27"/>
    <s v="РАЗКЪРТВАНЕ НА АСФАЛТОВА НАСТИЛКА"/>
    <n v="6.8"/>
    <s v="M2"/>
    <x v="291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28"/>
    <s v="РЯЗАНЕ НА АСФАЛТОВА НАСТИЛКА"/>
    <n v="50"/>
    <s v="М"/>
    <x v="292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76"/>
    <s v="ДЕМОНТАЖ НА МЕТАЛНА КОНСТРУКЦИЯ"/>
    <n v="157"/>
    <s v="КГ"/>
    <x v="77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33"/>
    <s v="Н-ВА НА СТОMАНЕНА КОНСТР. /ВКЛ. БОЯД./"/>
    <n v="64"/>
    <s v="КГ"/>
    <x v="33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17"/>
    <s v="М-Ж НА ЗАЗЕМИТЕЛНА ШИНА ПО СТЕНА /К-Я"/>
    <n v="6.6"/>
    <s v="М"/>
    <x v="17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60"/>
    <s v="НАПРАВА НА ПРЕВРЪЗКИ НА КАБЕЛИ"/>
    <n v="30"/>
    <s v="БР"/>
    <x v="60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ДЕМОНТАЖ НА ПРЕКЪСВАЧ ММО 110 KV"/>
    <n v="1"/>
    <s v="БР"/>
    <x v="1165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РАЗКАЧАНЕ НА ШИННА СИСТЕМА И С-Я"/>
    <n v="6"/>
    <s v="БР"/>
    <x v="1166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2"/>
    <s v="РАЗКЪРТВАНЕ ТРОТОАР С ТРОТОАРНИ ПЛОЧКИ"/>
    <n v="2"/>
    <s v="M2"/>
    <x v="2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27"/>
    <s v="РАЗКЪРТВАНЕ НА АСФАЛТОВА НАСТИЛКА"/>
    <n v="2.4"/>
    <s v="M2"/>
    <x v="291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28"/>
    <s v="РЯЗАНЕ НА АСФАЛТОВА НАСТИЛКА"/>
    <n v="10"/>
    <s v="М"/>
    <x v="292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33"/>
    <s v="ВЪЗСТАНОВЯВАНЕ НА АСФАЛТОВА НАСТИЛКА-ПЪТ"/>
    <n v="2.4"/>
    <s v="M2"/>
    <x v="310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72"/>
    <s v="Направа на шурфове 1/0.8/0.6"/>
    <n v="2"/>
    <s v="БР"/>
    <x v="574"/>
    <s v="Поръчка за доставка"/>
    <n v="4500061362"/>
    <n v="10"/>
    <s v="4500061362-10"/>
    <n v="210500046843"/>
    <s v="2105"/>
    <s v="0"/>
    <x v="5"/>
    <m/>
    <s v="P-6-AE-MSLEB-4412200003"/>
    <s v="6"/>
    <x v="1"/>
    <s v="4500061362-10"/>
  </r>
  <r>
    <x v="72"/>
    <s v="Направа изкоп ІІІ категория 0.8/0.4 в/у"/>
    <n v="30"/>
    <s v="М"/>
    <x v="587"/>
    <s v="Поръчка за доставка"/>
    <n v="4500061362"/>
    <n v="10"/>
    <s v="4500061362-10"/>
    <n v="210500046843"/>
    <s v="2105"/>
    <s v="0"/>
    <x v="5"/>
    <m/>
    <s v="P-6-AE-MSLEB-4412200003"/>
    <s v="6"/>
    <x v="1"/>
    <s v="4500061362-10"/>
  </r>
  <r>
    <x v="72"/>
    <s v="Направа на подложка с пясък и покриване"/>
    <n v="10"/>
    <s v="М"/>
    <x v="590"/>
    <s v="Поръчка за доставка"/>
    <n v="4500061362"/>
    <n v="10"/>
    <s v="4500061362-10"/>
    <n v="210500046843"/>
    <s v="2105"/>
    <s v="0"/>
    <x v="5"/>
    <m/>
    <s v="P-6-AE-MSLEB-4412200003"/>
    <s v="6"/>
    <x v="1"/>
    <s v="4500061362-10"/>
  </r>
  <r>
    <x v="72"/>
    <s v="Изкопаване на шахти за муфи"/>
    <n v="1"/>
    <s v="БР"/>
    <x v="1021"/>
    <s v="Поръчка за доставка"/>
    <n v="4500061362"/>
    <n v="10"/>
    <s v="4500061362-10"/>
    <n v="210500046843"/>
    <s v="2105"/>
    <s v="0"/>
    <x v="5"/>
    <m/>
    <s v="P-6-AE-MSLEB-4412200003"/>
    <s v="6"/>
    <x v="1"/>
    <s v="4500061362-10"/>
  </r>
  <r>
    <x v="72"/>
    <s v="Засипване с пясък"/>
    <n v="0.3"/>
    <s v="M3"/>
    <x v="558"/>
    <s v="Поръчка за доставка"/>
    <n v="4500061362"/>
    <n v="10"/>
    <s v="4500061362-10"/>
    <n v="210500046843"/>
    <s v="2105"/>
    <s v="0"/>
    <x v="5"/>
    <m/>
    <s v="P-6-AE-MSLEB-4412200003"/>
    <s v="6"/>
    <x v="1"/>
    <s v="4500061362-10"/>
  </r>
  <r>
    <x v="25"/>
    <s v="MОНТАЖ ШК"/>
    <n v="1"/>
    <s v="БР"/>
    <x v="25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99"/>
    <s v="M-Ж ТАБЛО ДО 5 ЕЛЕКТРОMЕРА ВКЛ. НА СТЕНА"/>
    <n v="1"/>
    <s v="БР"/>
    <x v="130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9"/>
    <s v="Н-ВА КГНН&gt;3Х95+50(4Х95)MM2 ВКЛ (4ЖИЛА)"/>
    <n v="1"/>
    <s v="БР"/>
    <x v="9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3"/>
    <s v="ИЗMЕРВАНЕ НА ЗАЗЕMЛЕНИЕ НА ТОЧКА"/>
    <n v="1"/>
    <s v="БР"/>
    <x v="13"/>
    <s v="Поръчка за доставка"/>
    <n v="4500058595"/>
    <n v="10"/>
    <s v="4500058595-10"/>
    <n v="151449427801"/>
    <s v="1514"/>
    <s v="9"/>
    <x v="3"/>
    <s v="4"/>
    <m/>
    <m/>
    <x v="0"/>
    <s v="4500058595-10"/>
  </r>
  <r>
    <x v="129"/>
    <s v="ВЪЗСТАНОВЯВАНЕ НА ТРОТОАР-БЕТОНЕН"/>
    <n v="12.5"/>
    <s v="M2"/>
    <x v="293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6"/>
    <s v="ВЪЗСТАНОВЯВАНЕ НА ТРОТОАР С ПЛОЧКИ-НОВИ"/>
    <n v="50.89"/>
    <s v="M2"/>
    <x v="6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"/>
    <s v="ВЪЗСТАНОВЯВАНЕ  ТРОТОАР С ПЛОЧКИ-СТРАРИ"/>
    <n v="11.51"/>
    <s v="M2"/>
    <x v="1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33"/>
    <s v="ВЪЗСТАНОВЯВАНЕ НА АСФАЛТОВА НАСТИЛКА-ПЪТ"/>
    <n v="5.6"/>
    <s v="M2"/>
    <x v="310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8"/>
    <s v="Н-ВА ИЗКОП ІІІ К-Я 0.8/0.4 В/У КАБЕЛ"/>
    <n v="430"/>
    <s v="М"/>
    <x v="18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21"/>
    <s v="Н-АВА ИЗКОП ІІІ К-Я 1.1/0.6 В/У КАБЕЛ"/>
    <n v="11"/>
    <s v="М"/>
    <x v="285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24"/>
    <s v="MОНТАЖ РVС ТРЪБИ Ф140 В БЕТОНОВ КОЖУХ"/>
    <n v="24"/>
    <s v="М"/>
    <x v="288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22"/>
    <s v="Н-ВА ПОДЛ С ПЯСЪК И ТУХЛИ ЗА 1К-Л"/>
    <n v="430"/>
    <s v="М"/>
    <x v="286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20"/>
    <s v="ИЗКОПАВАНЕ НА ШАХТИ ЗА MУФИ"/>
    <n v="1"/>
    <s v="БР"/>
    <x v="20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60"/>
    <s v="НАПРАВА НА ПРЕВРЪЗКИ НА КАБЕЛИ"/>
    <n v="150"/>
    <s v="БР"/>
    <x v="60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271"/>
    <s v="П-НЕ К-Л СРН В ИЗКОП ДО 95 MM2 ВКЛ-1ЖИЛ"/>
    <n v="735"/>
    <s v="М"/>
    <x v="1167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267"/>
    <s v="И-НЕ КАБЕЛ СРН В ТРЪБИ ДО95 MM ВКЛ1ЖИЛО"/>
    <n v="717"/>
    <s v="М"/>
    <x v="1037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04"/>
    <s v="НАПРАВА КГ СРН, КОMПЛЕКТ ЗА ТРИ ЖИЛА"/>
    <n v="2"/>
    <s v="БР"/>
    <x v="145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14"/>
    <s v="НАПРАВА НА MУФА СРН- ЗА ЕДНО ЖИЛО"/>
    <n v="1"/>
    <s v="БР"/>
    <x v="168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3"/>
    <s v="ИЗMЕРВАНЕ НА ЗАЗЕMЛЕНИЕ НА ТОЧКА"/>
    <n v="1"/>
    <s v="БР"/>
    <x v="13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130"/>
    <s v="РАЗБИВАНЕ НА БЕТОН"/>
    <n v="1"/>
    <s v="M3"/>
    <x v="294"/>
    <s v="Поръчка за доставка"/>
    <n v="4500058319"/>
    <n v="10"/>
    <s v="4500058319-10"/>
    <n v="210500044909"/>
    <s v="2105"/>
    <s v="0"/>
    <x v="1"/>
    <m/>
    <s v="P-3-MN-STSTB-A0001141"/>
    <s v="3"/>
    <x v="1"/>
    <s v="4500058319-10"/>
  </r>
  <r>
    <x v="72"/>
    <s v="ПРЕРАБОТКА НА СЪЩ. МЕТ. К-ЦИЯ"/>
    <n v="50"/>
    <s v="КГ"/>
    <x v="1168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Д-Ж НА 1Н ПРОВОДНИК ОТ ШС ВН"/>
    <n v="18"/>
    <s v="М"/>
    <x v="1169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Н-ВА НА РЪЧЕН ИЗКОП 0,4/0,2ММ"/>
    <n v="4"/>
    <s v="М"/>
    <x v="1170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Д-Ж И М-Ж НА КАПАЦИ НА КК+З-НЕ"/>
    <n v="20"/>
    <s v="БР"/>
    <x v="1171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 У-Е НА СЪЩЕСТВ.ФУНДАМЕНТИ"/>
    <n v="2"/>
    <s v="БР"/>
    <x v="1172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Д-КА И ПО-НЕ МЕТ.ТРЪБА Ф60ММ2"/>
    <n v="4"/>
    <s v="М"/>
    <x v="1173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 ИЗ-Е НА КК-Л ПО МЕТ.КОН-Я"/>
    <n v="10"/>
    <s v="М"/>
    <x v="1174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 ИЗ-НЕ НА КК В КАБ.К-Л ПО Л-ЦИ"/>
    <n v="105"/>
    <s v="М"/>
    <x v="1175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МОНТАЖ НА ПРЕКЪСВАЧ 110 KV"/>
    <n v="1"/>
    <s v="БР"/>
    <x v="1176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БОЯДИСВАНЕ"/>
    <n v="7"/>
    <s v="БР"/>
    <x v="1177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З-НЕ НА П-Ч И МЕТ.К-ИЯ КЪМ С-Е"/>
    <n v="1"/>
    <s v="БР"/>
    <x v="1178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ЗАР-НЕ НА ПРЕКЪСВАЧ БЕЗ Д-КА"/>
    <n v="1"/>
    <s v="БР"/>
    <x v="1179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72"/>
    <s v="ИЗП. НА ПРЕКЪСВАЧ+ПР-ЛИ"/>
    <n v="1"/>
    <s v="БР"/>
    <x v="1180"/>
    <s v="Поръчка за доставка"/>
    <n v="4530003198"/>
    <n v="10"/>
    <s v="4530003198-10"/>
    <n v="151488000012"/>
    <s v="1514"/>
    <s v="8"/>
    <x v="7"/>
    <s v="8"/>
    <m/>
    <m/>
    <x v="2"/>
    <s v="4530003198-10"/>
  </r>
  <r>
    <x v="123"/>
    <s v="MОНТАЖ РVС ТРЪБИ Ф110 В БЕТОНОВ КОЖУХ"/>
    <n v="5"/>
    <s v="М"/>
    <x v="287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11"/>
    <s v="ПОЛАГАНЕ PVC ТРЪБИ Ф110 В ИЗКОП"/>
    <n v="7"/>
    <s v="М"/>
    <x v="165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22"/>
    <s v="ПОЛАГАНЕ КАБЕЛ В ИЗКОП&gt;3Х120 MM?? ВКЛ"/>
    <n v="2"/>
    <s v="М"/>
    <x v="22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23"/>
    <s v="ИЗТЕГЛЯНЕ КАБЕЛ В ТРЪБИ НАД 3Х120 MM ВКЛ"/>
    <n v="13"/>
    <s v="М"/>
    <x v="23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36"/>
    <s v="MОНТАЖ ТАБЛО НАД 15 ЕЛЕКТРОMЕРА"/>
    <n v="1"/>
    <s v="БР"/>
    <x v="313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03"/>
    <s v="НАПРАВА ЗАЗЕMЛЕНИЕ С ДВА КОЛА"/>
    <n v="1"/>
    <s v="БР"/>
    <x v="136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3"/>
    <s v="ИЗMЕРВАНЕ НА ЗАЗЕMЛЕНИЕ НА ТОЧКА"/>
    <n v="1"/>
    <s v="БР"/>
    <x v="13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4"/>
    <s v="ИЗMЕРВАНЕ ИЗОЛАЦИЯ НА К-Л НН-(4 ЖИЛА)"/>
    <n v="1"/>
    <s v="БР"/>
    <x v="14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5"/>
    <s v="ТРАНСП. НА M-ЛИ ОТ СКЛАД НА ВЪЗЛОЖИТЕЛЯ"/>
    <n v="1"/>
    <s v="%"/>
    <x v="15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200"/>
    <s v="НАПРАВА НА АРМИРОВКА"/>
    <n v="2"/>
    <s v="КГ"/>
    <x v="479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1"/>
    <s v="СФАЗИРОВКА НА КЛ НН (ЗА 3-ТЕ ЖИЛА)"/>
    <n v="1"/>
    <s v="БР"/>
    <x v="11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272"/>
    <s v="Д-Ж/M-Ж НА ТР MА-НА ДО400KVA ВКЛ БКТП/ТП"/>
    <n v="1"/>
    <s v="БР"/>
    <x v="1181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79"/>
    <s v="MОНТАЖ НА РАЗЕДЕНИТЕЛ В ТРАФОПОСТ"/>
    <n v="1"/>
    <s v="БР"/>
    <x v="80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74"/>
    <s v="ДЕMОНТАЖ НА РАЗЕДЕНИТЕЛ В ТРАФОПОСТ"/>
    <n v="1"/>
    <s v="БР"/>
    <x v="74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31"/>
    <s v="ДЕMОНТАЖ НА ШИННА СИСТЕMА"/>
    <n v="18"/>
    <s v="М"/>
    <x v="31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204"/>
    <s v="MОНТАЖ НА ТОКОВОДЕЩА ШИНА ДО 40/5"/>
    <n v="18"/>
    <s v="М"/>
    <x v="502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182"/>
    <s v="M-Ж НА КАБЕЛНА ВРЪЗКА ОТ ТРАФОMАШ ДО ГРТ"/>
    <n v="52"/>
    <s v="М"/>
    <x v="436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81"/>
    <s v="MОНТАЖ НА СТОЙКИ ЗА ВП СРН"/>
    <n v="3"/>
    <s v="БР"/>
    <x v="82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155"/>
    <s v="ДЕMОНТАЖ НА СТОЙКИ ЗА ВП СРН"/>
    <n v="3"/>
    <s v="БР"/>
    <x v="355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103"/>
    <s v="НАПРАВА ЗАЗЕMЛЕНИЕ С ДВА КОЛА"/>
    <n v="1"/>
    <s v="БР"/>
    <x v="136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13"/>
    <s v="ИЗMЕРВАНЕ НА ЗАЗЕMЛЕНИЕ НА ТОЧКА"/>
    <n v="1"/>
    <s v="БР"/>
    <x v="13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1"/>
    <s v="ВЪЗСТАНОВЯВАНЕ  ТРОТОАР С ПЛОЧКИ-СТРАРИ"/>
    <n v="2.1"/>
    <s v="M2"/>
    <x v="1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33"/>
    <s v="ВЪЗСТАНОВЯВАНЕ НА АСФАЛТОВА НАСТИЛКА-ПЪТ"/>
    <n v="3"/>
    <s v="M2"/>
    <x v="310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9"/>
    <s v="Н-ВА ПОДЛ С ПЯСЪК И ТУХЛИ ЗА&gt;1К-Л"/>
    <n v="42"/>
    <s v="М"/>
    <x v="19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14"/>
    <s v="ИЗMЕРВАНЕ ИЗОЛАЦИЯ НА К-Л НН-(4 ЖИЛА)"/>
    <n v="1"/>
    <s v="БР"/>
    <x v="14"/>
    <s v="Поръчка за доставка"/>
    <n v="4500058502"/>
    <n v="10"/>
    <s v="4500058502-10"/>
    <n v="151419407373"/>
    <s v="1514"/>
    <s v="9"/>
    <x v="0"/>
    <s v="1"/>
    <m/>
    <m/>
    <x v="0"/>
    <s v="4500058502-10"/>
  </r>
  <r>
    <x v="72"/>
    <s v="Разкъртване на асфалтова настилка"/>
    <n v="5"/>
    <s v="M2"/>
    <x v="579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72"/>
    <s v="Рязане на асфалтова настилка"/>
    <n v="16"/>
    <s v="М"/>
    <x v="585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72"/>
    <s v="Възстановяване на асфалтова настилка-път"/>
    <n v="4"/>
    <s v="M2"/>
    <x v="851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27"/>
    <s v="НАТОВАРВАНЕ И ИЗВОЗВАНЕ НА СТРОИТ. ОТП-И"/>
    <n v="32"/>
    <s v="M3"/>
    <x v="27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5"/>
    <s v="ТРАНСП. НА M-ЛИ ОТ СКЛАД НА ВЪЗЛОЖИТЕЛЯ"/>
    <n v="1"/>
    <s v="%"/>
    <x v="15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6"/>
    <s v="НАПРАВА НА ОТВОР В БЕТОН"/>
    <n v="2"/>
    <s v="БР"/>
    <x v="16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47"/>
    <s v="ДОСТАВКА НА ПЯСЪК"/>
    <n v="2.5"/>
    <s v="M3"/>
    <x v="329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213"/>
    <s v="ДОСТАВКА НА ЧАКЪЛ"/>
    <n v="2"/>
    <s v="M3"/>
    <x v="519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3"/>
    <s v="ИЗMЕРВАНЕ НА ЗАЗЕMЛЕНИЕ НА ТОЧКА"/>
    <n v="1"/>
    <s v="БР"/>
    <x v="13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83"/>
    <s v="МОНТАЖ НА ТОКОВ ИЛИ НАПРЕЖЕНОВ ИЗМ. ТР-Р"/>
    <n v="1"/>
    <s v="БР"/>
    <x v="84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78"/>
    <s v="ДЕМОНТАЖ НА ТОКОВ ИЛИ НАПРЕЖЕНОВ ТР-Р"/>
    <n v="1"/>
    <s v="БР"/>
    <x v="79"/>
    <s v="Поръчка за доставка"/>
    <n v="4500058316"/>
    <n v="10"/>
    <s v="4500058316-10"/>
    <n v="210500044840"/>
    <s v="2105"/>
    <s v="0"/>
    <x v="4"/>
    <m/>
    <s v="P-2-MN-STSTB-A0001140"/>
    <s v="2"/>
    <x v="1"/>
    <s v="4500058316-10"/>
  </r>
  <r>
    <x v="72"/>
    <s v="Изготвяне на компл. доклад за КЛ/ЕП"/>
    <n v="1"/>
    <s v="БР"/>
    <x v="115"/>
    <s v="Поръчка за доставка"/>
    <n v="4500061533"/>
    <n v="10"/>
    <s v="4500061533-10"/>
    <n v="151489317863"/>
    <s v="1514"/>
    <s v="9"/>
    <x v="7"/>
    <s v="8"/>
    <m/>
    <m/>
    <x v="0"/>
    <s v="4500061533-10"/>
  </r>
  <r>
    <x v="72"/>
    <s v="Проектиране на каб.линии до35kV до 100"/>
    <n v="1"/>
    <s v="БР"/>
    <x v="189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Проектиране на каб.линии до35kV до 100"/>
    <n v="2"/>
    <s v="БР"/>
    <x v="189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Проектиране на каб.линии до35kV до 100"/>
    <n v="1"/>
    <s v="БР"/>
    <x v="189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2"/>
    <s v="РАЗКЪРТВАНЕ ТРОТОАР С ТРОТОАРНИ ПЛОЧКИ"/>
    <n v="16"/>
    <s v="M2"/>
    <x v="2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27"/>
    <s v="РАЗКЪРТВАНЕ НА АСФАЛТОВА НАСТИЛКА"/>
    <n v="2"/>
    <s v="M2"/>
    <x v="291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28"/>
    <s v="РЯЗАНЕ НА АСФАЛТОВА НАСТИЛКА"/>
    <n v="10"/>
    <s v="М"/>
    <x v="292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33"/>
    <s v="ВЪЗСТАНОВЯВАНЕ НА АСФАЛТОВА НАСТИЛКА-ПЪТ"/>
    <n v="2"/>
    <s v="M2"/>
    <x v="310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8"/>
    <s v="Н-ВА ИЗКОП ІІІ К-Я 0.8/0.4 В/У КАБЕЛ"/>
    <n v="154"/>
    <s v="М"/>
    <x v="18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21"/>
    <s v="Н-АВА ИЗКОП ІІІ К-Я 1.1/0.6 В/У КАБЕЛ"/>
    <n v="5"/>
    <s v="М"/>
    <x v="285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23"/>
    <s v="MОНТАЖ РVС ТРЪБИ Ф110 В БЕТОНОВ КОЖУХ"/>
    <n v="5"/>
    <s v="М"/>
    <x v="287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11"/>
    <s v="ПОЛАГАНЕ PVC ТРЪБИ Ф110 В ИЗКОП"/>
    <n v="110"/>
    <s v="М"/>
    <x v="165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9"/>
    <s v="Н-ВА ПОДЛ С ПЯСЪК И ТУХЛИ ЗА&gt;1К-Л"/>
    <n v="111"/>
    <s v="М"/>
    <x v="19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22"/>
    <s v="ПОЛАГАНЕ КАБЕЛ В ИЗКОП&gt;3Х120 MM?? ВКЛ"/>
    <n v="240"/>
    <s v="М"/>
    <x v="22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23"/>
    <s v="ИЗТЕГЛЯНЕ КАБЕЛ В ТРЪБИ НАД 3Х120 MM ВКЛ"/>
    <n v="173"/>
    <s v="М"/>
    <x v="23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18"/>
    <s v="ТРАНСП. НА СТАРИ M-ЛИ ДО СКЛАД НА ВЪЗЛ."/>
    <n v="8"/>
    <s v="TKM"/>
    <x v="174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33"/>
    <s v="Н-ВА НА СТОMАНЕНА КОНСТР. /ВКЛ. БОЯД./"/>
    <n v="12"/>
    <s v="КГ"/>
    <x v="33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57"/>
    <s v="НАПРАВА НА ОТВОР В ТУХЛИ"/>
    <n v="1"/>
    <s v="БР"/>
    <x v="57"/>
    <s v="Поръчка за доставка"/>
    <n v="4500058760"/>
    <n v="10"/>
    <s v="4500058760-10"/>
    <n v="151479617483"/>
    <s v="1514"/>
    <s v="9"/>
    <x v="1"/>
    <s v="7"/>
    <m/>
    <m/>
    <x v="0"/>
    <s v="4500058760-10"/>
  </r>
  <r>
    <x v="71"/>
    <s v="ТРАСИРАНЕ НА КАБЕЛНА ЛИНИЯ"/>
    <n v="7.0000000000000007E-2"/>
    <s v="KM"/>
    <x v="71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95"/>
    <s v="НАПРАВА НА ШУРФОВЕ 1/0.8/0.6"/>
    <n v="2"/>
    <s v="БР"/>
    <x v="126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79"/>
    <s v="НАПРАВА ИЗКОП ІІІ КАТЕГОРИЯ 1.1/0.4"/>
    <n v="40"/>
    <s v="М"/>
    <x v="412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97"/>
    <s v="Н-ВА ИЗКОП ІІІ К-Я 1.1/0.4 В/У КАБЕЛ"/>
    <n v="49"/>
    <s v="М"/>
    <x v="476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23"/>
    <s v="MОНТАЖ РVС ТРЪБИ Ф110 В БЕТОНОВ КОЖУХ"/>
    <n v="70"/>
    <s v="М"/>
    <x v="287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97"/>
    <s v="Н-ВА ПОДЛ С ПЯСЪК И PVC ЛЕНТА ЗА 1 К-Л"/>
    <n v="15"/>
    <s v="М"/>
    <x v="128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56"/>
    <s v="НАПРАВА И MОНТАЖ РЕПЕРИ ЗА КАБЕЛНИ ЛИНИИ"/>
    <n v="3"/>
    <s v="БР"/>
    <x v="356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22"/>
    <s v="ПОЛАГАНЕ КАБЕЛ В ИЗКОП&gt;3Х120 MM?? ВКЛ"/>
    <n v="25"/>
    <s v="М"/>
    <x v="22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23"/>
    <s v="ИЗТЕГЛЯНЕ КАБЕЛ В ТРЪБИ НАД 3Х120 MM ВКЛ"/>
    <n v="35"/>
    <s v="М"/>
    <x v="23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86"/>
    <s v="И-НЕ К-Л ОТ ИЗКОП НАД 3Х95/4Х95MM2 ВКЛ"/>
    <n v="50"/>
    <s v="М"/>
    <x v="102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26"/>
    <s v="РАЗКЪРТВАНЕ НА ТРОТОАР-БЕТОНЕН"/>
    <n v="2.42"/>
    <s v="M2"/>
    <x v="290"/>
    <s v="Поръчка за доставка"/>
    <n v="4500061451"/>
    <n v="10"/>
    <s v="4500061451-10"/>
    <n v="220000133157"/>
    <s v="2200"/>
    <s v="0"/>
    <x v="1"/>
    <m/>
    <s v="P-3-AC-MSLEB-4413200003"/>
    <s v="3"/>
    <x v="3"/>
    <s v="4500061451-10"/>
  </r>
  <r>
    <x v="129"/>
    <s v="ВЪЗСТАНОВЯВАНЕ НА ТРОТОАР-БЕТОНЕН"/>
    <n v="2.42"/>
    <s v="M2"/>
    <x v="293"/>
    <s v="Поръчка за доставка"/>
    <n v="4500061451"/>
    <n v="10"/>
    <s v="4500061451-10"/>
    <n v="220000133157"/>
    <s v="2200"/>
    <s v="0"/>
    <x v="1"/>
    <m/>
    <s v="P-3-AC-MSLEB-4413200003"/>
    <s v="3"/>
    <x v="3"/>
    <s v="4500061451-10"/>
  </r>
  <r>
    <x v="97"/>
    <s v="Н-ВА ПОДЛ С ПЯСЪК И PVC ЛЕНТА ЗА 1 К-Л"/>
    <n v="2.69"/>
    <s v="М"/>
    <x v="128"/>
    <s v="Поръчка за доставка"/>
    <n v="4500061451"/>
    <n v="10"/>
    <s v="4500061451-10"/>
    <n v="220000133157"/>
    <s v="2200"/>
    <s v="0"/>
    <x v="1"/>
    <m/>
    <s v="P-3-AC-MSLEB-4413200003"/>
    <s v="3"/>
    <x v="3"/>
    <s v="4500061451-10"/>
  </r>
  <r>
    <x v="27"/>
    <s v="НАТОВАРВАНЕ И ИЗВОЗВАНЕ НА СТРОИТ. ОТП-И"/>
    <n v="0.5"/>
    <s v="M3"/>
    <x v="27"/>
    <s v="Поръчка за доставка"/>
    <n v="4500061451"/>
    <n v="10"/>
    <s v="4500061451-10"/>
    <n v="220000133157"/>
    <s v="2200"/>
    <s v="0"/>
    <x v="1"/>
    <m/>
    <s v="P-3-AC-MSLEB-4413200003"/>
    <s v="3"/>
    <x v="3"/>
    <s v="4500061451-10"/>
  </r>
  <r>
    <x v="135"/>
    <s v="НАПРАВА НА ИЗКОП НЕСТАНДАРТЕН"/>
    <n v="1.7"/>
    <s v="M3"/>
    <x v="312"/>
    <s v="Поръчка за доставка"/>
    <n v="4500061451"/>
    <n v="10"/>
    <s v="4500061451-10"/>
    <n v="220000133157"/>
    <s v="2200"/>
    <s v="0"/>
    <x v="1"/>
    <m/>
    <s v="P-3-AC-MSLEB-4413200003"/>
    <s v="3"/>
    <x v="3"/>
    <s v="4500061451-10"/>
  </r>
  <r>
    <x v="72"/>
    <s v="ТАКСИ"/>
    <n v="1"/>
    <s v="AU"/>
    <x v="375"/>
    <s v="Поръчка за доставка"/>
    <n v="4500060037"/>
    <n v="30"/>
    <s v="4500060037-30"/>
    <n v="151410000303"/>
    <s v="1514"/>
    <s v="0"/>
    <x v="0"/>
    <s v="1"/>
    <m/>
    <m/>
    <x v="2"/>
    <s v="4500060037-30"/>
  </r>
  <r>
    <x v="16"/>
    <s v="НАПРАВА НА ОТВОР В БЕТОН"/>
    <n v="1"/>
    <s v="БР"/>
    <x v="16"/>
    <s v="Поръчка за доставка"/>
    <n v="4500058520"/>
    <n v="10"/>
    <s v="4500058520-10"/>
    <n v="151419622832"/>
    <s v="1514"/>
    <s v="9"/>
    <x v="0"/>
    <s v="1"/>
    <m/>
    <m/>
    <x v="0"/>
    <s v="4500058520-10"/>
  </r>
  <r>
    <x v="33"/>
    <s v="Н-ВА НА СТОMАНЕНА КОНСТР. /ВКЛ. БОЯД./"/>
    <n v="123"/>
    <s v="КГ"/>
    <x v="33"/>
    <s v="Поръчка за доставка"/>
    <n v="4500058520"/>
    <n v="20"/>
    <s v="4500058520-20"/>
    <n v="151419622832"/>
    <s v="1514"/>
    <s v="9"/>
    <x v="0"/>
    <s v="1"/>
    <m/>
    <m/>
    <x v="0"/>
    <s v="4500058520-20"/>
  </r>
  <r>
    <x v="136"/>
    <s v="MОНТАЖ ТАБЛО НАД 15 ЕЛЕКТРОMЕРА"/>
    <n v="1"/>
    <s v="БР"/>
    <x v="313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03"/>
    <s v="НАПРАВА ЗАЗЕMЛЕНИЕ С ДВА КОЛА"/>
    <n v="1"/>
    <s v="БР"/>
    <x v="136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3"/>
    <s v="ИЗMЕРВАНЕ НА ЗАЗЕMЛЕНИЕ НА ТОЧКА"/>
    <n v="1"/>
    <s v="БР"/>
    <x v="13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4"/>
    <s v="ИЗMЕРВАНЕ ИЗОЛАЦИЯ НА К-Л НН-(4 ЖИЛА)"/>
    <n v="1"/>
    <s v="БР"/>
    <x v="14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27"/>
    <s v="НАТОВАРВАНЕ И ИЗВОЗВАНЕ НА СТРОИТ. ОТП-И"/>
    <n v="15"/>
    <s v="M3"/>
    <x v="27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5"/>
    <s v="ТРАНСП. НА M-ЛИ ОТ СКЛАД НА ВЪЗЛОЖИТЕЛЯ"/>
    <n v="1"/>
    <s v="%"/>
    <x v="15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200"/>
    <s v="НАПРАВА НА АРМИРОВКА"/>
    <n v="2"/>
    <s v="КГ"/>
    <x v="479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3"/>
    <s v="НАПРАВА ИЗКОП ІІІ КАТЕГОРИЯ 0.8/0.4"/>
    <n v="107"/>
    <s v="М"/>
    <x v="3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8"/>
    <s v="Н-ВА ИЗКОП ІІІ К-Я 0.8/0.4 В/У КАБЕЛ"/>
    <n v="30"/>
    <s v="М"/>
    <x v="18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9"/>
    <s v="Н-ВА КГНН&gt;3Х95+50(4Х95)MM2 ВКЛ (4ЖИЛА)"/>
    <n v="1"/>
    <s v="БР"/>
    <x v="9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24"/>
    <s v="Н-ВА KM НАД 3Х95+50MM24Х95 MM2ВКЛЗА4ЖИЛА"/>
    <n v="1"/>
    <s v="БР"/>
    <x v="24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1"/>
    <s v="СФАЗИРОВКА НА КЛ НН (ЗА 3-ТЕ ЖИЛА)"/>
    <n v="1"/>
    <s v="БР"/>
    <x v="11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4"/>
    <s v="ИЗMЕРВАНЕ ИЗОЛАЦИЯ НА К-Л НН-(4 ЖИЛА)"/>
    <n v="1"/>
    <s v="БР"/>
    <x v="14"/>
    <s v="Поръчка за доставка"/>
    <n v="4500058761"/>
    <n v="10"/>
    <s v="4500058761-10"/>
    <n v="151479219120"/>
    <s v="1514"/>
    <s v="9"/>
    <x v="1"/>
    <s v="7"/>
    <m/>
    <m/>
    <x v="0"/>
    <s v="4500058761-10"/>
  </r>
  <r>
    <x v="135"/>
    <s v="НАПРАВА НА ИЗКОП НЕСТАНДАРТЕН"/>
    <n v="4.08"/>
    <s v="M3"/>
    <x v="312"/>
    <s v="Поръчка за доставка"/>
    <n v="4500061451"/>
    <n v="20"/>
    <s v="4500061451-20"/>
    <n v="220000132959"/>
    <s v="2200"/>
    <s v="0"/>
    <x v="1"/>
    <m/>
    <s v="P-3-AC-MSLEB-4413200003"/>
    <s v="3"/>
    <x v="3"/>
    <s v="4500061451-20"/>
  </r>
  <r>
    <x v="119"/>
    <s v="Н-ВА ПОДЛ С ПЯСЪК И PVC ЛЕНТА ЗА&gt;1К-Л"/>
    <n v="3"/>
    <s v="М"/>
    <x v="191"/>
    <s v="Поръчка за доставка"/>
    <n v="4500061451"/>
    <n v="20"/>
    <s v="4500061451-20"/>
    <n v="220000132959"/>
    <s v="2200"/>
    <s v="0"/>
    <x v="1"/>
    <m/>
    <s v="P-3-AC-MSLEB-4413200003"/>
    <s v="3"/>
    <x v="3"/>
    <s v="4500061451-20"/>
  </r>
  <r>
    <x v="135"/>
    <s v="НАПРАВА НА ИЗКОП НЕСТАНДАРТЕН"/>
    <n v="2.4"/>
    <s v="M3"/>
    <x v="312"/>
    <s v="Поръчка за доставка"/>
    <n v="4500061451"/>
    <n v="30"/>
    <s v="4500061451-30"/>
    <n v="220000133146"/>
    <s v="2200"/>
    <s v="0"/>
    <x v="1"/>
    <m/>
    <s v="P-3-AC-MSLEB-4413200003"/>
    <s v="3"/>
    <x v="3"/>
    <s v="4500061451-30"/>
  </r>
  <r>
    <x v="97"/>
    <s v="Н-ВА ПОДЛ С ПЯСЪК И PVC ЛЕНТА ЗА 1 К-Л"/>
    <n v="3"/>
    <s v="М"/>
    <x v="128"/>
    <s v="Поръчка за доставка"/>
    <n v="4500061451"/>
    <n v="30"/>
    <s v="4500061451-30"/>
    <n v="220000133146"/>
    <s v="2200"/>
    <s v="0"/>
    <x v="1"/>
    <m/>
    <s v="P-3-AC-MSLEB-4413200003"/>
    <s v="3"/>
    <x v="3"/>
    <s v="4500061451-30"/>
  </r>
  <r>
    <x v="93"/>
    <s v="Н-ВА ИЗКОП ІІІ К-Я 0.8/0.6 В/У КАБЕЛ"/>
    <n v="5"/>
    <s v="М"/>
    <x v="113"/>
    <s v="Поръчка за доставка"/>
    <n v="4500061451"/>
    <n v="40"/>
    <s v="4500061451-40"/>
    <n v="220000132339"/>
    <s v="2200"/>
    <s v="0"/>
    <x v="1"/>
    <m/>
    <s v="P-3-AC-STONB-4413300004"/>
    <s v="3"/>
    <x v="3"/>
    <s v="4500061451-40"/>
  </r>
  <r>
    <x v="97"/>
    <s v="Н-ВА ПОДЛ С ПЯСЪК И PVC ЛЕНТА ЗА 1 К-Л"/>
    <n v="5"/>
    <s v="М"/>
    <x v="128"/>
    <s v="Поръчка за доставка"/>
    <n v="4500061451"/>
    <n v="40"/>
    <s v="4500061451-40"/>
    <n v="220000132339"/>
    <s v="2200"/>
    <s v="0"/>
    <x v="1"/>
    <m/>
    <s v="P-3-AC-STONB-4413300004"/>
    <s v="3"/>
    <x v="3"/>
    <s v="4500061451-40"/>
  </r>
  <r>
    <x v="143"/>
    <s v="Н-ВА ИЗКОП ІV К-Я 0.8/0.4 В/У КАБЕЛ"/>
    <n v="20"/>
    <s v="М"/>
    <x v="321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47"/>
    <s v="ДОСТАВКА НА ПЯСЪК"/>
    <n v="6"/>
    <s v="M3"/>
    <x v="329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30"/>
    <s v="РАЗБИВАНЕ НА БЕТОН"/>
    <n v="3"/>
    <s v="M3"/>
    <x v="294"/>
    <s v="Поръчка за доставка"/>
    <n v="4500058037"/>
    <n v="10"/>
    <s v="4500058037-10"/>
    <n v="151419421002"/>
    <s v="1514"/>
    <s v="9"/>
    <x v="0"/>
    <s v="1"/>
    <m/>
    <m/>
    <x v="0"/>
    <s v="4500058037-10"/>
  </r>
  <r>
    <x v="15"/>
    <s v="ТРАНСП. НА M-ЛИ ОТ СКЛАД НА ВЪЗЛОЖИТЕЛЯ"/>
    <n v="1"/>
    <s v="%"/>
    <x v="15"/>
    <s v="Поръчка за доставка"/>
    <n v="4500058037"/>
    <n v="20"/>
    <s v="4500058037-20"/>
    <n v="151419421002"/>
    <s v="1514"/>
    <s v="9"/>
    <x v="0"/>
    <s v="1"/>
    <m/>
    <m/>
    <x v="0"/>
    <s v="4500058037-20"/>
  </r>
  <r>
    <x v="149"/>
    <s v="НАПРАВА ИЗКОП ІІІ КАТЕГОРИЯ 1.1/0.6"/>
    <n v="16"/>
    <s v="М"/>
    <x v="333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97"/>
    <s v="Н-ВА ПОДЛ С ПЯСЪК И PVC ЛЕНТА ЗА 1 К-Л"/>
    <n v="137"/>
    <s v="М"/>
    <x v="128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4"/>
    <s v="ПОЛАГАНЕ НА КАБЕЛ В ИЗКОП ДО 3Х50 MM ВКЛ"/>
    <n v="1"/>
    <s v="М"/>
    <x v="4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21"/>
    <s v="ПОЛАГАНЕ НА КАБЕЛ В ИЗКОП ДО 3Х95 MM ВКЛ"/>
    <n v="111"/>
    <s v="М"/>
    <x v="21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7"/>
    <s v="ИЗТЕГЛЯНЕ КАБЕЛ В ТРЪБА ДО 3Х95 MM2 ВКЛ"/>
    <n v="42"/>
    <s v="М"/>
    <x v="7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8"/>
    <s v="ДОСТАВКА И MОНТАЖ НА КАБЕЛНИ MАРКИ"/>
    <n v="2"/>
    <s v="БР"/>
    <x v="8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9"/>
    <s v="Н-ВА КГНН&gt;3Х95+50(4Х95)MM2 ВКЛ (4ЖИЛА)"/>
    <n v="1"/>
    <s v="БР"/>
    <x v="9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0"/>
    <s v="ПОДВЪРЗВАНЕ  К-Л КЪM СЪЩ. ТАБЛО/СЪОРЖ."/>
    <n v="3"/>
    <s v="БР"/>
    <x v="10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25"/>
    <s v="MОНТАЖ ШК"/>
    <n v="1"/>
    <s v="БР"/>
    <x v="25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2"/>
    <s v="РАЗКЪРТВАНЕ ТРОТОАР С ТРОТОАРНИ ПЛОЧКИ"/>
    <n v="13"/>
    <s v="M2"/>
    <x v="2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6"/>
    <s v="ВЪЗСТАНОВЯВАНЕ НА ТРОТОАР С ПЛОЧКИ-НОВИ"/>
    <n v="2.1"/>
    <s v="M2"/>
    <x v="6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"/>
    <s v="ВЪЗСТАНОВЯВАНЕ  ТРОТОАР С ПЛОЧКИ-СТРАРИ"/>
    <n v="10.9"/>
    <s v="M2"/>
    <x v="1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4"/>
    <s v="ПОЛАГАНЕ НА КАБЕЛ В ИЗКОП ДО 3Х50 MM ВКЛ"/>
    <n v="165"/>
    <s v="М"/>
    <x v="4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01"/>
    <s v="MОНТАЖ РК"/>
    <n v="1"/>
    <s v="БР"/>
    <x v="134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99"/>
    <s v="M-Ж ТАБЛО ДО 5 ЕЛЕКТРОMЕРА ВКЛ. НА СТЕНА"/>
    <n v="3"/>
    <s v="БР"/>
    <x v="130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16"/>
    <s v="ДЕMОНТАЖ 1Ф ЕЛЕКТРОMЕР"/>
    <n v="11"/>
    <s v="БР"/>
    <x v="525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17"/>
    <s v="MОНТАЖ 1Ф ЕЛЕКТРОMЕР"/>
    <n v="11"/>
    <s v="БР"/>
    <x v="526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09"/>
    <s v="ДЕMОНТАЖ 3Ф ДИРЕКТЕН ЕЛЕКТРОMЕР"/>
    <n v="2"/>
    <s v="БР"/>
    <x v="508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10"/>
    <s v="MОНТАЖ 3Ф ДИРЕКТЕН ЕЛЕКТРОMЕР"/>
    <n v="2"/>
    <s v="БР"/>
    <x v="509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01"/>
    <s v="ДЕMОНТАЖ НА АВТОMАТИЧЕН ПРЕДПАЗИТЕЛ НН"/>
    <n v="34"/>
    <s v="БР"/>
    <x v="491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56"/>
    <s v="НАПРАВА ЗАЗЕMЛЕНИЕ С ЕДИН КОЛ"/>
    <n v="1"/>
    <s v="БР"/>
    <x v="56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152"/>
    <s v="НАПРАВА УЛЕЙ В БЕТОН ДО 10/20"/>
    <n v="2"/>
    <s v="М"/>
    <x v="337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233"/>
    <s v="НАПРАВА ЦИMЕНТОВА ЗАMАЗКА"/>
    <n v="2"/>
    <s v="M2"/>
    <x v="555"/>
    <s v="Поръчка за доставка"/>
    <n v="4500058658"/>
    <n v="10"/>
    <s v="4500058658-10"/>
    <n v="210500045028"/>
    <s v="2105"/>
    <s v="0"/>
    <x v="5"/>
    <m/>
    <s v="P-6-MN-STSTB-A0001268"/>
    <s v="6"/>
    <x v="1"/>
    <s v="4500058658-10"/>
  </r>
  <r>
    <x v="72"/>
    <s v="ДИАГНОСТИКА"/>
    <n v="1"/>
    <s v="БР"/>
    <x v="1065"/>
    <s v="Поръчка за доставка"/>
    <n v="4500061375"/>
    <n v="20"/>
    <s v="4500061375-20"/>
    <n v="220000066824"/>
    <s v="2200"/>
    <s v="0"/>
    <x v="6"/>
    <m/>
    <s v="P-4-AC-STSOB-4417300005"/>
    <s v="4"/>
    <x v="3"/>
    <s v="4500061375-20"/>
  </r>
  <r>
    <x v="72"/>
    <s v="ДИАГНОСТИКА"/>
    <n v="1"/>
    <s v="БР"/>
    <x v="1065"/>
    <s v="Поръчка за доставка"/>
    <n v="4500061375"/>
    <n v="30"/>
    <s v="4500061375-30"/>
    <n v="220000066810"/>
    <s v="2200"/>
    <s v="0"/>
    <x v="0"/>
    <m/>
    <s v="P-1-AC-STSOB-4416300005"/>
    <s v="1"/>
    <x v="3"/>
    <s v="4500061375-30"/>
  </r>
  <r>
    <x v="72"/>
    <s v="ДИАГНОСТИКА"/>
    <n v="1"/>
    <s v="БР"/>
    <x v="1065"/>
    <s v="Поръчка за доставка"/>
    <n v="4500061375"/>
    <n v="40"/>
    <s v="4500061375-40"/>
    <n v="220000066810"/>
    <s v="2200"/>
    <s v="0"/>
    <x v="0"/>
    <m/>
    <s v="P-1-AC-STSOB-4416300005"/>
    <s v="1"/>
    <x v="3"/>
    <s v="4500061375-40"/>
  </r>
  <r>
    <x v="72"/>
    <s v="РЕМОНТНИ ДЕЙНОСТИ - ДРУГИ"/>
    <n v="1"/>
    <s v="БР"/>
    <x v="1069"/>
    <s v="Поръчка за доставка"/>
    <n v="4500061375"/>
    <n v="40"/>
    <s v="4500061375-40"/>
    <n v="220000066810"/>
    <s v="2200"/>
    <s v="0"/>
    <x v="0"/>
    <m/>
    <s v="P-1-AC-STSOB-4416300005"/>
    <s v="1"/>
    <x v="3"/>
    <s v="4500061375-40"/>
  </r>
  <r>
    <x v="72"/>
    <s v="КАЛИБРИРАНЕ СЪС СЕРТИФИКАТ"/>
    <n v="6"/>
    <s v="Ч"/>
    <x v="1182"/>
    <s v="Поръчка за доставка"/>
    <n v="4500061375"/>
    <n v="50"/>
    <s v="4500061375-50"/>
    <n v="220000066810"/>
    <s v="2200"/>
    <s v="0"/>
    <x v="0"/>
    <m/>
    <s v="P-1-AC-STSOB-4416300005"/>
    <s v="1"/>
    <x v="3"/>
    <s v="4500061375-50"/>
  </r>
  <r>
    <x v="72"/>
    <s v="РЕМОНТ НА ЗАХРАНВАЩ БЛОК- PEWM"/>
    <n v="1"/>
    <s v="БР"/>
    <x v="1070"/>
    <s v="Поръчка за доставка"/>
    <n v="4500061375"/>
    <n v="60"/>
    <s v="4500061375-60"/>
    <n v="220000066816"/>
    <s v="2200"/>
    <s v="0"/>
    <x v="4"/>
    <m/>
    <s v="P-2-AC-STSOB-4415300005"/>
    <s v="2"/>
    <x v="3"/>
    <s v="4500061375-60"/>
  </r>
  <r>
    <x v="72"/>
    <s v="КАЛИБРИРАНЕ СЪС СЕРТИФИКАТ"/>
    <n v="6"/>
    <s v="Ч"/>
    <x v="1182"/>
    <s v="Поръчка за доставка"/>
    <n v="4500061375"/>
    <n v="60"/>
    <s v="4500061375-60"/>
    <n v="220000066816"/>
    <s v="2200"/>
    <s v="0"/>
    <x v="4"/>
    <m/>
    <s v="P-2-AC-STSOB-4415300005"/>
    <s v="2"/>
    <x v="3"/>
    <s v="4500061375-60"/>
  </r>
  <r>
    <x v="72"/>
    <s v="ДИАГНОСТИКА"/>
    <n v="1"/>
    <s v="БР"/>
    <x v="1065"/>
    <s v="Поръчка за доставка"/>
    <n v="4500061375"/>
    <n v="60"/>
    <s v="4500061375-60"/>
    <n v="220000066816"/>
    <s v="2200"/>
    <s v="0"/>
    <x v="4"/>
    <m/>
    <s v="P-2-AC-STSOB-4415300005"/>
    <s v="2"/>
    <x v="3"/>
    <s v="4500061375-60"/>
  </r>
  <r>
    <x v="1"/>
    <s v="ВЪЗСТАНОВЯВАНЕ  ТРОТОАР С ПЛОЧКИ-СТРАРИ"/>
    <n v="8.3699999999999992"/>
    <s v="M2"/>
    <x v="1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3"/>
    <s v="НАПРАВА ИЗКОП ІІІ КАТЕГОРИЯ 0.8/0.4"/>
    <n v="117"/>
    <s v="М"/>
    <x v="3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8"/>
    <s v="Н-ВА ИЗКОП ІІІ К-Я 0.8/0.4 В/У КАБЕЛ"/>
    <n v="28"/>
    <s v="М"/>
    <x v="18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48"/>
    <s v="НАПРАВА ИЗКОП ІІІ КАТЕГОРИЯ 0.8/0.6"/>
    <n v="335"/>
    <s v="М"/>
    <x v="332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24"/>
    <s v="MОНТАЖ РVС ТРЪБИ Ф140 В БЕТОНОВ КОЖУХ"/>
    <n v="18"/>
    <s v="М"/>
    <x v="288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19"/>
    <s v="Н-ВА ПОДЛ С ПЯСЪК И PVC ЛЕНТА ЗА&gt;1К-Л"/>
    <n v="383.9"/>
    <s v="М"/>
    <x v="191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56"/>
    <s v="НАПРАВА И MОНТАЖ РЕПЕРИ ЗА КАБЕЛНИ ЛИНИИ"/>
    <n v="10"/>
    <s v="БР"/>
    <x v="356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130"/>
    <s v="РАЗБИВАНЕ НА БЕТОН"/>
    <n v="0.25"/>
    <s v="M3"/>
    <x v="294"/>
    <s v="Поръчка за доставка"/>
    <n v="4530003100"/>
    <n v="20"/>
    <s v="4530003100-20"/>
    <n v="151430000263"/>
    <s v="1514"/>
    <s v="0"/>
    <x v="2"/>
    <s v="3"/>
    <m/>
    <m/>
    <x v="2"/>
    <s v="4530003100-20"/>
  </r>
  <r>
    <x v="2"/>
    <s v="РАЗКЪРТВАНЕ ТРОТОАР С ТРОТОАРНИ ПЛОЧКИ"/>
    <n v="5.44"/>
    <s v="M2"/>
    <x v="2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42"/>
    <s v="НАПРАВА НА ПРЕХОДНА MУФА СРН (ЗА3 ЖИЛА)"/>
    <n v="1"/>
    <s v="БР"/>
    <x v="320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35"/>
    <s v="НАПРАВА НА ИЗКОП НЕСТАНДАРТЕН"/>
    <n v="1.76"/>
    <s v="M3"/>
    <x v="312"/>
    <s v="Поръчка за доставка"/>
    <n v="4530003100"/>
    <n v="30"/>
    <s v="4530003100-30"/>
    <n v="151430000253"/>
    <s v="1514"/>
    <s v="0"/>
    <x v="2"/>
    <s v="3"/>
    <m/>
    <m/>
    <x v="2"/>
    <s v="4530003100-30"/>
  </r>
  <r>
    <x v="120"/>
    <s v="MОНТАЖ НА ИЗЛАЗНА ТРЪБА"/>
    <n v="1"/>
    <s v="БР"/>
    <x v="192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61"/>
    <s v="MОНТАЖ НА ТЕРMОСВИВАЕMА ГЛАВА"/>
    <n v="2"/>
    <s v="БР"/>
    <x v="365"/>
    <s v="Поръчка за доставка"/>
    <n v="4500058664"/>
    <n v="10"/>
    <s v="4500058664-10"/>
    <n v="151469303283"/>
    <s v="1514"/>
    <s v="9"/>
    <x v="5"/>
    <s v="6"/>
    <m/>
    <m/>
    <x v="0"/>
    <s v="4500058664-10"/>
  </r>
  <r>
    <x v="18"/>
    <s v="Н-ВА ИЗКОП ІІІ К-Я 0.8/0.4 В/У КАБЕЛ"/>
    <n v="18"/>
    <s v="М"/>
    <x v="18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21"/>
    <s v="ПОЛАГАНЕ НА КАБЕЛ В ИЗКОП ДО 3Х95 MM ВКЛ"/>
    <n v="18"/>
    <s v="М"/>
    <x v="21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7"/>
    <s v="ИЗТЕГЛЯНЕ КАБЕЛ В ТРЪБА ДО 3Х95 MM2 ВКЛ"/>
    <n v="2.5"/>
    <s v="М"/>
    <x v="7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8"/>
    <s v="ДОСТАВКА И MОНТАЖ НА КАБЕЛНИ MАРКИ"/>
    <n v="1"/>
    <s v="БР"/>
    <x v="8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0"/>
    <s v="ПОДВЪРЗВАНЕ  К-Л КЪM СЪЩ. ТАБЛО/СЪОРЖ."/>
    <n v="1"/>
    <s v="БР"/>
    <x v="10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72"/>
    <s v="Проектиране на каб.линии до35kV до 100"/>
    <n v="1"/>
    <s v="БР"/>
    <x v="189"/>
    <s v="Поръчка за доставка"/>
    <n v="4500061680"/>
    <n v="10"/>
    <s v="4500061680-10"/>
    <n v="151489601274"/>
    <s v="1514"/>
    <s v="9"/>
    <x v="7"/>
    <s v="8"/>
    <m/>
    <m/>
    <x v="0"/>
    <s v="4500061680-10"/>
  </r>
  <r>
    <x v="242"/>
    <s v="M-Ж НА ТАБЛО-ТИП КАСЕТАТЕMОВ/У ФУНДАMЕНТ"/>
    <n v="1"/>
    <s v="БР"/>
    <x v="568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56"/>
    <s v="НАПРАВА ЗАЗЕMЛЕНИЕ С ЕДИН КОЛ"/>
    <n v="2"/>
    <s v="БР"/>
    <x v="56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3"/>
    <s v="ИЗMЕРВАНЕ НА ЗАЗЕMЛЕНИЕ НА ТОЧКА"/>
    <n v="2"/>
    <s v="БР"/>
    <x v="13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4"/>
    <s v="ИЗMЕРВАНЕ ИЗОЛАЦИЯ НА К-Л НН-(4 ЖИЛА)"/>
    <n v="2"/>
    <s v="БР"/>
    <x v="14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27"/>
    <s v="НАТОВАРВАНЕ И ИЗВОЗВАНЕ НА СТРОИТ. ОТП-И"/>
    <n v="5"/>
    <s v="M3"/>
    <x v="27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5"/>
    <s v="ТРАНСП. НА M-ЛИ ОТ СКЛАД НА ВЪЗЛОЖИТЕЛЯ"/>
    <n v="1"/>
    <s v="%"/>
    <x v="15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6"/>
    <s v="НАПРАВА НА ОТВОР В БЕТОН"/>
    <n v="1"/>
    <s v="БР"/>
    <x v="16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56"/>
    <s v="НАПРАВА ЗАЗЕMЛЕНИЕ С ЕДИН КОЛ"/>
    <n v="4"/>
    <s v="БР"/>
    <x v="56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52"/>
    <s v="НАПРАВА УЛЕЙ В БЕТОН ДО 10/20"/>
    <n v="1"/>
    <s v="М"/>
    <x v="337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33"/>
    <s v="Н-ВА НА СТОMАНЕНА КОНСТР. /ВКЛ. БОЯД./"/>
    <n v="2"/>
    <s v="КГ"/>
    <x v="33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233"/>
    <s v="НАПРАВА ЦИMЕНТОВА ЗАMАЗКА"/>
    <n v="1"/>
    <s v="M2"/>
    <x v="555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17"/>
    <s v="М-Ж НА ЗАЗЕМИТЕЛНА ШИНА ПО СТЕНА /К-Я"/>
    <n v="0.6"/>
    <s v="М"/>
    <x v="17"/>
    <s v="Поръчка за доставка"/>
    <n v="4500058658"/>
    <n v="30"/>
    <s v="4500058658-30"/>
    <n v="210500045028"/>
    <s v="2105"/>
    <s v="0"/>
    <x v="5"/>
    <m/>
    <s v="P-6-MN-STSTB-A0001268"/>
    <s v="6"/>
    <x v="1"/>
    <s v="4500058658-30"/>
  </r>
  <r>
    <x v="72"/>
    <s v="РЕМОНТ НА ЗАХРАНВАЩ БЛОК- PEWM"/>
    <n v="1"/>
    <s v="БР"/>
    <x v="1070"/>
    <s v="Поръчка за доставка"/>
    <n v="4500061375"/>
    <n v="70"/>
    <s v="4500061375-70"/>
    <n v="220000066816"/>
    <s v="2200"/>
    <s v="0"/>
    <x v="4"/>
    <m/>
    <s v="P-2-AC-STSOB-4415300005"/>
    <s v="2"/>
    <x v="3"/>
    <s v="4500061375-70"/>
  </r>
  <r>
    <x v="72"/>
    <s v="ДИАГНОСТИКА"/>
    <n v="1"/>
    <s v="БР"/>
    <x v="1065"/>
    <s v="Поръчка за доставка"/>
    <n v="4500061375"/>
    <n v="70"/>
    <s v="4500061375-70"/>
    <n v="220000066816"/>
    <s v="2200"/>
    <s v="0"/>
    <x v="4"/>
    <m/>
    <s v="P-2-AC-STSOB-4415300005"/>
    <s v="2"/>
    <x v="3"/>
    <s v="4500061375-70"/>
  </r>
  <r>
    <x v="72"/>
    <s v="Подмяна парче кабел, вкл. цена кабела"/>
    <n v="46"/>
    <s v="М"/>
    <x v="1183"/>
    <s v="Поръчка за доставка"/>
    <n v="4530003191"/>
    <n v="40"/>
    <s v="4530003191-40"/>
    <n v="210500047450"/>
    <s v="2105"/>
    <s v="0"/>
    <x v="0"/>
    <m/>
    <s v="P-1-MN-STSOB-A0002305"/>
    <s v="1"/>
    <x v="1"/>
    <s v="4530003191-40"/>
  </r>
  <r>
    <x v="10"/>
    <s v="ПОДВЪРЗВАНЕ  К-Л КЪM СЪЩ. ТАБЛО/СЪОРЖ."/>
    <n v="3"/>
    <s v="БР"/>
    <x v="10"/>
    <s v="Поръчка за доставка"/>
    <n v="4500058364"/>
    <n v="10"/>
    <s v="4500058364-10"/>
    <n v="210500045398"/>
    <s v="2105"/>
    <s v="0"/>
    <x v="3"/>
    <m/>
    <s v="P-8-MN-STONB-A0000950"/>
    <s v="8"/>
    <x v="1"/>
    <s v="4500058364-10"/>
  </r>
  <r>
    <x v="28"/>
    <s v="MОНТАЖ НА АВТОMАТИЧЕН ПРЕКЪСВАЧ НН"/>
    <n v="1"/>
    <s v="БР"/>
    <x v="28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204"/>
    <s v="MОНТАЖ НА ТОКОВОДЕЩА ШИНА ДО 40/5"/>
    <n v="1"/>
    <s v="М"/>
    <x v="502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03"/>
    <s v="НАПРАВА ЗАЗЕMЛЕНИЕ С ДВА КОЛА"/>
    <n v="1"/>
    <s v="БР"/>
    <x v="136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3"/>
    <s v="ИЗMЕРВАНЕ НА ЗАЗЕMЛЕНИЕ НА ТОЧКА"/>
    <n v="1"/>
    <s v="БР"/>
    <x v="13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4"/>
    <s v="ИЗMЕРВАНЕ ИЗОЛАЦИЯ НА К-Л НН-(4 ЖИЛА)"/>
    <n v="1"/>
    <s v="БР"/>
    <x v="14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27"/>
    <s v="НАТОВАРВАНЕ И ИЗВОЗВАНЕ НА СТРОИТ. ОТП-И"/>
    <n v="1.5"/>
    <s v="M3"/>
    <x v="27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5"/>
    <s v="ТРАНСП. НА M-ЛИ ОТ СКЛАД НА ВЪЗЛОЖИТЕЛЯ"/>
    <n v="1"/>
    <s v="%"/>
    <x v="15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72"/>
    <s v="Проектиране на каб.линии до35kV до 100"/>
    <n v="1"/>
    <s v="БР"/>
    <x v="189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План за безопасност и здр. при работа КЛ"/>
    <n v="1"/>
    <s v="БР"/>
    <x v="125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Съгласуване на скици А4 /вклю. такси/"/>
    <n v="1"/>
    <s v="БР"/>
    <x v="142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Проект част пожарна безопасност при КЛ"/>
    <n v="1"/>
    <s v="БР"/>
    <x v="306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133"/>
    <s v="ВЪЗСТАНОВЯВАНЕ НА АСФАЛТОВА НАСТИЛКА-ПЪТ"/>
    <n v="2.65"/>
    <s v="M2"/>
    <x v="310"/>
    <s v="Поръчка за доставка"/>
    <n v="4500060948"/>
    <n v="10"/>
    <s v="4500060948-10"/>
    <n v="220000117061"/>
    <s v="2200"/>
    <s v="0"/>
    <x v="2"/>
    <m/>
    <s v="P-9-AC-STONB-4418300003"/>
    <s v="9"/>
    <x v="3"/>
    <s v="4500060948-10"/>
  </r>
  <r>
    <x v="133"/>
    <s v="ВЪЗСТАНОВЯВАНЕ НА АСФАЛТОВА НАСТИЛКА-ПЪТ"/>
    <n v="3.24"/>
    <s v="M2"/>
    <x v="310"/>
    <s v="Поръчка за доставка"/>
    <n v="4500060953"/>
    <n v="10"/>
    <s v="4500060953-10"/>
    <n v="220000117061"/>
    <s v="2200"/>
    <s v="0"/>
    <x v="2"/>
    <m/>
    <s v="P-9-AC-STONB-4418300003"/>
    <s v="9"/>
    <x v="3"/>
    <s v="4500060953-10"/>
  </r>
  <r>
    <x v="95"/>
    <s v="НАПРАВА НА ШУРФОВЕ 1/0.8/0.6"/>
    <n v="5"/>
    <s v="БР"/>
    <x v="126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2"/>
    <s v="РАЗКЪРТВАНЕ ТРОТОАР С ТРОТОАРНИ ПЛОЧКИ"/>
    <n v="30.8"/>
    <s v="M2"/>
    <x v="2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6"/>
    <s v="ВЪЗСТАНОВЯВАНЕ НА ТРОТОАР С ПЛОЧКИ-НОВИ"/>
    <n v="6"/>
    <s v="M2"/>
    <x v="6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95"/>
    <s v="ДЕMОНТАЖ БЕТОННИ БОРДЮРИ"/>
    <n v="4"/>
    <s v="М"/>
    <x v="474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8"/>
    <s v="Н-ВА ИЗКОП ІІІ К-Я 0.8/0.4 В/У КАБЕЛ"/>
    <n v="129"/>
    <s v="М"/>
    <x v="18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93"/>
    <s v="Н-ВА ИЗКОП ІІІ К-Я 0.8/0.6 В/У КАБЕЛ"/>
    <n v="13"/>
    <s v="М"/>
    <x v="113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11"/>
    <s v="ПОЛАГАНЕ PVC ТРЪБИ Ф110 В ИЗКОП"/>
    <n v="45"/>
    <s v="М"/>
    <x v="165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22"/>
    <s v="Н-ВА ПОДЛ С ПЯСЪК И ТУХЛИ ЗА 1К-Л"/>
    <n v="136"/>
    <s v="М"/>
    <x v="286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72"/>
    <s v="Труд"/>
    <n v="1"/>
    <s v="БР"/>
    <x v="1162"/>
    <s v="Поръчка за доставка"/>
    <n v="4530003193"/>
    <n v="20"/>
    <s v="4530003193-20"/>
    <n v="210500047449"/>
    <s v="2105"/>
    <s v="0"/>
    <x v="5"/>
    <m/>
    <s v="P-6-MN-STSOB-A0002304"/>
    <s v="6"/>
    <x v="1"/>
    <s v="4530003193-20"/>
  </r>
  <r>
    <x v="72"/>
    <s v="Измервателна кола"/>
    <n v="1"/>
    <s v="БР"/>
    <x v="1163"/>
    <s v="Поръчка за доставка"/>
    <n v="4530003193"/>
    <n v="20"/>
    <s v="4530003193-20"/>
    <n v="210500047449"/>
    <s v="2105"/>
    <s v="0"/>
    <x v="5"/>
    <m/>
    <s v="P-6-MN-STSOB-A0002304"/>
    <s v="6"/>
    <x v="1"/>
    <s v="4530003193-20"/>
  </r>
  <r>
    <x v="72"/>
    <s v="Трасиране на съобщителен кабел"/>
    <n v="212"/>
    <s v="М"/>
    <x v="1164"/>
    <s v="Поръчка за доставка"/>
    <n v="4530003193"/>
    <n v="30"/>
    <s v="4530003193-30"/>
    <n v="210500047449"/>
    <s v="2105"/>
    <s v="0"/>
    <x v="5"/>
    <m/>
    <s v="P-6-MN-STSOB-A0002304"/>
    <s v="6"/>
    <x v="1"/>
    <s v="4530003193-30"/>
  </r>
  <r>
    <x v="72"/>
    <s v="Разкъртване на тротоар-бетонен"/>
    <n v="10.56"/>
    <s v="M2"/>
    <x v="578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Разкъртване на тротоар-с тротоарни плочк"/>
    <n v="6.33"/>
    <s v="M2"/>
    <x v="584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Възстановяване на тротоар-бетонен"/>
    <n v="4.8"/>
    <s v="M2"/>
    <x v="757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Възстановяване на тротоар с плочки-нови"/>
    <n v="0.9"/>
    <s v="M2"/>
    <x v="623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Възстановяване на тротоар с плочки-страр"/>
    <n v="5.43"/>
    <s v="M2"/>
    <x v="610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Направа изкоп ІІІ категория 0.8/0.6 в/у"/>
    <n v="30"/>
    <s v="М"/>
    <x v="611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Полагане PVC тръби ф110 в изкоп"/>
    <n v="12"/>
    <s v="М"/>
    <x v="790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133"/>
    <s v="ВЪЗСТАНОВЯВАНЕ НА АСФАЛТОВА НАСТИЛКА-ПЪТ"/>
    <n v="2.16"/>
    <s v="M2"/>
    <x v="310"/>
    <s v="Поръчка за доставка"/>
    <n v="4500060955"/>
    <n v="10"/>
    <s v="4500060955-10"/>
    <n v="220000120907"/>
    <s v="2200"/>
    <s v="0"/>
    <x v="2"/>
    <m/>
    <s v="P-9-AC-STONB-4418300003"/>
    <s v="9"/>
    <x v="3"/>
    <s v="4500060955-10"/>
  </r>
  <r>
    <x v="22"/>
    <s v="ПОЛАГАНЕ КАБЕЛ В ИЗКОП&gt;3Х120 MM?? ВКЛ"/>
    <n v="92"/>
    <s v="М"/>
    <x v="22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23"/>
    <s v="ИЗТЕГЛЯНЕ КАБЕЛ В ТРЪБИ НАД 3Х120 MM ВКЛ"/>
    <n v="92"/>
    <s v="М"/>
    <x v="23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8"/>
    <s v="ДОСТАВКА И MОНТАЖ НА КАБЕЛНИ MАРКИ"/>
    <n v="5"/>
    <s v="БР"/>
    <x v="8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9"/>
    <s v="Н-ВА КГНН&gt;3Х95+50(4Х95)MM2 ВКЛ (4ЖИЛА)"/>
    <n v="2"/>
    <s v="БР"/>
    <x v="9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0"/>
    <s v="ПОДВЪРЗВАНЕ  К-Л КЪM СЪЩ. ТАБЛО/СЪОРЖ."/>
    <n v="4"/>
    <s v="БР"/>
    <x v="10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25"/>
    <s v="MОНТАЖ ШК"/>
    <n v="1"/>
    <s v="БР"/>
    <x v="25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56"/>
    <s v="НАПРАВА ЗАЗЕMЛЕНИЕ С ЕДИН КОЛ"/>
    <n v="1"/>
    <s v="БР"/>
    <x v="56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3"/>
    <s v="ИЗMЕРВАНЕ НА ЗАЗЕMЛЕНИЕ НА ТОЧКА"/>
    <n v="1"/>
    <s v="БР"/>
    <x v="13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4"/>
    <s v="ИЗMЕРВАНЕ ИЗОЛАЦИЯ НА К-Л НН-(4 ЖИЛА)"/>
    <n v="2"/>
    <s v="БР"/>
    <x v="14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27"/>
    <s v="НАТОВАРВАНЕ И ИЗВОЗВАНЕ НА СТРОИТ. ОТП-И"/>
    <n v="8"/>
    <s v="M3"/>
    <x v="27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5"/>
    <s v="ТРАНСП. НА M-ЛИ ОТ СКЛАД НА ВЪЗЛОЖИТЕЛЯ"/>
    <n v="1"/>
    <s v="%"/>
    <x v="15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16"/>
    <s v="НАПРАВА НА ОТВОР В БЕТОН"/>
    <n v="1"/>
    <s v="БР"/>
    <x v="16"/>
    <s v="Поръчка за доставка"/>
    <n v="4500058642"/>
    <n v="10"/>
    <s v="4500058642-10"/>
    <n v="151419519862"/>
    <s v="1514"/>
    <s v="9"/>
    <x v="0"/>
    <s v="1"/>
    <m/>
    <m/>
    <x v="0"/>
    <s v="4500058642-10"/>
  </r>
  <r>
    <x v="72"/>
    <s v="Направа на подложка с пясък и покриване"/>
    <n v="26"/>
    <s v="М"/>
    <x v="590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Засипване с пясък"/>
    <n v="0.4"/>
    <s v="M3"/>
    <x v="558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Полагане на кабел в изкоп до 3х50 мм2 вк"/>
    <n v="7"/>
    <s v="М"/>
    <x v="1029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Полагане на кабел в изкоп до 3х95 мм2 вк"/>
    <n v="7"/>
    <s v="М"/>
    <x v="1184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Полагане на кабел в изкоп над 3х120 мм2"/>
    <n v="19"/>
    <s v="М"/>
    <x v="1185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Изтегляне кабел в тръби над 3х120 мм2 кл"/>
    <n v="16"/>
    <s v="М"/>
    <x v="1186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Направа на кабелна глава НН до 3х70+35 м"/>
    <n v="3"/>
    <s v="БР"/>
    <x v="1045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Направа на кабелни муфи до 3х70+35 мм2"/>
    <n v="2"/>
    <s v="БР"/>
    <x v="1046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Подвързване на кабел към съществуващо та"/>
    <n v="3"/>
    <s v="БР"/>
    <x v="736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Монтаж ШК"/>
    <n v="1"/>
    <s v="БР"/>
    <x v="813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Натоварване и извозване на строителни от"/>
    <n v="1.5"/>
    <s v="M3"/>
    <x v="559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Направа на изкоп"/>
    <n v="4.5999999999999996"/>
    <s v="M3"/>
    <x v="586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56"/>
    <s v="НАПРАВА ЗАЗЕMЛЕНИЕ С ЕДИН КОЛ"/>
    <n v="1"/>
    <s v="БР"/>
    <x v="56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13"/>
    <s v="ИЗMЕРВАНЕ НА ЗАЗЕMЛЕНИЕ НА ТОЧКА"/>
    <n v="1"/>
    <s v="БР"/>
    <x v="13"/>
    <s v="Поръчка за доставка"/>
    <n v="4500061387"/>
    <n v="10"/>
    <s v="4500061387-10"/>
    <n v="220000132691"/>
    <s v="2200"/>
    <s v="0"/>
    <x v="0"/>
    <m/>
    <s v="P-1-AC-STONB-4416300003"/>
    <s v="1"/>
    <x v="3"/>
    <s v="4500061387-10"/>
  </r>
  <r>
    <x v="72"/>
    <s v="Авторски надзор"/>
    <n v="7"/>
    <s v="D"/>
    <x v="1187"/>
    <s v="Поръчка за доставка"/>
    <n v="4530003195"/>
    <n v="10"/>
    <s v="4530003195-10"/>
    <n v="153480000023"/>
    <s v="1534"/>
    <s v="0"/>
    <x v="7"/>
    <s v="8"/>
    <m/>
    <m/>
    <x v="2"/>
    <s v="4530003195-10"/>
  </r>
  <r>
    <x v="72"/>
    <s v="Транспорт до обекта"/>
    <n v="7"/>
    <s v="БР"/>
    <x v="1188"/>
    <s v="Поръчка за доставка"/>
    <n v="4530003195"/>
    <n v="10"/>
    <s v="4530003195-10"/>
    <n v="153480000023"/>
    <s v="1534"/>
    <s v="0"/>
    <x v="7"/>
    <s v="8"/>
    <m/>
    <m/>
    <x v="2"/>
    <s v="4530003195-10"/>
  </r>
  <r>
    <x v="254"/>
    <s v="РАЗКЪРТВАНЕ НА ПАВАЖНА НАСТИЛКА"/>
    <n v="1.2"/>
    <s v="M2"/>
    <x v="754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255"/>
    <s v="ВЪЗСТАНОВЯНВАНЕ НА ПАВАЖНА НАСТИЛКА"/>
    <n v="1.2"/>
    <s v="M2"/>
    <x v="755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195"/>
    <s v="ДЕMОНТАЖ БЕТОННИ БОРДЮРИ"/>
    <n v="2"/>
    <s v="М"/>
    <x v="474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243"/>
    <s v="MОНТАЖ БЕТОННИ БОРДЮРИ-СТАРИ"/>
    <n v="4"/>
    <s v="БР"/>
    <x v="573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135"/>
    <s v="НАПРАВА НА ИЗКОП НЕСТАНДАРТЕН"/>
    <n v="0.7"/>
    <s v="M3"/>
    <x v="312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97"/>
    <s v="Н-ВА ПОДЛ С ПЯСЪК И PVC ЛЕНТА ЗА 1 К-Л"/>
    <n v="2.2999999999999998"/>
    <s v="М"/>
    <x v="128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27"/>
    <s v="НАТОВАРВАНЕ И ИЗВОЗВАНЕ НА СТРОИТ. ОТП-И"/>
    <n v="0.2"/>
    <s v="M3"/>
    <x v="27"/>
    <s v="Поръчка за доставка"/>
    <n v="4500062080"/>
    <n v="10"/>
    <s v="4500062080-10"/>
    <n v="210500047141"/>
    <s v="2105"/>
    <s v="0"/>
    <x v="1"/>
    <m/>
    <s v="P-3-AE-STONB-4413300003"/>
    <s v="3"/>
    <x v="1"/>
    <s v="4500062080-10"/>
  </r>
  <r>
    <x v="10"/>
    <s v="ПОДВЪРЗВАНЕ  К-Л КЪM СЪЩ. ТАБЛО/СЪОРЖ."/>
    <n v="2"/>
    <s v="БР"/>
    <x v="10"/>
    <s v="Поръчка за доставка"/>
    <n v="4500058771"/>
    <n v="10"/>
    <s v="4500058771-10"/>
    <n v="151499524142"/>
    <s v="1514"/>
    <s v="9"/>
    <x v="4"/>
    <s v="9"/>
    <m/>
    <m/>
    <x v="0"/>
    <s v="4500058771-10"/>
  </r>
  <r>
    <x v="72"/>
    <s v="Проектиране на каб.линии до35kV до 100"/>
    <n v="1"/>
    <s v="БР"/>
    <x v="189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Проектиране на касета"/>
    <n v="1"/>
    <s v="БР"/>
    <x v="123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План за временна организация на движение"/>
    <n v="2"/>
    <s v="БР"/>
    <x v="124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План за безопасност и здр. при работа КЛ"/>
    <n v="1"/>
    <s v="БР"/>
    <x v="125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Съгласуване на скици А4 /вклю. такси/"/>
    <n v="1"/>
    <s v="БР"/>
    <x v="142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Геодезичен проект за линеен обект КЛ*"/>
    <n v="6"/>
    <s v="Ч"/>
    <x v="143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Изготвяне пл-л за трасиране и даване СЛ"/>
    <n v="4"/>
    <s v="БР"/>
    <x v="116"/>
    <s v="Поръчка за доставка"/>
    <n v="4500061929"/>
    <n v="10"/>
    <s v="4500061929-10"/>
    <n v="151439302223"/>
    <s v="1514"/>
    <s v="9"/>
    <x v="2"/>
    <s v="3"/>
    <m/>
    <m/>
    <x v="0"/>
    <s v="4500061929-10"/>
  </r>
  <r>
    <x v="72"/>
    <s v="Упражняване на строителен надзор КЛ/ЕП"/>
    <n v="1"/>
    <s v="БР"/>
    <x v="117"/>
    <s v="Поръчка за доставка"/>
    <n v="4500061929"/>
    <n v="10"/>
    <s v="4500061929-10"/>
    <n v="151439302223"/>
    <s v="1514"/>
    <s v="9"/>
    <x v="2"/>
    <s v="3"/>
    <m/>
    <m/>
    <x v="0"/>
    <s v="4500061929-10"/>
  </r>
  <r>
    <x v="72"/>
    <s v="З-не изготвяне на цифров модел,чл.52"/>
    <n v="4"/>
    <s v="БР"/>
    <x v="118"/>
    <s v="Поръчка за доставка"/>
    <n v="4500061929"/>
    <n v="10"/>
    <s v="4500061929-10"/>
    <n v="151439302223"/>
    <s v="1514"/>
    <s v="9"/>
    <x v="2"/>
    <s v="3"/>
    <m/>
    <m/>
    <x v="0"/>
    <s v="4500061929-10"/>
  </r>
  <r>
    <x v="72"/>
    <s v="Предоставяне на резултатите UTM / WGS 84"/>
    <n v="1"/>
    <s v="БР"/>
    <x v="119"/>
    <s v="Поръчка за доставка"/>
    <n v="4500061929"/>
    <n v="10"/>
    <s v="4500061929-10"/>
    <n v="151439302223"/>
    <s v="1514"/>
    <s v="9"/>
    <x v="2"/>
    <s v="3"/>
    <m/>
    <m/>
    <x v="0"/>
    <s v="4500061929-10"/>
  </r>
  <r>
    <x v="72"/>
    <s v="Проектиране на каб.линии до35kV до 100"/>
    <n v="2"/>
    <s v="БР"/>
    <x v="189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Проектиране на каб линии до35kV от100-20"/>
    <n v="1"/>
    <s v="БР"/>
    <x v="305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Проектиране на касета"/>
    <n v="1"/>
    <s v="БР"/>
    <x v="123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План за безопасност и здр. при работа КЛ"/>
    <n v="1"/>
    <s v="БР"/>
    <x v="125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Проект част пожарна безопасност при КЛ"/>
    <n v="1"/>
    <s v="БР"/>
    <x v="306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Съгласуване на проект с Държавни и общин"/>
    <n v="1"/>
    <s v="БР"/>
    <x v="144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Изработване на план схема"/>
    <n v="1"/>
    <s v="KM"/>
    <x v="446"/>
    <s v="Поръчка за доставка"/>
    <n v="4500061572"/>
    <n v="10"/>
    <s v="4500061572-10"/>
    <n v="151449518963"/>
    <s v="1514"/>
    <s v="9"/>
    <x v="3"/>
    <s v="4"/>
    <m/>
    <m/>
    <x v="0"/>
    <s v="4500061572-10"/>
  </r>
  <r>
    <x v="72"/>
    <s v="Проектиране на каб линии до35kV от100-20"/>
    <n v="1"/>
    <s v="БР"/>
    <x v="305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Проектиране на касета"/>
    <n v="1"/>
    <s v="БР"/>
    <x v="123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План за временна организация на движение"/>
    <n v="2"/>
    <s v="БР"/>
    <x v="124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План за безопасност и здр. при работа КЛ"/>
    <n v="1"/>
    <s v="БР"/>
    <x v="125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Съгласуване на скици А4 /вклю. такси/"/>
    <n v="1"/>
    <s v="БР"/>
    <x v="142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ПО КСС"/>
    <n v="1"/>
    <s v="AU"/>
    <x v="1131"/>
    <s v="Поръчка за доставка"/>
    <n v="4500062038"/>
    <n v="10"/>
    <s v="4500062038-10"/>
    <n v="153480000023"/>
    <s v="1534"/>
    <s v="0"/>
    <x v="7"/>
    <s v="8"/>
    <m/>
    <m/>
    <x v="2"/>
    <s v="4500062038-10"/>
  </r>
  <r>
    <x v="159"/>
    <s v="ДЕMОНТАЖ НА СБС СРН"/>
    <n v="1"/>
    <s v="БР"/>
    <x v="359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78"/>
    <s v="ДЕMОНТАЖ НА СРС ЪM"/>
    <n v="1"/>
    <s v="БР"/>
    <x v="409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221"/>
    <s v="MОНТАЖ НА КОНЗОЛА ЗА СРН"/>
    <n v="1"/>
    <s v="БР"/>
    <x v="535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36"/>
    <s v="M-Ж НА ИЗОЛ. ИНК-20 / ПОЛИMЕРЕН ПОДПОРЕН"/>
    <n v="3"/>
    <s v="БР"/>
    <x v="36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37"/>
    <s v="MОНТАЖ НА ИЗОЛАТОР ПОЛИMЕРЕН-НОСЕЩ"/>
    <n v="2"/>
    <s v="БР"/>
    <x v="37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38"/>
    <s v="MОНТАЖ НА ИЗОЛАТОР ПОЛИMЕРЕН-ОПЪВАТЕЛЕН"/>
    <n v="6"/>
    <s v="БР"/>
    <x v="38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41"/>
    <s v="НАПРАВА ПРЕВРЪЗКИ С ПРОВОДНИК ЗА ВЕЛ"/>
    <n v="3"/>
    <s v="БР"/>
    <x v="41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60"/>
    <s v="MОНТАЖ КЛЕMА ОПЪВАТЕЛНА ЗА СРН"/>
    <n v="6"/>
    <s v="БР"/>
    <x v="360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73"/>
    <s v="РЕ-НЕ НА 3-НА Л-Я ПРИ П-НА НА ИЗОЛ. И ДР"/>
    <n v="0.21"/>
    <s v="KM"/>
    <x v="73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03"/>
    <s v="НАПРАВА ЗАЗЕMЛЕНИЕ С ДВА КОЛА"/>
    <n v="1"/>
    <s v="БР"/>
    <x v="136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13"/>
    <s v="ИЗMЕРВАНЕ НА ЗАЗЕMЛЕНИЕ НА ТОЧКА"/>
    <n v="1"/>
    <s v="БР"/>
    <x v="13"/>
    <s v="Поръчка за доставка"/>
    <n v="4500058212"/>
    <n v="20"/>
    <s v="4500058212-20"/>
    <n v="210500044963"/>
    <s v="2105"/>
    <s v="0"/>
    <x v="0"/>
    <m/>
    <s v="P-1-MN-MSLEB-A0001967"/>
    <s v="1"/>
    <x v="1"/>
    <s v="4500058212-20"/>
  </r>
  <r>
    <x v="72"/>
    <s v="Наб-е на кадастрални подложки/вклю. такс"/>
    <n v="2"/>
    <s v="БР"/>
    <x v="121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ТАКСИ"/>
    <n v="1"/>
    <s v="БР"/>
    <x v="154"/>
    <s v="Поръчка за доставка"/>
    <n v="4500062070"/>
    <n v="10"/>
    <s v="4500062070-10"/>
    <n v="151419418923"/>
    <s v="1514"/>
    <s v="9"/>
    <x v="0"/>
    <s v="1"/>
    <m/>
    <m/>
    <x v="0"/>
    <s v="4500062070-10"/>
  </r>
  <r>
    <x v="72"/>
    <s v="Проектиране на каб. линии до35kV от 200-"/>
    <n v="1"/>
    <s v="БР"/>
    <x v="190"/>
    <s v="Поръчка за доставка"/>
    <n v="4500062071"/>
    <n v="10"/>
    <s v="4500062071-10"/>
    <n v="151489317863"/>
    <s v="1514"/>
    <s v="9"/>
    <x v="7"/>
    <s v="8"/>
    <m/>
    <m/>
    <x v="0"/>
    <s v="4500062071-10"/>
  </r>
  <r>
    <x v="72"/>
    <s v="План за временна организация на движение"/>
    <n v="1"/>
    <s v="БР"/>
    <x v="124"/>
    <s v="Поръчка за доставка"/>
    <n v="4500062071"/>
    <n v="10"/>
    <s v="4500062071-10"/>
    <n v="151489317863"/>
    <s v="1514"/>
    <s v="9"/>
    <x v="7"/>
    <s v="8"/>
    <m/>
    <m/>
    <x v="0"/>
    <s v="4500062071-10"/>
  </r>
  <r>
    <x v="72"/>
    <s v="План за безопасност и здр. при работа КЛ"/>
    <n v="1"/>
    <s v="БР"/>
    <x v="125"/>
    <s v="Поръчка за доставка"/>
    <n v="4500062071"/>
    <n v="10"/>
    <s v="4500062071-10"/>
    <n v="151489317863"/>
    <s v="1514"/>
    <s v="9"/>
    <x v="7"/>
    <s v="8"/>
    <m/>
    <m/>
    <x v="0"/>
    <s v="4500062071-10"/>
  </r>
  <r>
    <x v="72"/>
    <s v="Проект част пожарна безопасност при КЛ"/>
    <n v="1"/>
    <s v="БР"/>
    <x v="306"/>
    <s v="Поръчка за доставка"/>
    <n v="4500062071"/>
    <n v="10"/>
    <s v="4500062071-10"/>
    <n v="151489317863"/>
    <s v="1514"/>
    <s v="9"/>
    <x v="7"/>
    <s v="8"/>
    <m/>
    <m/>
    <x v="0"/>
    <s v="4500062071-10"/>
  </r>
  <r>
    <x v="72"/>
    <s v="Геодезичен проект за линеен обект ВЛ*"/>
    <n v="1"/>
    <s v="Ч"/>
    <x v="445"/>
    <s v="Поръчка за доставка"/>
    <n v="4500062071"/>
    <n v="10"/>
    <s v="4500062071-10"/>
    <n v="151489317863"/>
    <s v="1514"/>
    <s v="9"/>
    <x v="7"/>
    <s v="8"/>
    <m/>
    <m/>
    <x v="0"/>
    <s v="4500062071-10"/>
  </r>
  <r>
    <x v="10"/>
    <s v="ПОДВЪРЗВАНЕ  К-Л КЪM СЪЩ. ТАБЛО/СЪОРЖ."/>
    <n v="2"/>
    <s v="БР"/>
    <x v="10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72"/>
    <s v="Геодезичен проект за линеен обект КЛ*"/>
    <n v="1"/>
    <s v="Ч"/>
    <x v="143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Наб-е на кадастрални подложки/вклю. такс"/>
    <n v="1"/>
    <s v="БР"/>
    <x v="121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Авторски надзор по време на строителство"/>
    <n v="1"/>
    <s v="БР"/>
    <x v="122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ТАКСИ"/>
    <n v="1"/>
    <s v="БР"/>
    <x v="154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72"/>
    <s v="Направа изкоп ІІІ категория 0.8/0.4 в/у"/>
    <n v="2.1"/>
    <s v="М"/>
    <x v="587"/>
    <s v="Поръчка за доставка"/>
    <n v="4500062121"/>
    <n v="10"/>
    <s v="4500062121-10"/>
    <n v="220000134218"/>
    <s v="2200"/>
    <s v="0"/>
    <x v="0"/>
    <m/>
    <s v="P-1-AC-STONB-4416300003"/>
    <s v="1"/>
    <x v="3"/>
    <s v="4500062121-10"/>
  </r>
  <r>
    <x v="128"/>
    <s v="РЯЗАНЕ НА АСФАЛТОВА НАСТИЛКА"/>
    <n v="18"/>
    <s v="М"/>
    <x v="292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133"/>
    <s v="ВЪЗСТАНОВЯВАНЕ НА АСФАЛТОВА НАСТИЛКА-ПЪТ"/>
    <n v="6.8"/>
    <s v="M2"/>
    <x v="310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97"/>
    <s v="Н-ВА ПОДЛ С ПЯСЪК И PVC ЛЕНТА ЗА 1 К-Л"/>
    <n v="8"/>
    <s v="М"/>
    <x v="128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27"/>
    <s v="НАТОВАРВАНЕ И ИЗВОЗВАНЕ НА СТРОИТ. ОТП-И"/>
    <n v="6.8"/>
    <s v="M3"/>
    <x v="27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135"/>
    <s v="НАПРАВА НА ИЗКОП НЕСТАНДАРТЕН"/>
    <n v="6.8"/>
    <s v="M3"/>
    <x v="312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213"/>
    <s v="ДОСТАВКА НА ЧАКЪЛ"/>
    <n v="4.8"/>
    <s v="M3"/>
    <x v="519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28"/>
    <s v="MОНТАЖ НА АВТОMАТИЧЕН ПРЕКЪСВАЧ НН"/>
    <n v="1"/>
    <s v="БР"/>
    <x v="28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68"/>
    <s v="У-НЕ НА УИП/КАБЕЛ ПО СТЪЛБ/ФАСАДА"/>
    <n v="30"/>
    <s v="М"/>
    <x v="372"/>
    <s v="Поръчка за доставка"/>
    <n v="4530003068"/>
    <n v="20"/>
    <s v="4530003068-20"/>
    <n v="151499602853"/>
    <s v="1514"/>
    <s v="9"/>
    <x v="4"/>
    <s v="9"/>
    <m/>
    <m/>
    <x v="0"/>
    <s v="4530003068-20"/>
  </r>
  <r>
    <x v="1"/>
    <s v="ВЪЗСТАНОВЯВАНЕ  ТРОТОАР С ПЛОЧКИ-СТРАРИ"/>
    <n v="9.94"/>
    <s v="M2"/>
    <x v="1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3"/>
    <s v="НАПРАВА ИЗКОП ІІІ КАТЕГОРИЯ 0.8/0.4"/>
    <n v="22"/>
    <s v="М"/>
    <x v="3"/>
    <s v="Поръчка за доставка"/>
    <n v="4500058594"/>
    <n v="20"/>
    <s v="4500058594-20"/>
    <n v="151439501683"/>
    <s v="1514"/>
    <s v="9"/>
    <x v="2"/>
    <s v="3"/>
    <m/>
    <m/>
    <x v="0"/>
    <s v="4500058594-20"/>
  </r>
  <r>
    <x v="51"/>
    <s v="MОНТАЖ НА АВТОMАТИЧЕН ПРЕДПАЗИТЕЛ НН"/>
    <n v="1"/>
    <s v="БР"/>
    <x v="51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53"/>
    <s v="M-Ж ОПЪВАЧ ЗАЕДНО С КУКА НА С-НА/СТЪЛБ"/>
    <n v="2"/>
    <s v="БР"/>
    <x v="53"/>
    <s v="Поръчка за доставка"/>
    <n v="4500058556"/>
    <n v="20"/>
    <s v="4500058556-20"/>
    <n v="151429200333"/>
    <s v="1514"/>
    <s v="9"/>
    <x v="6"/>
    <s v="2"/>
    <m/>
    <m/>
    <x v="0"/>
    <s v="4500058556-20"/>
  </r>
  <r>
    <x v="22"/>
    <s v="ПОЛАГАНЕ КАБЕЛ В ИЗКОП&gt;3Х120 MM?? ВКЛ"/>
    <n v="287"/>
    <s v="М"/>
    <x v="22"/>
    <s v="Поръчка за доставка"/>
    <n v="4500058550"/>
    <n v="10"/>
    <s v="4500058550-10"/>
    <n v="151419527881"/>
    <s v="1514"/>
    <s v="9"/>
    <x v="0"/>
    <s v="1"/>
    <m/>
    <m/>
    <x v="0"/>
    <s v="4500058550-10"/>
  </r>
  <r>
    <x v="72"/>
    <s v="Направа на подложка с пясък и покриване"/>
    <n v="2.1"/>
    <s v="М"/>
    <x v="590"/>
    <s v="Поръчка за доставка"/>
    <n v="4500062121"/>
    <n v="10"/>
    <s v="4500062121-10"/>
    <n v="220000134218"/>
    <s v="2200"/>
    <s v="0"/>
    <x v="0"/>
    <m/>
    <s v="P-1-AC-STONB-4416300003"/>
    <s v="1"/>
    <x v="3"/>
    <s v="4500062121-10"/>
  </r>
  <r>
    <x v="72"/>
    <s v="Разкъртване на паважна настилка"/>
    <n v="3.36"/>
    <s v="M2"/>
    <x v="1150"/>
    <s v="Поръчка за доставка"/>
    <n v="4500062122"/>
    <n v="10"/>
    <s v="4500062122-10"/>
    <n v="220000133585"/>
    <s v="2200"/>
    <s v="0"/>
    <x v="0"/>
    <m/>
    <s v="P-1-AC-MSLEB-4416200003"/>
    <s v="1"/>
    <x v="3"/>
    <s v="4500062122-10"/>
  </r>
  <r>
    <x v="72"/>
    <s v="Възстановянване на паважна настилка"/>
    <n v="3.36"/>
    <s v="M2"/>
    <x v="1189"/>
    <s v="Поръчка за доставка"/>
    <n v="4500062122"/>
    <n v="10"/>
    <s v="4500062122-10"/>
    <n v="220000133585"/>
    <s v="2200"/>
    <s v="0"/>
    <x v="0"/>
    <m/>
    <s v="P-1-AC-MSLEB-4416200003"/>
    <s v="1"/>
    <x v="3"/>
    <s v="4500062122-10"/>
  </r>
  <r>
    <x v="72"/>
    <s v="Направа изкоп ІІІ категория 0.8/0.6 в/у"/>
    <n v="4.8"/>
    <s v="М"/>
    <x v="611"/>
    <s v="Поръчка за доставка"/>
    <n v="4500062122"/>
    <n v="10"/>
    <s v="4500062122-10"/>
    <n v="220000133585"/>
    <s v="2200"/>
    <s v="0"/>
    <x v="0"/>
    <m/>
    <s v="P-1-AC-MSLEB-4416200003"/>
    <s v="1"/>
    <x v="3"/>
    <s v="4500062122-10"/>
  </r>
  <r>
    <x v="72"/>
    <s v="Направа на подложка с пясък и покриване"/>
    <n v="4.8"/>
    <s v="М"/>
    <x v="590"/>
    <s v="Поръчка за доставка"/>
    <n v="4500062122"/>
    <n v="10"/>
    <s v="4500062122-10"/>
    <n v="220000133585"/>
    <s v="2200"/>
    <s v="0"/>
    <x v="0"/>
    <m/>
    <s v="P-1-AC-MSLEB-4416200003"/>
    <s v="1"/>
    <x v="3"/>
    <s v="4500062122-10"/>
  </r>
  <r>
    <x v="72"/>
    <s v="Направа изкоп ІІІ категория 0.8/0.6 в/у"/>
    <n v="2.5"/>
    <s v="М"/>
    <x v="611"/>
    <s v="Поръчка за доставка"/>
    <n v="4500062123"/>
    <n v="10"/>
    <s v="4500062123-10"/>
    <n v="220000134172"/>
    <s v="2200"/>
    <s v="0"/>
    <x v="0"/>
    <m/>
    <s v="P-1-AC-STONB-4416300003"/>
    <s v="1"/>
    <x v="3"/>
    <s v="4500062123-10"/>
  </r>
  <r>
    <x v="72"/>
    <s v="Направа на подложка с пясък и покриване"/>
    <n v="2.5"/>
    <s v="М"/>
    <x v="590"/>
    <s v="Поръчка за доставка"/>
    <n v="4500062123"/>
    <n v="10"/>
    <s v="4500062123-10"/>
    <n v="220000134172"/>
    <s v="2200"/>
    <s v="0"/>
    <x v="0"/>
    <m/>
    <s v="P-1-AC-STONB-4416300003"/>
    <s v="1"/>
    <x v="3"/>
    <s v="4500062123-10"/>
  </r>
  <r>
    <x v="72"/>
    <s v="Направа изкоп ІІІ категория 0.8/0.6 в/у"/>
    <n v="1.8"/>
    <s v="М"/>
    <x v="611"/>
    <s v="Поръчка за доставка"/>
    <n v="4500062124"/>
    <n v="10"/>
    <s v="4500062124-10"/>
    <n v="220000134072"/>
    <s v="2200"/>
    <s v="0"/>
    <x v="0"/>
    <m/>
    <s v="P-1-AC-STONB-4416300004"/>
    <s v="1"/>
    <x v="3"/>
    <s v="4500062124-10"/>
  </r>
  <r>
    <x v="72"/>
    <s v="Направа на подложка с пясък и покриване"/>
    <n v="1.8"/>
    <s v="М"/>
    <x v="590"/>
    <s v="Поръчка за доставка"/>
    <n v="4500062124"/>
    <n v="10"/>
    <s v="4500062124-10"/>
    <n v="220000134072"/>
    <s v="2200"/>
    <s v="0"/>
    <x v="0"/>
    <m/>
    <s v="P-1-AC-STONB-4416300004"/>
    <s v="1"/>
    <x v="3"/>
    <s v="4500062124-10"/>
  </r>
  <r>
    <x v="72"/>
    <s v="Разкъртване на тротоар-бетонен"/>
    <n v="4"/>
    <s v="M2"/>
    <x v="578"/>
    <s v="Поръчка за доставка"/>
    <n v="4500062125"/>
    <n v="10"/>
    <s v="4500062125-10"/>
    <n v="220000133772"/>
    <s v="2200"/>
    <s v="0"/>
    <x v="0"/>
    <m/>
    <s v="P-1-AC-STSTB-4416300001"/>
    <s v="1"/>
    <x v="3"/>
    <s v="4500062125-10"/>
  </r>
  <r>
    <x v="72"/>
    <s v="Възстановяване на тротоар-бетонен"/>
    <n v="4"/>
    <s v="M2"/>
    <x v="757"/>
    <s v="Поръчка за доставка"/>
    <n v="4500062125"/>
    <n v="10"/>
    <s v="4500062125-10"/>
    <n v="220000133772"/>
    <s v="2200"/>
    <s v="0"/>
    <x v="0"/>
    <m/>
    <s v="P-1-AC-STSTB-4416300001"/>
    <s v="1"/>
    <x v="3"/>
    <s v="4500062125-10"/>
  </r>
  <r>
    <x v="72"/>
    <s v="Направа на подложка с пясък и покриване"/>
    <n v="5.9"/>
    <s v="М"/>
    <x v="590"/>
    <s v="Поръчка за доставка"/>
    <n v="4500062125"/>
    <n v="10"/>
    <s v="4500062125-10"/>
    <n v="220000133772"/>
    <s v="2200"/>
    <s v="0"/>
    <x v="0"/>
    <m/>
    <s v="P-1-AC-STSTB-4416300001"/>
    <s v="1"/>
    <x v="3"/>
    <s v="4500062125-10"/>
  </r>
  <r>
    <x v="72"/>
    <s v="Направа на изкоп"/>
    <n v="3.44"/>
    <s v="M3"/>
    <x v="586"/>
    <s v="Поръчка за доставка"/>
    <n v="4500062125"/>
    <n v="10"/>
    <s v="4500062125-10"/>
    <n v="220000133772"/>
    <s v="2200"/>
    <s v="0"/>
    <x v="0"/>
    <m/>
    <s v="P-1-AC-STSTB-4416300001"/>
    <s v="1"/>
    <x v="3"/>
    <s v="4500062125-10"/>
  </r>
  <r>
    <x v="72"/>
    <s v="Разкъртване на тротоар-с тротоарни плочк"/>
    <n v="1.1499999999999999"/>
    <s v="M2"/>
    <x v="584"/>
    <s v="Поръчка за доставка"/>
    <n v="4500062126"/>
    <n v="10"/>
    <s v="4500062126-10"/>
    <n v="220000134775"/>
    <s v="2200"/>
    <s v="0"/>
    <x v="0"/>
    <m/>
    <s v="P-1-AC-STONB-4416300003"/>
    <s v="1"/>
    <x v="3"/>
    <s v="4500062126-10"/>
  </r>
  <r>
    <x v="72"/>
    <s v="Възстановяване на тротоар с плочки-страр"/>
    <n v="1.1499999999999999"/>
    <s v="M2"/>
    <x v="610"/>
    <s v="Поръчка за доставка"/>
    <n v="4500062126"/>
    <n v="10"/>
    <s v="4500062126-10"/>
    <n v="220000134775"/>
    <s v="2200"/>
    <s v="0"/>
    <x v="0"/>
    <m/>
    <s v="P-1-AC-STONB-4416300003"/>
    <s v="1"/>
    <x v="3"/>
    <s v="4500062126-10"/>
  </r>
  <r>
    <x v="72"/>
    <s v="Направа на подложка с пясък и покриване"/>
    <n v="1.85"/>
    <s v="М"/>
    <x v="590"/>
    <s v="Поръчка за доставка"/>
    <n v="4500062126"/>
    <n v="10"/>
    <s v="4500062126-10"/>
    <n v="220000134775"/>
    <s v="2200"/>
    <s v="0"/>
    <x v="0"/>
    <m/>
    <s v="P-1-AC-STONB-4416300003"/>
    <s v="1"/>
    <x v="3"/>
    <s v="4500062126-10"/>
  </r>
  <r>
    <x v="72"/>
    <s v="Натоварване и извозване на строителни от"/>
    <n v="0.2"/>
    <s v="M3"/>
    <x v="559"/>
    <s v="Поръчка за доставка"/>
    <n v="4500062126"/>
    <n v="10"/>
    <s v="4500062126-10"/>
    <n v="220000134775"/>
    <s v="2200"/>
    <s v="0"/>
    <x v="0"/>
    <m/>
    <s v="P-1-AC-STONB-4416300003"/>
    <s v="1"/>
    <x v="3"/>
    <s v="4500062126-10"/>
  </r>
  <r>
    <x v="72"/>
    <s v="Направа на изкоп"/>
    <n v="0.57999999999999996"/>
    <s v="M3"/>
    <x v="586"/>
    <s v="Поръчка за доставка"/>
    <n v="4500062126"/>
    <n v="10"/>
    <s v="4500062126-10"/>
    <n v="220000134775"/>
    <s v="2200"/>
    <s v="0"/>
    <x v="0"/>
    <m/>
    <s v="P-1-AC-STONB-4416300003"/>
    <s v="1"/>
    <x v="3"/>
    <s v="4500062126-10"/>
  </r>
  <r>
    <x v="72"/>
    <s v="Разкъртване на тротоар-с тротоарни плочк"/>
    <n v="6.21"/>
    <s v="M2"/>
    <x v="584"/>
    <s v="Поръчка за доставка"/>
    <n v="4500062127"/>
    <n v="10"/>
    <s v="4500062127-10"/>
    <n v="220000134728"/>
    <s v="2200"/>
    <s v="0"/>
    <x v="0"/>
    <m/>
    <s v="P-1-AC-MSLEB-4416200003"/>
    <s v="1"/>
    <x v="3"/>
    <s v="4500062127-10"/>
  </r>
  <r>
    <x v="72"/>
    <s v="Възстановяване на тротоар с плочки-страр"/>
    <n v="6.21"/>
    <s v="M2"/>
    <x v="610"/>
    <s v="Поръчка за доставка"/>
    <n v="4500062127"/>
    <n v="10"/>
    <s v="4500062127-10"/>
    <n v="220000134728"/>
    <s v="2200"/>
    <s v="0"/>
    <x v="0"/>
    <m/>
    <s v="P-1-AC-MSLEB-4416200003"/>
    <s v="1"/>
    <x v="3"/>
    <s v="4500062127-10"/>
  </r>
  <r>
    <x v="72"/>
    <s v="Направа на подложка с пясък и покриване"/>
    <n v="6.1"/>
    <s v="М"/>
    <x v="590"/>
    <s v="Поръчка за доставка"/>
    <n v="4500062127"/>
    <n v="10"/>
    <s v="4500062127-10"/>
    <n v="220000134728"/>
    <s v="2200"/>
    <s v="0"/>
    <x v="0"/>
    <m/>
    <s v="P-1-AC-MSLEB-4416200003"/>
    <s v="1"/>
    <x v="3"/>
    <s v="4500062127-10"/>
  </r>
  <r>
    <x v="72"/>
    <s v="Натоварване и извозване на строителни от"/>
    <n v="0.5"/>
    <s v="M3"/>
    <x v="559"/>
    <s v="Поръчка за доставка"/>
    <n v="4500062127"/>
    <n v="10"/>
    <s v="4500062127-10"/>
    <n v="220000134728"/>
    <s v="2200"/>
    <s v="0"/>
    <x v="0"/>
    <m/>
    <s v="P-1-AC-MSLEB-4416200003"/>
    <s v="1"/>
    <x v="3"/>
    <s v="4500062127-10"/>
  </r>
  <r>
    <x v="72"/>
    <s v="Направа на изкоп"/>
    <n v="4.93"/>
    <s v="M3"/>
    <x v="586"/>
    <s v="Поръчка за доставка"/>
    <n v="4500062127"/>
    <n v="10"/>
    <s v="4500062127-10"/>
    <n v="220000134728"/>
    <s v="2200"/>
    <s v="0"/>
    <x v="0"/>
    <m/>
    <s v="P-1-AC-MSLEB-4416200003"/>
    <s v="1"/>
    <x v="3"/>
    <s v="4500062127-10"/>
  </r>
  <r>
    <x v="72"/>
    <s v="Разкъртване на тротоар-с тротоарни плочк"/>
    <n v="3.36"/>
    <s v="M2"/>
    <x v="584"/>
    <s v="Поръчка за доставка"/>
    <n v="4500062128"/>
    <n v="10"/>
    <s v="4500062128-10"/>
    <n v="220000134231"/>
    <s v="2200"/>
    <s v="0"/>
    <x v="0"/>
    <m/>
    <s v="P-1-AC-STONB-4416300003"/>
    <s v="1"/>
    <x v="3"/>
    <s v="4500062128-10"/>
  </r>
  <r>
    <x v="72"/>
    <s v="Възстановяване на тротоар с плочки-страр"/>
    <n v="3.36"/>
    <s v="M2"/>
    <x v="610"/>
    <s v="Поръчка за доставка"/>
    <n v="4500062128"/>
    <n v="10"/>
    <s v="4500062128-10"/>
    <n v="220000134231"/>
    <s v="2200"/>
    <s v="0"/>
    <x v="0"/>
    <m/>
    <s v="P-1-AC-STONB-4416300003"/>
    <s v="1"/>
    <x v="3"/>
    <s v="4500062128-10"/>
  </r>
  <r>
    <x v="126"/>
    <s v="РАЗКЪРТВАНЕ НА ТРОТОАР-БЕТОНЕН"/>
    <n v="1.5"/>
    <s v="M2"/>
    <x v="290"/>
    <s v="Поръчка за доставка"/>
    <n v="4500062149"/>
    <n v="10"/>
    <s v="4500062149-10"/>
    <n v="220000135188"/>
    <s v="2200"/>
    <s v="0"/>
    <x v="1"/>
    <m/>
    <s v="P-3-AC-STONB-4413300003"/>
    <s v="3"/>
    <x v="3"/>
    <s v="4500062149-10"/>
  </r>
  <r>
    <x v="129"/>
    <s v="ВЪЗСТАНОВЯВАНЕ НА ТРОТОАР-БЕТОНЕН"/>
    <n v="1.5"/>
    <s v="M2"/>
    <x v="293"/>
    <s v="Поръчка за доставка"/>
    <n v="4500062149"/>
    <n v="10"/>
    <s v="4500062149-10"/>
    <n v="220000135188"/>
    <s v="2200"/>
    <s v="0"/>
    <x v="1"/>
    <m/>
    <s v="P-3-AC-STONB-4413300003"/>
    <s v="3"/>
    <x v="3"/>
    <s v="4500062149-10"/>
  </r>
  <r>
    <x v="97"/>
    <s v="Н-ВА ПОДЛ С ПЯСЪК И PVC ЛЕНТА ЗА 1 К-Л"/>
    <n v="2"/>
    <s v="М"/>
    <x v="128"/>
    <s v="Поръчка за доставка"/>
    <n v="4500062149"/>
    <n v="10"/>
    <s v="4500062149-10"/>
    <n v="220000135188"/>
    <s v="2200"/>
    <s v="0"/>
    <x v="1"/>
    <m/>
    <s v="P-3-AC-STONB-4413300003"/>
    <s v="3"/>
    <x v="3"/>
    <s v="4500062149-10"/>
  </r>
  <r>
    <x v="27"/>
    <s v="НАТОВАРВАНЕ И ИЗВОЗВАНЕ НА СТРОИТ. ОТП-И"/>
    <n v="0.3"/>
    <s v="M3"/>
    <x v="27"/>
    <s v="Поръчка за доставка"/>
    <n v="4500062149"/>
    <n v="10"/>
    <s v="4500062149-10"/>
    <n v="220000135188"/>
    <s v="2200"/>
    <s v="0"/>
    <x v="1"/>
    <m/>
    <s v="P-3-AC-STONB-4413300003"/>
    <s v="3"/>
    <x v="3"/>
    <s v="4500062149-10"/>
  </r>
  <r>
    <x v="135"/>
    <s v="НАПРАВА НА ИЗКОП НЕСТАНДАРТЕН"/>
    <n v="1"/>
    <s v="M3"/>
    <x v="312"/>
    <s v="Поръчка за доставка"/>
    <n v="4500062149"/>
    <n v="10"/>
    <s v="4500062149-10"/>
    <n v="220000135188"/>
    <s v="2200"/>
    <s v="0"/>
    <x v="1"/>
    <m/>
    <s v="P-3-AC-STONB-4413300003"/>
    <s v="3"/>
    <x v="3"/>
    <s v="4500062149-10"/>
  </r>
  <r>
    <x v="128"/>
    <s v="РЯЗАНЕ НА АСФАЛТОВА НАСТИЛКА"/>
    <n v="6.4"/>
    <s v="М"/>
    <x v="292"/>
    <s v="Поръчка за доставка"/>
    <n v="4500062149"/>
    <n v="10"/>
    <s v="4500062149-10"/>
    <n v="220000135188"/>
    <s v="2200"/>
    <s v="0"/>
    <x v="1"/>
    <m/>
    <s v="P-3-AC-STONB-4413300003"/>
    <s v="3"/>
    <x v="3"/>
    <s v="4500062149-10"/>
  </r>
  <r>
    <x v="135"/>
    <s v="НАПРАВА НА ИЗКОП НЕСТАНДАРТЕН"/>
    <n v="4"/>
    <s v="M3"/>
    <x v="312"/>
    <s v="Поръчка за доставка"/>
    <n v="4500062149"/>
    <n v="20"/>
    <s v="4500062149-20"/>
    <n v="220000133856"/>
    <s v="2200"/>
    <s v="0"/>
    <x v="1"/>
    <m/>
    <s v="P-3-AC-MSLEB-4413200003"/>
    <s v="3"/>
    <x v="3"/>
    <s v="4500062149-20"/>
  </r>
  <r>
    <x v="119"/>
    <s v="Н-ВА ПОДЛ С ПЯСЪК И PVC ЛЕНТА ЗА&gt;1К-Л"/>
    <n v="4"/>
    <s v="М"/>
    <x v="191"/>
    <s v="Поръчка за доставка"/>
    <n v="4500062149"/>
    <n v="20"/>
    <s v="4500062149-20"/>
    <n v="220000133856"/>
    <s v="2200"/>
    <s v="0"/>
    <x v="1"/>
    <m/>
    <s v="P-3-AC-MSLEB-4413200003"/>
    <s v="3"/>
    <x v="3"/>
    <s v="4500062149-20"/>
  </r>
  <r>
    <x v="254"/>
    <s v="РАЗКЪРТВАНЕ НА ПАВАЖНА НАСТИЛКА"/>
    <n v="4.4000000000000004"/>
    <s v="M2"/>
    <x v="754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127"/>
    <s v="РАЗКЪРТВАНЕ НА АСФАЛТОВА НАСТИЛКА"/>
    <n v="1.6"/>
    <s v="M2"/>
    <x v="291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128"/>
    <s v="РЯЗАНЕ НА АСФАЛТОВА НАСТИЛКА"/>
    <n v="4.2"/>
    <s v="М"/>
    <x v="292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133"/>
    <s v="ВЪЗСТАНОВЯВАНЕ НА АСФАЛТОВА НАСТИЛКА-ПЪТ"/>
    <n v="1.6"/>
    <s v="M2"/>
    <x v="310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158"/>
    <s v="ИЗПРАВЯНЕ НА СРС ЪM 200 951 В РАВН ТЕРЕН"/>
    <n v="1"/>
    <s v="БР"/>
    <x v="358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38"/>
    <s v="MОНТАЖ НА ИЗОЛАТОР ПОЛИMЕРЕН-ОПЪВАТЕЛЕН"/>
    <n v="6"/>
    <s v="БР"/>
    <x v="38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42"/>
    <s v="M-Ж 3-ДНА ЛИНИЯ С АС 70 В РАВНИНЕН ТЕРЕН"/>
    <n v="0.14000000000000001"/>
    <s v="KM"/>
    <x v="42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56"/>
    <s v="НАПРАВА ЗАЗЕMЛЕНИЕ С ЕДИН КОЛ"/>
    <n v="1"/>
    <s v="БР"/>
    <x v="56"/>
    <s v="Поръчка за доставка"/>
    <n v="4500058215"/>
    <n v="10"/>
    <s v="4500058215-10"/>
    <n v="210500044966"/>
    <s v="2105"/>
    <s v="0"/>
    <x v="0"/>
    <m/>
    <s v="P-1-MN-MSLEB-A0001968"/>
    <s v="1"/>
    <x v="1"/>
    <s v="4500058215-10"/>
  </r>
  <r>
    <x v="8"/>
    <s v="ДОСТАВКА И MОНТАЖ НА КАБЕЛНИ MАРКИ"/>
    <n v="1"/>
    <s v="БР"/>
    <x v="8"/>
    <s v="Поръчка за доставка"/>
    <n v="4500058640"/>
    <n v="10"/>
    <s v="4500058640-10"/>
    <n v="151419316353"/>
    <s v="1514"/>
    <s v="9"/>
    <x v="0"/>
    <s v="1"/>
    <m/>
    <m/>
    <x v="0"/>
    <s v="4500058640-10"/>
  </r>
  <r>
    <x v="72"/>
    <s v="Направа на подложка с пясък и покриване"/>
    <n v="3.6"/>
    <s v="М"/>
    <x v="590"/>
    <s v="Поръчка за доставка"/>
    <n v="4500062128"/>
    <n v="10"/>
    <s v="4500062128-10"/>
    <n v="220000134231"/>
    <s v="2200"/>
    <s v="0"/>
    <x v="0"/>
    <m/>
    <s v="P-1-AC-STONB-4416300003"/>
    <s v="1"/>
    <x v="3"/>
    <s v="4500062128-10"/>
  </r>
  <r>
    <x v="72"/>
    <s v="Направа на изкоп"/>
    <n v="1.84"/>
    <s v="M3"/>
    <x v="586"/>
    <s v="Поръчка за доставка"/>
    <n v="4500062128"/>
    <n v="10"/>
    <s v="4500062128-10"/>
    <n v="220000134231"/>
    <s v="2200"/>
    <s v="0"/>
    <x v="0"/>
    <m/>
    <s v="P-1-AC-STONB-4416300003"/>
    <s v="1"/>
    <x v="3"/>
    <s v="4500062128-10"/>
  </r>
  <r>
    <x v="255"/>
    <s v="ВЪЗСТАНОВЯНВАНЕ НА ПАВАЖНА НАСТИЛКА"/>
    <n v="4.2"/>
    <s v="M2"/>
    <x v="755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97"/>
    <s v="Н-ВА ПОДЛ С ПЯСЪК И PVC ЛЕНТА ЗА 1 К-Л"/>
    <n v="6"/>
    <s v="М"/>
    <x v="128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98"/>
    <s v="ЗАСИПВАНЕ НА КОЛЕКТОР С ПЯСЪК"/>
    <n v="1"/>
    <s v="M3"/>
    <x v="129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27"/>
    <s v="НАТОВАРВАНЕ И ИЗВОЗВАНЕ НА СТРОИТ. ОТП-И"/>
    <n v="1"/>
    <s v="M3"/>
    <x v="27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135"/>
    <s v="НАПРАВА НА ИЗКОП НЕСТАНДАРТЕН"/>
    <n v="19.2"/>
    <s v="M3"/>
    <x v="312"/>
    <s v="Поръчка за доставка"/>
    <n v="4500062149"/>
    <n v="30"/>
    <s v="4500062149-30"/>
    <n v="220000133568"/>
    <s v="2200"/>
    <s v="0"/>
    <x v="1"/>
    <m/>
    <s v="P-3-AC-MSLEB-4413200003"/>
    <s v="3"/>
    <x v="3"/>
    <s v="4500062149-30"/>
  </r>
  <r>
    <x v="2"/>
    <s v="РАЗКЪРТВАНЕ ТРОТОАР С ТРОТОАРНИ ПЛОЧКИ"/>
    <n v="2"/>
    <s v="M2"/>
    <x v="2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1"/>
    <s v="ВЪЗСТАНОВЯВАНЕ  ТРОТОАР С ПЛОЧКИ-СТРАРИ"/>
    <n v="2"/>
    <s v="M2"/>
    <x v="1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195"/>
    <s v="ДЕMОНТАЖ БЕТОННИ БОРДЮРИ"/>
    <n v="4"/>
    <s v="М"/>
    <x v="474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243"/>
    <s v="MОНТАЖ БЕТОННИ БОРДЮРИ-СТАРИ"/>
    <n v="4"/>
    <s v="БР"/>
    <x v="573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135"/>
    <s v="НАПРАВА НА ИЗКОП НЕСТАНДАРТЕН"/>
    <n v="1.92"/>
    <s v="M3"/>
    <x v="312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97"/>
    <s v="Н-ВА ПОДЛ С ПЯСЪК И PVC ЛЕНТА ЗА 1 К-Л"/>
    <n v="4"/>
    <s v="М"/>
    <x v="128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27"/>
    <s v="НАТОВАРВАНЕ И ИЗВОЗВАНЕ НА СТРОИТ. ОТП-И"/>
    <n v="0.5"/>
    <s v="M3"/>
    <x v="27"/>
    <s v="Поръчка за доставка"/>
    <n v="4500062149"/>
    <n v="40"/>
    <s v="4500062149-40"/>
    <n v="220000133714"/>
    <s v="2200"/>
    <s v="0"/>
    <x v="1"/>
    <m/>
    <s v="P-3-AC-MSLEB-4413200003"/>
    <s v="3"/>
    <x v="3"/>
    <s v="4500062149-40"/>
  </r>
  <r>
    <x v="127"/>
    <s v="РАЗКЪРТВАНЕ НА АСФАЛТОВА НАСТИЛКА"/>
    <n v="6.8"/>
    <s v="M2"/>
    <x v="291"/>
    <s v="Поръчка за доставка"/>
    <n v="4500062149"/>
    <n v="50"/>
    <s v="4500062149-50"/>
    <n v="220000134304"/>
    <s v="2200"/>
    <s v="0"/>
    <x v="1"/>
    <m/>
    <s v="P-3-AC-MSLEB-4413200004"/>
    <s v="3"/>
    <x v="3"/>
    <s v="4500062149-50"/>
  </r>
  <r>
    <x v="72"/>
    <s v="Разбиване бетон с ел.къртач"/>
    <n v="0.5"/>
    <s v="M3"/>
    <x v="1190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СТ 1000/21/6.3, 21000/6300, 27.5/91.8"/>
    <n v="2"/>
    <s v="БР"/>
    <x v="1191"/>
    <s v="Поръчка за доставка"/>
    <n v="4530003205"/>
    <n v="20"/>
    <s v="4530003205-20"/>
    <n v="210500031304"/>
    <s v="2105"/>
    <s v="0"/>
    <x v="1"/>
    <m/>
    <s v="P-3-MN-STSTB-D0000017"/>
    <s v="3"/>
    <x v="1"/>
    <s v="4530003205-20"/>
  </r>
  <r>
    <x v="18"/>
    <s v="Н-ВА ИЗКОП ІІІ К-Я 0.8/0.4 В/У КАБЕЛ"/>
    <n v="0.8"/>
    <s v="М"/>
    <x v="18"/>
    <s v="Поръчка за доставка"/>
    <n v="4500060952"/>
    <n v="10"/>
    <s v="4500060952-10"/>
    <n v="220000130777"/>
    <s v="2200"/>
    <s v="0"/>
    <x v="2"/>
    <m/>
    <s v="P-9-AC-STONB-4418300003"/>
    <s v="9"/>
    <x v="3"/>
    <s v="4500060952-10"/>
  </r>
  <r>
    <x v="121"/>
    <s v="Н-АВА ИЗКОП ІІІ К-Я 1.1/0.6 В/У КАБЕЛ"/>
    <n v="2.8"/>
    <s v="М"/>
    <x v="285"/>
    <s v="Поръчка за доставка"/>
    <n v="4500060952"/>
    <n v="10"/>
    <s v="4500060952-10"/>
    <n v="220000130777"/>
    <s v="2200"/>
    <s v="0"/>
    <x v="2"/>
    <m/>
    <s v="P-9-AC-STONB-4418300003"/>
    <s v="9"/>
    <x v="3"/>
    <s v="4500060952-10"/>
  </r>
  <r>
    <x v="30"/>
    <s v="ДЕMОНТАЖ НА АВТОMАТИЧЕН ПРЕКЪСВАЧ НН"/>
    <n v="1"/>
    <s v="БР"/>
    <x v="30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33"/>
    <s v="Н-ВА НА СТОMАНЕНА КОНСТР. /ВКЛ. БОЯД./"/>
    <n v="2"/>
    <s v="КГ"/>
    <x v="33"/>
    <s v="Поръчка за доставка"/>
    <n v="4500058094"/>
    <n v="10"/>
    <s v="4500058094-10"/>
    <n v="151419307030"/>
    <s v="1514"/>
    <s v="9"/>
    <x v="0"/>
    <s v="1"/>
    <m/>
    <m/>
    <x v="0"/>
    <s v="4500058094-10"/>
  </r>
  <r>
    <x v="152"/>
    <s v="НАПРАВА УЛЕЙ В БЕТОН ДО 10/20"/>
    <n v="1.4"/>
    <s v="М"/>
    <x v="337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233"/>
    <s v="НАПРАВА ЦИMЕНТОВА ЗАMАЗКА"/>
    <n v="1.4"/>
    <s v="M2"/>
    <x v="555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17"/>
    <s v="М-Ж НА ЗАЗЕМИТЕЛНА ШИНА ПО СТЕНА /К-Я"/>
    <n v="1.1000000000000001"/>
    <s v="М"/>
    <x v="17"/>
    <s v="Поръчка за доставка"/>
    <n v="4500058655"/>
    <n v="30"/>
    <s v="4500058655-30"/>
    <n v="210500045028"/>
    <s v="2105"/>
    <s v="0"/>
    <x v="5"/>
    <m/>
    <s v="P-6-MN-STSTB-A0001268"/>
    <s v="6"/>
    <x v="1"/>
    <s v="4500058655-30"/>
  </r>
  <r>
    <x v="72"/>
    <s v="Ръчно товарене на строителни отпадъци и"/>
    <n v="0.7"/>
    <s v="M3"/>
    <x v="90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Ръчно пренасяне и сваляне на строителни"/>
    <n v="0.7"/>
    <s v="M3"/>
    <x v="91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Превоз на строителни отпадъци и пръст"/>
    <n v="0.7"/>
    <s v="M3"/>
    <x v="92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Направа и разваляне кофраж за плочи, бор"/>
    <n v="7"/>
    <s v="M2"/>
    <x v="1192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Ръчен изкоп за подпорни стени"/>
    <n v="0.5"/>
    <s v="M3"/>
    <x v="1193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Подготовка и полагане на армировка Ф 6 -"/>
    <n v="90"/>
    <s v="КГ"/>
    <x v="1194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Полагане на бетон клас В15 за подп. стен"/>
    <n v="3.6"/>
    <s v="M3"/>
    <x v="1195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Превоз на бетони и разтвори"/>
    <n v="3.6"/>
    <s v="КЪМ"/>
    <x v="1196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Доставка и разстилане на трошен камък"/>
    <n v="1"/>
    <s v="M3"/>
    <x v="645"/>
    <s v="Поръчка за доставка"/>
    <n v="4500062030"/>
    <n v="10"/>
    <s v="4500062030-10"/>
    <n v="210500047041"/>
    <s v="2105"/>
    <s v="0"/>
    <x v="0"/>
    <m/>
    <s v="P-1-MN-STUWB-C0000053"/>
    <s v="1"/>
    <x v="1"/>
    <s v="4500062030-10"/>
  </r>
  <r>
    <x v="72"/>
    <s v="НАПРАВА ИЗКОП ІІІ КАТЕГОРИЯ 0.8/0.4"/>
    <n v="14"/>
    <s v="М"/>
    <x v="887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И-НЕ К-Л СРН ОТ И-П НАД 120 MM ВКЛ 1ЖИЛО"/>
    <n v="114"/>
    <s v="М"/>
    <x v="1197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ПОДВЪРЗВАНЕ  К-Л КЪM СЪЩ. ТАБЛО/СЪОРЖ."/>
    <n v="18"/>
    <s v="БР"/>
    <x v="1198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ЕMОНТАЖ НА MОЩНОСТЕН РАЗЕДИНИТЕЛ СРН"/>
    <n v="3"/>
    <s v="БР"/>
    <x v="1199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MОНТАЖ НА КАТОДНИ ОТВОДИТЕЛИ СРН"/>
    <n v="6"/>
    <s v="БР"/>
    <x v="1200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ДОСТАВКА НА БЕТОН"/>
    <n v="1"/>
    <s v="M3"/>
    <x v="185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НАПРАВА НА КОФРАЖ"/>
    <n v="2"/>
    <s v="M2"/>
    <x v="183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НАПРАВА НА АРМИРОВКА"/>
    <n v="40"/>
    <s v="КГ"/>
    <x v="184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РАЗБИВАНЕ НА БЕТОН"/>
    <n v="1"/>
    <s v="M3"/>
    <x v="546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72"/>
    <s v="М-Ж НА ЗАЗЕМИТЕЛНА ШИНА ПО СТЕНА /К-Я"/>
    <n v="25"/>
    <s v="М"/>
    <x v="1201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49"/>
    <s v="M-Ж ТАБЛО ДО5 ЕЛЕКТРОMЕРА ВКЛ. НА СТЪЛБ"/>
    <n v="1"/>
    <s v="БР"/>
    <x v="49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5"/>
    <s v="ТРАНСП. НА M-ЛИ ОТ СКЛАД НА ВЪЗЛОЖИТЕЛЯ"/>
    <n v="1"/>
    <s v="%"/>
    <x v="15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72"/>
    <s v="Проектиране на касета"/>
    <n v="1"/>
    <s v="БР"/>
    <x v="123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План за временна организация на движение"/>
    <n v="2"/>
    <s v="БР"/>
    <x v="124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План за безопасност и здр. при работа КЛ"/>
    <n v="1"/>
    <s v="БР"/>
    <x v="125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Съгласуване на скици А4 /вклю. такси/"/>
    <n v="1"/>
    <s v="БР"/>
    <x v="142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Геодезичен проект за линеен обект КЛ*"/>
    <n v="1"/>
    <s v="Ч"/>
    <x v="143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Наб-е на кадастрални подложки/вклю. такс"/>
    <n v="2"/>
    <s v="БР"/>
    <x v="121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Съгласуване на проект с Държавни и общин"/>
    <n v="1"/>
    <s v="БР"/>
    <x v="144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Такси"/>
    <n v="1"/>
    <s v="БР"/>
    <x v="154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138"/>
    <s v="ИЗПРАВЯНЕ НА СБС НН В РАВНИНЕН ТЕРЕН"/>
    <n v="1"/>
    <s v="БР"/>
    <x v="315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62"/>
    <s v="ДОСТАВКА И MОНТАЖ НА ПИЛОН - 6M"/>
    <n v="3"/>
    <s v="БР"/>
    <x v="62"/>
    <s v="Поръчка за доставка"/>
    <n v="4500058634"/>
    <n v="10"/>
    <s v="4500058634-10"/>
    <n v="151410000023"/>
    <s v="1514"/>
    <s v="0"/>
    <x v="0"/>
    <s v="1"/>
    <m/>
    <m/>
    <x v="2"/>
    <s v="4500058634-10"/>
  </r>
  <r>
    <x v="72"/>
    <s v="МОНТАЖ И ДЕМОНТАЖ МЕТАЛНА КОНСТРУКЦИЯ"/>
    <n v="224"/>
    <s v="КГ"/>
    <x v="1202"/>
    <s v="Поръчка за доставка"/>
    <n v="4530003039"/>
    <n v="20"/>
    <s v="4530003039-20"/>
    <n v="151418000013"/>
    <s v="1514"/>
    <s v="8"/>
    <x v="0"/>
    <s v="1"/>
    <m/>
    <m/>
    <x v="2"/>
    <s v="4530003039-20"/>
  </r>
  <r>
    <x v="33"/>
    <s v="Н-ВА НА СТОMАНЕНА КОНСТР. /ВКЛ. БОЯД./"/>
    <n v="10"/>
    <s v="КГ"/>
    <x v="33"/>
    <s v="Поръчка за доставка"/>
    <n v="4500058778"/>
    <n v="10"/>
    <s v="4500058778-10"/>
    <n v="151479223562"/>
    <s v="1514"/>
    <s v="9"/>
    <x v="1"/>
    <s v="7"/>
    <m/>
    <m/>
    <x v="0"/>
    <s v="4500058778-10"/>
  </r>
  <r>
    <x v="10"/>
    <s v="ПОДВЪРЗВАНЕ  К-Л КЪM СЪЩ. ТАБЛО/СЪОРЖ."/>
    <n v="2"/>
    <s v="БР"/>
    <x v="10"/>
    <s v="Поръчка за доставка"/>
    <n v="4500058510"/>
    <n v="10"/>
    <s v="4500058510-10"/>
    <n v="151429216373"/>
    <s v="1514"/>
    <s v="9"/>
    <x v="6"/>
    <s v="2"/>
    <m/>
    <m/>
    <x v="0"/>
    <s v="4500058510-10"/>
  </r>
  <r>
    <x v="4"/>
    <s v="ПОЛАГАНЕ НА КАБЕЛ В ИЗКОП ДО 3Х50 MM ВКЛ"/>
    <n v="30"/>
    <s v="М"/>
    <x v="4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89"/>
    <s v="ИЗТЕГЛЯНЕ КАБЕЛ В ТРЪБА ДО 3Х50 MM2 ВКЛ"/>
    <n v="5"/>
    <s v="М"/>
    <x v="105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56"/>
    <s v="НАПРАВА ЗАЗЕMЛЕНИЕ С ЕДИН КОЛ"/>
    <n v="1"/>
    <s v="БР"/>
    <x v="56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33"/>
    <s v="Н-ВА НА СТОMАНЕНА КОНСТР. /ВКЛ. БОЯД./"/>
    <n v="10"/>
    <s v="КГ"/>
    <x v="33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72"/>
    <s v="ДОСТАВКА НА РК ПО Ф/РА"/>
    <n v="1"/>
    <s v="БР"/>
    <x v="1203"/>
    <s v="Поръчка за доставка"/>
    <n v="4500058092"/>
    <n v="10"/>
    <s v="4500058092-10"/>
    <n v="151419219642"/>
    <s v="1514"/>
    <s v="9"/>
    <x v="0"/>
    <s v="1"/>
    <m/>
    <m/>
    <x v="0"/>
    <s v="4500058092-10"/>
  </r>
  <r>
    <x v="134"/>
    <s v="Н-ВА КГНН ДО3Х70+35(4Х70)MM2 ВКЛ(4 ЖИЛА)"/>
    <n v="1"/>
    <s v="БР"/>
    <x v="311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14"/>
    <s v="ИЗMЕРВАНЕ ИЗОЛАЦИЯ НА К-Л НН-(4 ЖИЛА)"/>
    <n v="2"/>
    <s v="БР"/>
    <x v="14"/>
    <s v="Поръчка за доставка"/>
    <n v="4500058092"/>
    <n v="20"/>
    <s v="4500058092-20"/>
    <n v="151419219642"/>
    <s v="1514"/>
    <s v="9"/>
    <x v="0"/>
    <s v="1"/>
    <m/>
    <m/>
    <x v="0"/>
    <s v="4500058092-20"/>
  </r>
  <r>
    <x v="72"/>
    <s v="доставка и монтаж на кабелна скара"/>
    <n v="2"/>
    <s v="М"/>
    <x v="1204"/>
    <s v="Поръчка за доставка"/>
    <n v="4500058508"/>
    <n v="10"/>
    <s v="4500058508-10"/>
    <n v="151429408653"/>
    <s v="1514"/>
    <s v="9"/>
    <x v="6"/>
    <s v="2"/>
    <m/>
    <m/>
    <x v="0"/>
    <s v="4500058508-10"/>
  </r>
  <r>
    <x v="93"/>
    <s v="Н-ВА ИЗКОП ІІІ К-Я 0.8/0.6 В/У КАБЕЛ"/>
    <n v="1"/>
    <s v="М"/>
    <x v="113"/>
    <s v="Поръчка за доставка"/>
    <n v="4500062005"/>
    <n v="10"/>
    <s v="4500062005-10"/>
    <n v="220000133831"/>
    <s v="2200"/>
    <s v="0"/>
    <x v="2"/>
    <m/>
    <s v="P-9-AC-MSLEB-4418200004"/>
    <s v="9"/>
    <x v="3"/>
    <s v="4500062005-10"/>
  </r>
  <r>
    <x v="121"/>
    <s v="Н-АВА ИЗКОП ІІІ К-Я 1.1/0.6 В/У КАБЕЛ"/>
    <n v="3.8"/>
    <s v="М"/>
    <x v="285"/>
    <s v="Поръчка за доставка"/>
    <n v="4500062005"/>
    <n v="10"/>
    <s v="4500062005-10"/>
    <n v="220000133831"/>
    <s v="2200"/>
    <s v="0"/>
    <x v="2"/>
    <m/>
    <s v="P-9-AC-MSLEB-4418200004"/>
    <s v="9"/>
    <x v="3"/>
    <s v="4500062005-10"/>
  </r>
  <r>
    <x v="119"/>
    <s v="Н-ВА ПОДЛ С ПЯСЪК И PVC ЛЕНТА ЗА&gt;1К-Л"/>
    <n v="4"/>
    <s v="М"/>
    <x v="191"/>
    <s v="Поръчка за доставка"/>
    <n v="4500062005"/>
    <n v="10"/>
    <s v="4500062005-10"/>
    <n v="220000133831"/>
    <s v="2200"/>
    <s v="0"/>
    <x v="2"/>
    <m/>
    <s v="P-9-AC-MSLEB-4418200004"/>
    <s v="9"/>
    <x v="3"/>
    <s v="4500062005-10"/>
  </r>
  <r>
    <x v="72"/>
    <s v="Демонтаж на стара дървена дограма или дъ"/>
    <n v="5"/>
    <s v="БР"/>
    <x v="1205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72"/>
    <s v="Ръчно пренасяне и сваляне на строителни"/>
    <n v="1"/>
    <s v="M3"/>
    <x v="91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72"/>
    <s v="Очукване и подмазване около врати"/>
    <n v="32"/>
    <s v="М"/>
    <x v="93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56"/>
    <s v="НАПРАВА ЗАЗЕMЛЕНИЕ С ЕДИН КОЛ"/>
    <n v="1"/>
    <s v="БР"/>
    <x v="56"/>
    <s v="Поръчка за доставка"/>
    <n v="4500057821"/>
    <n v="10"/>
    <s v="4500057821-10"/>
    <n v="151429402613"/>
    <s v="1514"/>
    <s v="9"/>
    <x v="6"/>
    <s v="2"/>
    <m/>
    <m/>
    <x v="0"/>
    <s v="4500057821-10"/>
  </r>
  <r>
    <x v="8"/>
    <s v="ДОСТАВКА И MОНТАЖ НА КАБЕЛНИ MАРКИ"/>
    <n v="2"/>
    <s v="БР"/>
    <x v="8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12"/>
    <s v="M-Ж ТАБЛО ДО 15 ЕЛЕКТРОMЕРА ВКЛ"/>
    <n v="1"/>
    <s v="БР"/>
    <x v="12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56"/>
    <s v="НАПРАВА ЗАЗЕMЛЕНИЕ С ЕДИН КОЛ"/>
    <n v="2"/>
    <s v="БР"/>
    <x v="56"/>
    <s v="Поръчка за доставка"/>
    <n v="4500058588"/>
    <n v="20"/>
    <s v="4500058588-20"/>
    <n v="151419311913"/>
    <s v="1514"/>
    <s v="9"/>
    <x v="0"/>
    <s v="1"/>
    <m/>
    <m/>
    <x v="0"/>
    <s v="4500058588-20"/>
  </r>
  <r>
    <x v="72"/>
    <s v="Блажно боядисване по метални повърхности"/>
    <n v="19.600000000000001"/>
    <s v="M2"/>
    <x v="619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72"/>
    <s v="Доставка и монтаж на поликарбон. 10 мм."/>
    <n v="15.1"/>
    <s v="M2"/>
    <x v="1206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72"/>
    <s v="Доставка и монтаж на секретна брава"/>
    <n v="3"/>
    <s v="БР"/>
    <x v="388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72"/>
    <s v="Доставка и монтаж на метални конструкции"/>
    <n v="301"/>
    <s v="КГ"/>
    <x v="111"/>
    <s v="Поръчка за доставка"/>
    <n v="4500062046"/>
    <n v="10"/>
    <s v="4500062046-10"/>
    <n v="210500044102"/>
    <s v="2105"/>
    <s v="0"/>
    <x v="3"/>
    <m/>
    <s v="P-8-MN-STSTB-C0000016"/>
    <s v="8"/>
    <x v="1"/>
    <s v="4500062046-10"/>
  </r>
  <r>
    <x v="126"/>
    <s v="РАЗКЪРТВАНЕ НА ТРОТОАР-БЕТОНЕН"/>
    <n v="6.7"/>
    <s v="M2"/>
    <x v="290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2"/>
    <s v="РАЗКЪРТВАНЕ ТРОТОАР С ТРОТОАРНИ ПЛОЧКИ"/>
    <n v="6.7"/>
    <s v="M2"/>
    <x v="2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28"/>
    <s v="РЯЗАНЕ НА АСФАЛТОВА НАСТИЛКА"/>
    <n v="37"/>
    <s v="М"/>
    <x v="292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29"/>
    <s v="ВЪЗСТАНОВЯВАНЕ НА ТРОТОАР-БЕТОНЕН"/>
    <n v="1"/>
    <s v="M2"/>
    <x v="293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6"/>
    <s v="ВЪЗСТАНОВЯВАНЕ НА ТРОТОАР С ПЛОЧКИ-НОВИ"/>
    <n v="6.57"/>
    <s v="M2"/>
    <x v="6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3"/>
    <s v="НАПРАВА ИЗКОП ІІІ КАТЕГОРИЯ 0.8/0.4"/>
    <n v="20"/>
    <s v="М"/>
    <x v="3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97"/>
    <s v="Н-ВА ПОДЛ С ПЯСЪК И PVC ЛЕНТА ЗА 1 К-Л"/>
    <n v="20"/>
    <s v="М"/>
    <x v="128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56"/>
    <s v="НАПРАВА И MОНТАЖ РЕПЕРИ ЗА КАБЕЛНИ ЛИНИИ"/>
    <n v="2"/>
    <s v="БР"/>
    <x v="356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21"/>
    <s v="ПОЛАГАНЕ НА КАБЕЛ В ИЗКОП ДО 3Х95 MM ВКЛ"/>
    <n v="20"/>
    <s v="М"/>
    <x v="21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7"/>
    <s v="ИЗТЕГЛЯНЕ КАБЕЛ В ТРЪБА ДО 3Х95 MM2 ВКЛ"/>
    <n v="20"/>
    <s v="М"/>
    <x v="7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72"/>
    <s v="ДОПЪЛНИТЕЛНИ РАБОТИ"/>
    <n v="1"/>
    <s v="AU"/>
    <x v="1207"/>
    <s v="Поръчка за доставка"/>
    <n v="4500054856"/>
    <n v="40"/>
    <s v="4500054856-40"/>
    <n v="151438000012"/>
    <s v="1514"/>
    <s v="8"/>
    <x v="2"/>
    <s v="3"/>
    <m/>
    <m/>
    <x v="2"/>
    <s v="4500054856-40"/>
  </r>
  <r>
    <x v="72"/>
    <s v="Изготвяне пл-л за трасиране и даване СЛ"/>
    <n v="1"/>
    <s v="БР"/>
    <x v="116"/>
    <s v="Поръчка за доставка"/>
    <n v="4500061894"/>
    <n v="10"/>
    <s v="4500061894-10"/>
    <n v="151419418923"/>
    <s v="1514"/>
    <s v="9"/>
    <x v="0"/>
    <s v="1"/>
    <m/>
    <m/>
    <x v="0"/>
    <s v="4500061894-10"/>
  </r>
  <r>
    <x v="72"/>
    <s v="Упражняване на строителен надзор КЛ/ЕП"/>
    <n v="1"/>
    <s v="БР"/>
    <x v="117"/>
    <s v="Поръчка за доставка"/>
    <n v="4500061894"/>
    <n v="10"/>
    <s v="4500061894-10"/>
    <n v="151419418923"/>
    <s v="1514"/>
    <s v="9"/>
    <x v="0"/>
    <s v="1"/>
    <m/>
    <m/>
    <x v="0"/>
    <s v="4500061894-10"/>
  </r>
  <r>
    <x v="72"/>
    <s v="З-не изготвяне на цифров модел,чл.52"/>
    <n v="6"/>
    <s v="БР"/>
    <x v="118"/>
    <s v="Поръчка за доставка"/>
    <n v="4500061894"/>
    <n v="10"/>
    <s v="4500061894-10"/>
    <n v="151419418923"/>
    <s v="1514"/>
    <s v="9"/>
    <x v="0"/>
    <s v="1"/>
    <m/>
    <m/>
    <x v="0"/>
    <s v="4500061894-10"/>
  </r>
  <r>
    <x v="72"/>
    <s v="Предоставяне на резултатите UTM / WGS 84"/>
    <n v="1"/>
    <s v="БР"/>
    <x v="119"/>
    <s v="Поръчка за доставка"/>
    <n v="4500061894"/>
    <n v="10"/>
    <s v="4500061894-10"/>
    <n v="151419418923"/>
    <s v="1514"/>
    <s v="9"/>
    <x v="0"/>
    <s v="1"/>
    <m/>
    <m/>
    <x v="0"/>
    <s v="4500061894-10"/>
  </r>
  <r>
    <x v="92"/>
    <s v="ДЕПОНИРАНЕ НА СБС"/>
    <n v="320"/>
    <s v="TKM"/>
    <x v="112"/>
    <s v="Поръчка за доставка"/>
    <n v="4500058203"/>
    <n v="10"/>
    <s v="4500058203-10"/>
    <n v="210500044990"/>
    <s v="2105"/>
    <s v="0"/>
    <x v="0"/>
    <m/>
    <s v="P-1-MN-MSLEB-A0001978"/>
    <s v="1"/>
    <x v="1"/>
    <s v="4500058203-10"/>
  </r>
  <r>
    <x v="126"/>
    <s v="РАЗКЪРТВАНЕ НА ТРОТОАР-БЕТОНЕН"/>
    <n v="0.15"/>
    <s v="M2"/>
    <x v="290"/>
    <s v="Поръчка за доставка"/>
    <n v="4500062010"/>
    <n v="10"/>
    <s v="4500062010-10"/>
    <n v="151430000023"/>
    <s v="1514"/>
    <s v="0"/>
    <x v="2"/>
    <s v="3"/>
    <m/>
    <m/>
    <x v="2"/>
    <s v="4500062010-10"/>
  </r>
  <r>
    <x v="2"/>
    <s v="РАЗКЪРТВАНЕ ТРОТОАР С ТРОТОАРНИ ПЛОЧКИ"/>
    <n v="0.91"/>
    <s v="M2"/>
    <x v="2"/>
    <s v="Поръчка за доставка"/>
    <n v="4500062010"/>
    <n v="10"/>
    <s v="4500062010-10"/>
    <n v="151430000023"/>
    <s v="1514"/>
    <s v="0"/>
    <x v="2"/>
    <s v="3"/>
    <m/>
    <m/>
    <x v="2"/>
    <s v="4500062010-10"/>
  </r>
  <r>
    <x v="6"/>
    <s v="ВЪЗСТАНОВЯВАНЕ НА ТРОТОАР С ПЛОЧКИ-НОВИ"/>
    <n v="0.16"/>
    <s v="M2"/>
    <x v="6"/>
    <s v="Поръчка за доставка"/>
    <n v="4500062010"/>
    <n v="10"/>
    <s v="4500062010-10"/>
    <n v="151430000023"/>
    <s v="1514"/>
    <s v="0"/>
    <x v="2"/>
    <s v="3"/>
    <m/>
    <m/>
    <x v="2"/>
    <s v="4500062010-10"/>
  </r>
  <r>
    <x v="1"/>
    <s v="ВЪЗСТАНОВЯВАНЕ  ТРОТОАР С ПЛОЧКИ-СТРАРИ"/>
    <n v="0.75"/>
    <s v="M2"/>
    <x v="1"/>
    <s v="Поръчка за доставка"/>
    <n v="4500062010"/>
    <n v="10"/>
    <s v="4500062010-10"/>
    <n v="151430000023"/>
    <s v="1514"/>
    <s v="0"/>
    <x v="2"/>
    <s v="3"/>
    <m/>
    <m/>
    <x v="2"/>
    <s v="4500062010-10"/>
  </r>
  <r>
    <x v="18"/>
    <s v="Н-ВА ИЗКОП ІІІ К-Я 0.8/0.4 В/У КАБЕЛ"/>
    <n v="3"/>
    <s v="М"/>
    <x v="18"/>
    <s v="Поръчка за доставка"/>
    <n v="4500062010"/>
    <n v="10"/>
    <s v="4500062010-10"/>
    <n v="151430000023"/>
    <s v="1514"/>
    <s v="0"/>
    <x v="2"/>
    <s v="3"/>
    <m/>
    <m/>
    <x v="2"/>
    <s v="4500062010-10"/>
  </r>
  <r>
    <x v="8"/>
    <s v="ДОСТАВКА И MОНТАЖ НА КАБЕЛНИ MАРКИ"/>
    <n v="1"/>
    <s v="БР"/>
    <x v="8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2"/>
    <s v="M-Ж ТАБЛО ДО 15 ЕЛЕКТРОMЕРА ВКЛ"/>
    <n v="1"/>
    <s v="БР"/>
    <x v="12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51"/>
    <s v="MОНТАЖ НА АВТОMАТИЧЕН ПРЕДПАЗИТЕЛ НН"/>
    <n v="10"/>
    <s v="БР"/>
    <x v="51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61"/>
    <s v="MОНТАЖ НА ТЕРMОСВИВАЕMА ГЛАВА"/>
    <n v="2"/>
    <s v="БР"/>
    <x v="365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03"/>
    <s v="НАПРАВА ЗАЗЕMЛЕНИЕ С ДВА КОЛА"/>
    <n v="1"/>
    <s v="БР"/>
    <x v="136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3"/>
    <s v="ИЗMЕРВАНЕ НА ЗАЗЕMЛЕНИЕ НА ТОЧКА"/>
    <n v="1"/>
    <s v="БР"/>
    <x v="13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4"/>
    <s v="ИЗMЕРВАНЕ ИЗОЛАЦИЯ НА К-Л НН-(4 ЖИЛА)"/>
    <n v="1"/>
    <s v="БР"/>
    <x v="14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27"/>
    <s v="НАТОВАРВАНЕ И ИЗВОЗВАНЕ НА СТРОИТ. ОТП-И"/>
    <n v="2"/>
    <s v="M3"/>
    <x v="27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5"/>
    <s v="ТРАНСП. НА M-ЛИ ОТ СКЛАД НА ВЪЗЛОЖИТЕЛЯ"/>
    <n v="1"/>
    <s v="%"/>
    <x v="15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95"/>
    <s v="НАПРАВА НА ШУРФОВЕ 1/0.8/0.6"/>
    <n v="2"/>
    <s v="БР"/>
    <x v="126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2"/>
    <s v="РАЗКЪРТВАНЕ ТРОТОАР С ТРОТОАРНИ ПЛОЧКИ"/>
    <n v="7.2"/>
    <s v="M2"/>
    <x v="2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"/>
    <s v="ВЪЗСТАНОВЯВАНЕ  ТРОТОАР С ПЛОЧКИ-СТРАРИ"/>
    <n v="7.2"/>
    <s v="M2"/>
    <x v="1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8"/>
    <s v="Н-ВА ИЗКОП ІІІ К-Я 0.8/0.4 В/У КАБЕЛ"/>
    <n v="24"/>
    <s v="М"/>
    <x v="18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31"/>
    <s v="ДОСТАВКА НА БЕТОН"/>
    <n v="0.05"/>
    <s v="M3"/>
    <x v="308"/>
    <s v="Поръчка за доставка"/>
    <n v="4500062010"/>
    <n v="10"/>
    <s v="4500062010-10"/>
    <n v="151430000023"/>
    <s v="1514"/>
    <s v="0"/>
    <x v="2"/>
    <s v="3"/>
    <m/>
    <m/>
    <x v="2"/>
    <s v="4500062010-10"/>
  </r>
  <r>
    <x v="72"/>
    <s v="Почистване на основи на ЖРС"/>
    <n v="2"/>
    <s v="БР"/>
    <x v="651"/>
    <s v="Поръчка за доставка"/>
    <n v="4500061141"/>
    <n v="10"/>
    <s v="4500061141-10"/>
    <n v="210500046750"/>
    <s v="2105"/>
    <s v="0"/>
    <x v="1"/>
    <m/>
    <s v="P-3-MN-MSLEB-A0002267"/>
    <s v="3"/>
    <x v="1"/>
    <s v="4500061141-10"/>
  </r>
  <r>
    <x v="111"/>
    <s v="ПОЛАГАНЕ PVC ТРЪБИ Ф110 В ИЗКОП"/>
    <n v="8"/>
    <s v="М"/>
    <x v="165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22"/>
    <s v="Н-ВА ПОДЛ С ПЯСЪК И ТУХЛИ ЗА 1К-Л"/>
    <n v="24"/>
    <s v="М"/>
    <x v="286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21"/>
    <s v="ПОЛАГАНЕ НА КАБЕЛ В ИЗКОП ДО 3Х95 MM ВКЛ"/>
    <n v="19"/>
    <s v="М"/>
    <x v="21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7"/>
    <s v="ИЗТЕГЛЯНЕ КАБЕЛ В ТРЪБА ДО 3Х95 MM2 ВКЛ"/>
    <n v="10"/>
    <s v="М"/>
    <x v="7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8"/>
    <s v="ДОСТАВКА И MОНТАЖ НА КАБЕЛНИ MАРКИ"/>
    <n v="1"/>
    <s v="БР"/>
    <x v="8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0"/>
    <s v="ПОДВЪРЗВАНЕ  К-Л КЪM СЪЩ. ТАБЛО/СЪОРЖ."/>
    <n v="1"/>
    <s v="БР"/>
    <x v="10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2"/>
    <s v="M-Ж ТАБЛО ДО 15 ЕЛЕКТРОMЕРА ВКЛ"/>
    <n v="1"/>
    <s v="БР"/>
    <x v="12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56"/>
    <s v="НАПРАВА ЗАЗЕMЛЕНИЕ С ЕДИН КОЛ"/>
    <n v="1"/>
    <s v="БР"/>
    <x v="56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3"/>
    <s v="ИЗMЕРВАНЕ НА ЗАЗЕMЛЕНИЕ НА ТОЧКА"/>
    <n v="1"/>
    <s v="БР"/>
    <x v="13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4"/>
    <s v="ИЗMЕРВАНЕ ИЗОЛАЦИЯ НА К-Л НН-(4 ЖИЛА)"/>
    <n v="1"/>
    <s v="БР"/>
    <x v="14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27"/>
    <s v="НАТОВАРВАНЕ И ИЗВОЗВАНЕ НА СТРОИТ. ОТП-И"/>
    <n v="1.2"/>
    <s v="M3"/>
    <x v="27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15"/>
    <s v="ТРАНСП. НА M-ЛИ ОТ СКЛАД НА ВЪЗЛОЖИТЕЛЯ"/>
    <n v="1"/>
    <s v="%"/>
    <x v="15"/>
    <s v="Поръчка за доставка"/>
    <n v="4500058629"/>
    <n v="10"/>
    <s v="4500058629-10"/>
    <n v="151419402723"/>
    <s v="1514"/>
    <s v="9"/>
    <x v="0"/>
    <s v="1"/>
    <m/>
    <m/>
    <x v="0"/>
    <s v="4500058629-10"/>
  </r>
  <r>
    <x v="72"/>
    <s v="Разкъртване на тротоар-с тротоарни плочк"/>
    <n v="1.8"/>
    <s v="M2"/>
    <x v="584"/>
    <s v="Поръчка за доставка"/>
    <n v="4500062144"/>
    <n v="10"/>
    <s v="4500062144-10"/>
    <n v="210500046285"/>
    <s v="2105"/>
    <s v="0"/>
    <x v="7"/>
    <m/>
    <s v="P-5-AE-MSLEB-4414200003"/>
    <s v="5"/>
    <x v="1"/>
    <s v="4500062144-10"/>
  </r>
  <r>
    <x v="72"/>
    <s v="Възстановяване на тротоар с плочки-страр"/>
    <n v="1.8"/>
    <s v="M2"/>
    <x v="610"/>
    <s v="Поръчка за доставка"/>
    <n v="4500062144"/>
    <n v="10"/>
    <s v="4500062144-10"/>
    <n v="210500046285"/>
    <s v="2105"/>
    <s v="0"/>
    <x v="7"/>
    <m/>
    <s v="P-5-AE-MSLEB-4414200003"/>
    <s v="5"/>
    <x v="1"/>
    <s v="4500062144-10"/>
  </r>
  <r>
    <x v="72"/>
    <s v="Направа изкоп ІІІ категория 0.8/0.6 в/у"/>
    <n v="2.2000000000000002"/>
    <s v="М"/>
    <x v="611"/>
    <s v="Поръчка за доставка"/>
    <n v="4500062144"/>
    <n v="10"/>
    <s v="4500062144-10"/>
    <n v="210500046285"/>
    <s v="2105"/>
    <s v="0"/>
    <x v="7"/>
    <m/>
    <s v="P-5-AE-MSLEB-4414200003"/>
    <s v="5"/>
    <x v="1"/>
    <s v="4500062144-10"/>
  </r>
  <r>
    <x v="72"/>
    <s v="Натоварване и извозване на строителни от"/>
    <n v="1"/>
    <s v="M3"/>
    <x v="559"/>
    <s v="Поръчка за доставка"/>
    <n v="4500062144"/>
    <n v="10"/>
    <s v="4500062144-10"/>
    <n v="210500046285"/>
    <s v="2105"/>
    <s v="0"/>
    <x v="7"/>
    <m/>
    <s v="P-5-AE-MSLEB-4414200003"/>
    <s v="5"/>
    <x v="1"/>
    <s v="4500062144-10"/>
  </r>
  <r>
    <x v="72"/>
    <s v="Изготвяне пл-л за трасиране и даване СЛ"/>
    <n v="1"/>
    <s v="БР"/>
    <x v="116"/>
    <s v="Поръчка за доставка"/>
    <n v="4500061930"/>
    <n v="10"/>
    <s v="4500061930-10"/>
    <n v="151439501683"/>
    <s v="1514"/>
    <s v="9"/>
    <x v="2"/>
    <s v="3"/>
    <m/>
    <m/>
    <x v="0"/>
    <s v="4500061930-10"/>
  </r>
  <r>
    <x v="72"/>
    <s v="Упражняване на строителен надзор КЛ/ЕП"/>
    <n v="1"/>
    <s v="БР"/>
    <x v="117"/>
    <s v="Поръчка за доставка"/>
    <n v="4500061930"/>
    <n v="10"/>
    <s v="4500061930-10"/>
    <n v="151439501683"/>
    <s v="1514"/>
    <s v="9"/>
    <x v="2"/>
    <s v="3"/>
    <m/>
    <m/>
    <x v="0"/>
    <s v="4500061930-10"/>
  </r>
  <r>
    <x v="72"/>
    <s v="З-не изготвяне на цифров модел,чл.52"/>
    <n v="5"/>
    <s v="БР"/>
    <x v="118"/>
    <s v="Поръчка за доставка"/>
    <n v="4500061930"/>
    <n v="10"/>
    <s v="4500061930-10"/>
    <n v="151439501683"/>
    <s v="1514"/>
    <s v="9"/>
    <x v="2"/>
    <s v="3"/>
    <m/>
    <m/>
    <x v="0"/>
    <s v="4500061930-10"/>
  </r>
  <r>
    <x v="72"/>
    <s v="Проектиране на каб линии до35kV от100-20"/>
    <n v="1"/>
    <s v="БР"/>
    <x v="305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Проектиране на касета"/>
    <n v="2"/>
    <s v="БР"/>
    <x v="123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План за безопасност и здр. при работа КЛ"/>
    <n v="1"/>
    <s v="БР"/>
    <x v="125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Съгласуване на скици А4 /вклю. такси/"/>
    <n v="1"/>
    <s v="БР"/>
    <x v="142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Геодезичен проект за линеен обект КЛ*"/>
    <n v="7"/>
    <s v="Ч"/>
    <x v="143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Наб-е на кадастрални подложки/вклю. такс"/>
    <n v="1"/>
    <s v="БР"/>
    <x v="121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ТАКСИ"/>
    <n v="1"/>
    <s v="БР"/>
    <x v="154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72"/>
    <s v="МЕТР.П-КА НА ТРИФАЗНИ ИНДИРЕКТЕН ЕЛЕКТР"/>
    <n v="433"/>
    <s v="БР"/>
    <x v="1086"/>
    <s v="Поръчка за доставка"/>
    <n v="4500062175"/>
    <n v="10"/>
    <s v="4500062175-10"/>
    <n v="210500031183"/>
    <s v="2105"/>
    <s v="0"/>
    <x v="0"/>
    <m/>
    <s v="P-1-AE-STSOB-4416300005"/>
    <s v="1"/>
    <x v="1"/>
    <s v="4500062175-10"/>
  </r>
  <r>
    <x v="123"/>
    <s v="MОНТАЖ РVС ТРЪБИ Ф110 В БЕТОНОВ КОЖУХ"/>
    <n v="264"/>
    <s v="М"/>
    <x v="287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24"/>
    <s v="MОНТАЖ РVС ТРЪБИ Ф140 В БЕТОНОВ КОЖУХ"/>
    <n v="99"/>
    <s v="М"/>
    <x v="288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9"/>
    <s v="Н-ВА ПОДЛ С ПЯСЪК И ТУХЛИ ЗА&gt;1К-Л"/>
    <n v="9"/>
    <s v="М"/>
    <x v="19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41"/>
    <s v="НАПРАВА ШАХТА ЗА КАБ. КОЛЕКТОР 1.7M/1.2M"/>
    <n v="1"/>
    <s v="БР"/>
    <x v="567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2"/>
    <s v="ПОЛАГАНЕ КАБЕЛ В ИЗКОП&gt;3Х120 MM?? ВКЛ"/>
    <n v="18"/>
    <s v="М"/>
    <x v="22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3"/>
    <s v="ИЗТЕГЛЯНЕ КАБЕЛ В ТРЪБИ НАД 3Х120 MM ВКЛ"/>
    <n v="532"/>
    <s v="М"/>
    <x v="23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8"/>
    <s v="ДОСТАВКА И MОНТАЖ НА КАБЕЛНИ MАРКИ"/>
    <n v="2"/>
    <s v="БР"/>
    <x v="8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0"/>
    <s v="ПОДВЪРЗВАНЕ  К-Л КЪM СЪЩ. ТАБЛО/СЪОРЖ."/>
    <n v="4"/>
    <s v="БР"/>
    <x v="10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1"/>
    <s v="СФАЗИРОВКА НА КЛ НН (ЗА 3-ТЕ ЖИЛА)"/>
    <n v="2"/>
    <s v="БР"/>
    <x v="11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5"/>
    <s v="MОНТАЖ ШК"/>
    <n v="1"/>
    <s v="БР"/>
    <x v="25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3"/>
    <s v="ИЗMЕРВАНЕ НА ЗАЗЕMЛЕНИЕ НА ТОЧКА"/>
    <n v="1"/>
    <s v="БР"/>
    <x v="13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4"/>
    <s v="ИЗMЕРВАНЕ ИЗОЛАЦИЯ НА К-Л НН-(4 ЖИЛА)"/>
    <n v="2"/>
    <s v="БР"/>
    <x v="14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72"/>
    <s v="Направа изкоп ІІІ категория 0.8/0.6 в/у"/>
    <n v="2.5"/>
    <s v="М"/>
    <x v="611"/>
    <s v="Поръчка за доставка"/>
    <n v="4500062219"/>
    <n v="10"/>
    <s v="4500062219-10"/>
    <n v="210500046888"/>
    <s v="2105"/>
    <s v="0"/>
    <x v="6"/>
    <m/>
    <s v="P-4-AE-MSLEB-4417200003"/>
    <s v="4"/>
    <x v="1"/>
    <s v="4500062219-10"/>
  </r>
  <r>
    <x v="72"/>
    <s v="Направа на подложка с пясък и покриване"/>
    <n v="2.5"/>
    <s v="М"/>
    <x v="590"/>
    <s v="Поръчка за доставка"/>
    <n v="4500062219"/>
    <n v="10"/>
    <s v="4500062219-10"/>
    <n v="210500046888"/>
    <s v="2105"/>
    <s v="0"/>
    <x v="6"/>
    <m/>
    <s v="P-4-AE-MSLEB-4417200003"/>
    <s v="4"/>
    <x v="1"/>
    <s v="4500062219-10"/>
  </r>
  <r>
    <x v="72"/>
    <s v="Засипване с пясък"/>
    <n v="0.5"/>
    <s v="M3"/>
    <x v="558"/>
    <s v="Поръчка за доставка"/>
    <n v="4500062219"/>
    <n v="10"/>
    <s v="4500062219-10"/>
    <n v="210500046888"/>
    <s v="2105"/>
    <s v="0"/>
    <x v="6"/>
    <m/>
    <s v="P-4-AE-MSLEB-4417200003"/>
    <s v="4"/>
    <x v="1"/>
    <s v="4500062219-10"/>
  </r>
  <r>
    <x v="72"/>
    <s v="Натоварване и извозване на строителни от"/>
    <n v="0.5"/>
    <s v="M3"/>
    <x v="559"/>
    <s v="Поръчка за доставка"/>
    <n v="4500062219"/>
    <n v="10"/>
    <s v="4500062219-10"/>
    <n v="210500046888"/>
    <s v="2105"/>
    <s v="0"/>
    <x v="6"/>
    <m/>
    <s v="P-4-AE-MSLEB-4417200003"/>
    <s v="4"/>
    <x v="1"/>
    <s v="4500062219-10"/>
  </r>
  <r>
    <x v="72"/>
    <s v="Разкъртване на тротоар-бетонен"/>
    <n v="1.2"/>
    <s v="M2"/>
    <x v="578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Рязане на асфалтова настилка"/>
    <n v="5.2"/>
    <s v="М"/>
    <x v="585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Възстановяване на тротоар-бетонен"/>
    <n v="1.2"/>
    <s v="M2"/>
    <x v="757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Направа изкоп ІІІ категория 0.8/0.6 в/у"/>
    <n v="2"/>
    <s v="М"/>
    <x v="611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Направа на подложка с пясък и покриване"/>
    <n v="2"/>
    <s v="М"/>
    <x v="590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Засипване с пясък"/>
    <n v="0.5"/>
    <s v="M3"/>
    <x v="558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Натоварване и извозване на строителни от"/>
    <n v="1"/>
    <s v="M3"/>
    <x v="559"/>
    <s v="Поръчка за доставка"/>
    <n v="4500062223"/>
    <n v="10"/>
    <s v="4500062223-10"/>
    <n v="210500047093"/>
    <s v="2105"/>
    <s v="0"/>
    <x v="6"/>
    <m/>
    <s v="P-4-AE-STONB-4417300003"/>
    <s v="4"/>
    <x v="1"/>
    <s v="4500062223-10"/>
  </r>
  <r>
    <x v="72"/>
    <s v="З-не изготвяне на цифров модел,чл.52"/>
    <n v="1"/>
    <s v="БР"/>
    <x v="118"/>
    <s v="Поръчка за доставка"/>
    <n v="4500061751"/>
    <n v="10"/>
    <s v="4500061751-10"/>
    <n v="151459511303"/>
    <s v="1514"/>
    <s v="9"/>
    <x v="8"/>
    <s v="5"/>
    <m/>
    <m/>
    <x v="0"/>
    <s v="4500061751-10"/>
  </r>
  <r>
    <x v="72"/>
    <s v="Направа изкоп ІІІ категория 0.8/0.6 в/у"/>
    <n v="11"/>
    <s v="М"/>
    <x v="611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Полагане PVC тръби ф110 в изкоп"/>
    <n v="6"/>
    <s v="М"/>
    <x v="790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Направа на подложка с пясък и покриване"/>
    <n v="4"/>
    <s v="М"/>
    <x v="590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Изкопаване на шахти за муфи"/>
    <n v="1"/>
    <s v="БР"/>
    <x v="1021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Натоварване и извозване на строителни от"/>
    <n v="1.5"/>
    <s v="M3"/>
    <x v="559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127"/>
    <s v="РАЗКЪРТВАНЕ НА АСФАЛТОВА НАСТИЛКА"/>
    <n v="0.63"/>
    <s v="M2"/>
    <x v="291"/>
    <s v="Поръчка за доставка"/>
    <n v="4500062383"/>
    <n v="10"/>
    <s v="4500062383-10"/>
    <n v="220000117061"/>
    <s v="2200"/>
    <s v="0"/>
    <x v="2"/>
    <m/>
    <s v="P-9-AC-STONB-4418300003"/>
    <s v="9"/>
    <x v="3"/>
    <s v="4500062383-10"/>
  </r>
  <r>
    <x v="128"/>
    <s v="РЯЗАНЕ НА АСФАЛТОВА НАСТИЛКА"/>
    <n v="1.6"/>
    <s v="М"/>
    <x v="292"/>
    <s v="Поръчка за доставка"/>
    <n v="4500062383"/>
    <n v="10"/>
    <s v="4500062383-10"/>
    <n v="220000117061"/>
    <s v="2200"/>
    <s v="0"/>
    <x v="2"/>
    <m/>
    <s v="P-9-AC-STONB-4418300003"/>
    <s v="9"/>
    <x v="3"/>
    <s v="4500062383-10"/>
  </r>
  <r>
    <x v="119"/>
    <s v="Н-ВА ПОДЛ С ПЯСЪК И PVC ЛЕНТА ЗА&gt;1К-Л"/>
    <n v="0.7"/>
    <s v="М"/>
    <x v="191"/>
    <s v="Поръчка за доставка"/>
    <n v="4500062383"/>
    <n v="10"/>
    <s v="4500062383-10"/>
    <n v="220000117061"/>
    <s v="2200"/>
    <s v="0"/>
    <x v="2"/>
    <m/>
    <s v="P-9-AC-STONB-4418300003"/>
    <s v="9"/>
    <x v="3"/>
    <s v="4500062383-10"/>
  </r>
  <r>
    <x v="27"/>
    <s v="НАТОВАРВАНЕ И ИЗВОЗВАНЕ НА СТРОИТ. ОТП-И"/>
    <n v="0.15"/>
    <s v="M3"/>
    <x v="27"/>
    <s v="Поръчка за доставка"/>
    <n v="4500062383"/>
    <n v="10"/>
    <s v="4500062383-10"/>
    <n v="220000117061"/>
    <s v="2200"/>
    <s v="0"/>
    <x v="2"/>
    <m/>
    <s v="P-9-AC-STONB-4418300003"/>
    <s v="9"/>
    <x v="3"/>
    <s v="4500062383-10"/>
  </r>
  <r>
    <x v="135"/>
    <s v="НАПРАВА НА ИЗКОП НЕСТАНДАРТЕН"/>
    <n v="0.69299999999999995"/>
    <s v="M3"/>
    <x v="312"/>
    <s v="Поръчка за доставка"/>
    <n v="4500062383"/>
    <n v="10"/>
    <s v="4500062383-10"/>
    <n v="220000117061"/>
    <s v="2200"/>
    <s v="0"/>
    <x v="2"/>
    <m/>
    <s v="P-9-AC-STONB-4418300003"/>
    <s v="9"/>
    <x v="3"/>
    <s v="4500062383-10"/>
  </r>
  <r>
    <x v="93"/>
    <s v="Н-ВА ИЗКОП ІІІ К-Я 0.8/0.6 В/У КАБЕЛ"/>
    <n v="0.6"/>
    <s v="М"/>
    <x v="113"/>
    <s v="Поръчка за доставка"/>
    <n v="4500062384"/>
    <n v="10"/>
    <s v="4500062384-10"/>
    <n v="220000124480"/>
    <s v="2200"/>
    <s v="0"/>
    <x v="2"/>
    <m/>
    <s v="P-9-AC-STONB-4418300003"/>
    <s v="9"/>
    <x v="3"/>
    <s v="4500062384-10"/>
  </r>
  <r>
    <x v="119"/>
    <s v="Н-ВА ПОДЛ С ПЯСЪК И PVC ЛЕНТА ЗА&gt;1К-Л"/>
    <n v="3.6"/>
    <s v="М"/>
    <x v="191"/>
    <s v="Поръчка за доставка"/>
    <n v="4500062384"/>
    <n v="10"/>
    <s v="4500062384-10"/>
    <n v="220000124480"/>
    <s v="2200"/>
    <s v="0"/>
    <x v="2"/>
    <m/>
    <s v="P-9-AC-STONB-4418300003"/>
    <s v="9"/>
    <x v="3"/>
    <s v="4500062384-10"/>
  </r>
  <r>
    <x v="72"/>
    <s v="Доставка и монтаж на настилка от теракот"/>
    <n v="16.53"/>
    <s v="M2"/>
    <x v="1208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119"/>
    <s v="Н-ВА ПОДЛ С ПЯСЪК И PVC ЛЕНТА ЗА&gt;1К-Л"/>
    <n v="2.5"/>
    <s v="М"/>
    <x v="191"/>
    <s v="Поръчка за доставка"/>
    <n v="4500062199"/>
    <n v="10"/>
    <s v="4500062199-10"/>
    <n v="220000132758"/>
    <s v="2200"/>
    <s v="0"/>
    <x v="2"/>
    <m/>
    <s v="P-9-AC-MSLEB-4418200003"/>
    <s v="9"/>
    <x v="3"/>
    <s v="4500062199-10"/>
  </r>
  <r>
    <x v="135"/>
    <s v="НАПРАВА НА ИЗКОП НЕСТАНДАРТЕН"/>
    <n v="3.1"/>
    <s v="M3"/>
    <x v="312"/>
    <s v="Поръчка за доставка"/>
    <n v="4500062199"/>
    <n v="10"/>
    <s v="4500062199-10"/>
    <n v="220000132758"/>
    <s v="2200"/>
    <s v="0"/>
    <x v="2"/>
    <m/>
    <s v="P-9-AC-MSLEB-4418200003"/>
    <s v="9"/>
    <x v="3"/>
    <s v="4500062199-10"/>
  </r>
  <r>
    <x v="126"/>
    <s v="РАЗКЪРТВАНЕ НА ТРОТОАР-БЕТОНЕН"/>
    <n v="0.15"/>
    <s v="M2"/>
    <x v="290"/>
    <s v="Поръчка за доставка"/>
    <n v="4500062200"/>
    <n v="10"/>
    <s v="4500062200-10"/>
    <n v="220000132722"/>
    <s v="2200"/>
    <s v="0"/>
    <x v="2"/>
    <m/>
    <s v="P-9-AC-STONB-4418300003"/>
    <s v="9"/>
    <x v="3"/>
    <s v="4500062200-10"/>
  </r>
  <r>
    <x v="119"/>
    <s v="Н-ВА ПОДЛ С ПЯСЪК И PVC ЛЕНТА ЗА&gt;1К-Л"/>
    <n v="13"/>
    <s v="М"/>
    <x v="191"/>
    <s v="Поръчка за доставка"/>
    <n v="4500062200"/>
    <n v="10"/>
    <s v="4500062200-10"/>
    <n v="220000132722"/>
    <s v="2200"/>
    <s v="0"/>
    <x v="2"/>
    <m/>
    <s v="P-9-AC-STONB-4418300003"/>
    <s v="9"/>
    <x v="3"/>
    <s v="4500062200-10"/>
  </r>
  <r>
    <x v="135"/>
    <s v="НАПРАВА НА ИЗКОП НЕСТАНДАРТЕН"/>
    <n v="10.53"/>
    <s v="M3"/>
    <x v="312"/>
    <s v="Поръчка за доставка"/>
    <n v="4500062200"/>
    <n v="10"/>
    <s v="4500062200-10"/>
    <n v="220000132722"/>
    <s v="2200"/>
    <s v="0"/>
    <x v="2"/>
    <m/>
    <s v="P-9-AC-STONB-4418300003"/>
    <s v="9"/>
    <x v="3"/>
    <s v="4500062200-10"/>
  </r>
  <r>
    <x v="2"/>
    <s v="РАЗКЪРТВАНЕ ТРОТОАР С ТРОТОАРНИ ПЛОЧКИ"/>
    <n v="3.36"/>
    <s v="M2"/>
    <x v="2"/>
    <s v="Поръчка за доставка"/>
    <n v="4500062201"/>
    <n v="10"/>
    <s v="4500062201-10"/>
    <n v="220000133148"/>
    <s v="2200"/>
    <s v="0"/>
    <x v="2"/>
    <m/>
    <s v="P-9-AC-MSLEB-4418200003"/>
    <s v="9"/>
    <x v="3"/>
    <s v="4500062201-10"/>
  </r>
  <r>
    <x v="27"/>
    <s v="НАТОВАРВАНЕ И ИЗВОЗВАНЕ НА СТРОИТ. ОТП-И"/>
    <n v="10"/>
    <s v="M3"/>
    <x v="27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5"/>
    <s v="ТРАНСП. НА M-ЛИ ОТ СКЛАД НА ВЪЗЛОЖИТЕЛЯ"/>
    <n v="1"/>
    <s v="%"/>
    <x v="15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6"/>
    <s v="НАПРАВА НА ОТВОР В БЕТОН"/>
    <n v="2"/>
    <s v="БР"/>
    <x v="16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3"/>
    <s v="НАПРАВА ИЗКОП ІІІ КАТЕГОРИЯ 0.8/0.4"/>
    <n v="4.8"/>
    <s v="М"/>
    <x v="3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22"/>
    <s v="Н-ВА ПОДЛ С ПЯСЪК И ТУХЛИ ЗА 1К-Л"/>
    <n v="4.8"/>
    <s v="М"/>
    <x v="286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21"/>
    <s v="ПОЛАГАНЕ НА КАБЕЛ В ИЗКОП ДО 3Х95 MM ВКЛ"/>
    <n v="13"/>
    <s v="М"/>
    <x v="21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8"/>
    <s v="ДОСТАВКА И MОНТАЖ НА КАБЕЛНИ MАРКИ"/>
    <n v="2"/>
    <s v="БР"/>
    <x v="8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0"/>
    <s v="ПОДВЪРЗВАНЕ  К-Л КЪM СЪЩ. ТАБЛО/СЪОРЖ."/>
    <n v="4"/>
    <s v="БР"/>
    <x v="10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36"/>
    <s v="MОНТАЖ ТАБЛО НАД 15 ЕЛЕКТРОMЕРА"/>
    <n v="2"/>
    <s v="БР"/>
    <x v="313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03"/>
    <s v="НАПРАВА ЗАЗЕMЛЕНИЕ С ДВА КОЛА"/>
    <n v="2"/>
    <s v="БР"/>
    <x v="136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3"/>
    <s v="ИЗMЕРВАНЕ НА ЗАЗЕMЛЕНИЕ НА ТОЧКА"/>
    <n v="2"/>
    <s v="БР"/>
    <x v="13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4"/>
    <s v="ИЗMЕРВАНЕ ИЗОЛАЦИЯ НА К-Л НН-(4 ЖИЛА)"/>
    <n v="2"/>
    <s v="БР"/>
    <x v="14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72"/>
    <s v="Предоставяне на резултатите UTM / WGS 84"/>
    <n v="1"/>
    <s v="БР"/>
    <x v="119"/>
    <s v="Поръчка за доставка"/>
    <n v="4500061751"/>
    <n v="10"/>
    <s v="4500061751-10"/>
    <n v="151459511303"/>
    <s v="1514"/>
    <s v="9"/>
    <x v="8"/>
    <s v="5"/>
    <m/>
    <m/>
    <x v="0"/>
    <s v="4500061751-10"/>
  </r>
  <r>
    <x v="72"/>
    <s v="Проектиране на каб.линии до35kV до 100"/>
    <n v="2"/>
    <s v="БР"/>
    <x v="189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Проектиране на каб линии до35kV от100-20"/>
    <n v="1"/>
    <s v="БР"/>
    <x v="305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Проектиране на касета"/>
    <n v="1"/>
    <s v="БР"/>
    <x v="123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План за временна организация на движение"/>
    <n v="2"/>
    <s v="БР"/>
    <x v="124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План за безопасност и здр. при работа КЛ"/>
    <n v="1"/>
    <s v="БР"/>
    <x v="125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Съгласуване на скици А4 /вклю. такси/"/>
    <n v="1"/>
    <s v="БР"/>
    <x v="142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Геодезичен проект за линеен обект КЛ*"/>
    <n v="1"/>
    <s v="Ч"/>
    <x v="143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Наб-е на кадастрални подложки/вклю. такс"/>
    <n v="2"/>
    <s v="БР"/>
    <x v="121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Авторски надзор по време на строителство"/>
    <n v="1"/>
    <s v="БР"/>
    <x v="122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Съгласуване на проект с Държавни и общин"/>
    <n v="1"/>
    <s v="БР"/>
    <x v="144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ТАКСИ"/>
    <n v="1"/>
    <s v="БР"/>
    <x v="154"/>
    <s v="Поръчка за доставка"/>
    <n v="4500062238"/>
    <n v="10"/>
    <s v="4500062238-10"/>
    <n v="151419519633"/>
    <s v="1514"/>
    <s v="9"/>
    <x v="0"/>
    <s v="1"/>
    <m/>
    <m/>
    <x v="0"/>
    <s v="4500062238-10"/>
  </r>
  <r>
    <x v="72"/>
    <s v="Проектиране на касета"/>
    <n v="1"/>
    <s v="БР"/>
    <x v="123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План за безопасност и здр. при работа КЛ"/>
    <n v="1"/>
    <s v="БР"/>
    <x v="125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ДЪЛЖИНА НА ЛИНЕЕН ОБЕКТ ОТ 300 ДО 500М"/>
    <n v="1"/>
    <s v="БР"/>
    <x v="1209"/>
    <s v="Поръчка за доставка"/>
    <n v="4500024288"/>
    <n v="10"/>
    <s v="4500024288-10"/>
    <n v="151419323459"/>
    <s v="1514"/>
    <s v="9"/>
    <x v="0"/>
    <s v="1"/>
    <m/>
    <m/>
    <x v="0"/>
    <s v="4500024288-10"/>
  </r>
  <r>
    <x v="135"/>
    <s v="НАПРАВА НА ИЗКОП НЕСТАНДАРТЕН"/>
    <n v="1.72"/>
    <s v="M3"/>
    <x v="312"/>
    <s v="Поръчка за доставка"/>
    <n v="4500062384"/>
    <n v="10"/>
    <s v="4500062384-10"/>
    <n v="220000124480"/>
    <s v="2200"/>
    <s v="0"/>
    <x v="2"/>
    <m/>
    <s v="P-9-AC-STONB-4418300003"/>
    <s v="9"/>
    <x v="3"/>
    <s v="4500062384-10"/>
  </r>
  <r>
    <x v="127"/>
    <s v="РАЗКЪРТВАНЕ НА АСФАЛТОВА НАСТИЛКА"/>
    <n v="2.61"/>
    <s v="M2"/>
    <x v="291"/>
    <s v="Поръчка за доставка"/>
    <n v="4500062385"/>
    <n v="10"/>
    <s v="4500062385-10"/>
    <n v="220000116644"/>
    <s v="2200"/>
    <s v="0"/>
    <x v="2"/>
    <m/>
    <s v="P-9-AC-STONB-4418300003"/>
    <s v="9"/>
    <x v="3"/>
    <s v="4500062385-10"/>
  </r>
  <r>
    <x v="128"/>
    <s v="РЯЗАНЕ НА АСФАЛТОВА НАСТИЛКА"/>
    <n v="11.2"/>
    <s v="М"/>
    <x v="292"/>
    <s v="Поръчка за доставка"/>
    <n v="4500062385"/>
    <n v="10"/>
    <s v="4500062385-10"/>
    <n v="220000116644"/>
    <s v="2200"/>
    <s v="0"/>
    <x v="2"/>
    <m/>
    <s v="P-9-AC-STONB-4418300003"/>
    <s v="9"/>
    <x v="3"/>
    <s v="4500062385-10"/>
  </r>
  <r>
    <x v="119"/>
    <s v="Н-ВА ПОДЛ С ПЯСЪК И PVC ЛЕНТА ЗА&gt;1К-Л"/>
    <n v="2.9"/>
    <s v="М"/>
    <x v="191"/>
    <s v="Поръчка за доставка"/>
    <n v="4500062385"/>
    <n v="10"/>
    <s v="4500062385-10"/>
    <n v="220000116644"/>
    <s v="2200"/>
    <s v="0"/>
    <x v="2"/>
    <m/>
    <s v="P-9-AC-STONB-4418300003"/>
    <s v="9"/>
    <x v="3"/>
    <s v="4500062385-10"/>
  </r>
  <r>
    <x v="27"/>
    <s v="НАТОВАРВАНЕ И ИЗВОЗВАНЕ НА СТРОИТ. ОТП-И"/>
    <n v="0.6"/>
    <s v="M3"/>
    <x v="27"/>
    <s v="Поръчка за доставка"/>
    <n v="4500062385"/>
    <n v="10"/>
    <s v="4500062385-10"/>
    <n v="220000116644"/>
    <s v="2200"/>
    <s v="0"/>
    <x v="2"/>
    <m/>
    <s v="P-9-AC-STONB-4418300003"/>
    <s v="9"/>
    <x v="3"/>
    <s v="4500062385-10"/>
  </r>
  <r>
    <x v="135"/>
    <s v="НАПРАВА НА ИЗКОП НЕСТАНДАРТЕН"/>
    <n v="2.87"/>
    <s v="M3"/>
    <x v="312"/>
    <s v="Поръчка за доставка"/>
    <n v="4500062385"/>
    <n v="10"/>
    <s v="4500062385-10"/>
    <n v="220000116644"/>
    <s v="2200"/>
    <s v="0"/>
    <x v="2"/>
    <m/>
    <s v="P-9-AC-STONB-4418300003"/>
    <s v="9"/>
    <x v="3"/>
    <s v="4500062385-10"/>
  </r>
  <r>
    <x v="72"/>
    <s v="Проектиране на каб.линии до35kV до 100"/>
    <n v="1"/>
    <s v="БР"/>
    <x v="189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72"/>
    <s v="План за безопасност и здр. при работа КЛ"/>
    <n v="1"/>
    <s v="БР"/>
    <x v="125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72"/>
    <s v="Проект част пожарна безопасност при КЛ"/>
    <n v="1"/>
    <s v="БР"/>
    <x v="306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72"/>
    <s v="Геодезичен проект за линеен обект КЛ*"/>
    <n v="1"/>
    <s v="Ч"/>
    <x v="143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72"/>
    <s v="Наб-е на кадастрални подложки/вклю. такс"/>
    <n v="1"/>
    <s v="БР"/>
    <x v="121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72"/>
    <s v="Авторски надзор по време на строителство"/>
    <n v="1"/>
    <s v="БР"/>
    <x v="122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72"/>
    <s v="Съгласуване на проект с Държавни и общин"/>
    <n v="2"/>
    <s v="БР"/>
    <x v="144"/>
    <s v="Поръчка за доставка"/>
    <n v="4500061681"/>
    <n v="10"/>
    <s v="4500061681-10"/>
    <n v="151499319433"/>
    <s v="1514"/>
    <s v="9"/>
    <x v="4"/>
    <s v="9"/>
    <m/>
    <m/>
    <x v="0"/>
    <s v="4500061681-10"/>
  </r>
  <r>
    <x v="127"/>
    <s v="РАЗКЪРТВАНЕ НА АСФАЛТОВА НАСТИЛКА"/>
    <n v="3.36"/>
    <s v="M2"/>
    <x v="291"/>
    <s v="Поръчка за доставка"/>
    <n v="4500062201"/>
    <n v="10"/>
    <s v="4500062201-10"/>
    <n v="220000133148"/>
    <s v="2200"/>
    <s v="0"/>
    <x v="2"/>
    <m/>
    <s v="P-9-AC-MSLEB-4418200003"/>
    <s v="9"/>
    <x v="3"/>
    <s v="4500062201-10"/>
  </r>
  <r>
    <x v="1"/>
    <s v="ВЪЗСТАНОВЯВАНЕ  ТРОТОАР С ПЛОЧКИ-СТРАРИ"/>
    <n v="3.36"/>
    <s v="M2"/>
    <x v="1"/>
    <s v="Поръчка за доставка"/>
    <n v="4500062201"/>
    <n v="10"/>
    <s v="4500062201-10"/>
    <n v="220000133148"/>
    <s v="2200"/>
    <s v="0"/>
    <x v="2"/>
    <m/>
    <s v="P-9-AC-MSLEB-4418200003"/>
    <s v="9"/>
    <x v="3"/>
    <s v="4500062201-10"/>
  </r>
  <r>
    <x v="119"/>
    <s v="Н-ВА ПОДЛ С ПЯСЪК И PVC ЛЕНТА ЗА&gt;1К-Л"/>
    <n v="2.8"/>
    <s v="М"/>
    <x v="191"/>
    <s v="Поръчка за доставка"/>
    <n v="4500062201"/>
    <n v="10"/>
    <s v="4500062201-10"/>
    <n v="220000133148"/>
    <s v="2200"/>
    <s v="0"/>
    <x v="2"/>
    <m/>
    <s v="P-9-AC-MSLEB-4418200003"/>
    <s v="9"/>
    <x v="3"/>
    <s v="4500062201-10"/>
  </r>
  <r>
    <x v="135"/>
    <s v="НАПРАВА НА ИЗКОП НЕСТАНДАРТЕН"/>
    <n v="4.03"/>
    <s v="M3"/>
    <x v="312"/>
    <s v="Поръчка за доставка"/>
    <n v="4500062201"/>
    <n v="10"/>
    <s v="4500062201-10"/>
    <n v="220000133148"/>
    <s v="2200"/>
    <s v="0"/>
    <x v="2"/>
    <m/>
    <s v="P-9-AC-MSLEB-4418200003"/>
    <s v="9"/>
    <x v="3"/>
    <s v="4500062201-10"/>
  </r>
  <r>
    <x v="18"/>
    <s v="Н-ВА ИЗКОП ІІІ К-Я 0.8/0.4 В/У КАБЕЛ"/>
    <n v="11.5"/>
    <s v="М"/>
    <x v="18"/>
    <s v="Поръчка за доставка"/>
    <n v="4500062202"/>
    <n v="10"/>
    <s v="4500062202-10"/>
    <n v="220000132721"/>
    <s v="2200"/>
    <s v="0"/>
    <x v="2"/>
    <m/>
    <s v="P-9-AC-STONB-4418300003"/>
    <s v="9"/>
    <x v="3"/>
    <s v="4500062202-10"/>
  </r>
  <r>
    <x v="27"/>
    <s v="НАТОВАРВАНЕ И ИЗВОЗВАНЕ НА СТРОИТ. ОТП-И"/>
    <n v="0.5"/>
    <s v="M3"/>
    <x v="27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5"/>
    <s v="ТРАНСП. НА M-ЛИ ОТ СКЛАД НА ВЪЗЛОЖИТЕЛЯ"/>
    <n v="1"/>
    <s v="%"/>
    <x v="15"/>
    <s v="Поръчка за доставка"/>
    <n v="4500058512"/>
    <n v="60"/>
    <s v="4500058512-60"/>
    <n v="151419602893"/>
    <s v="1514"/>
    <s v="9"/>
    <x v="0"/>
    <s v="1"/>
    <m/>
    <m/>
    <x v="0"/>
    <s v="4500058512-60"/>
  </r>
  <r>
    <x v="138"/>
    <s v="ИЗПРАВЯНЕ НА СБС НН В РАВНИНЕН ТЕРЕН"/>
    <n v="2"/>
    <s v="БР"/>
    <x v="315"/>
    <s v="Поръчка за доставка"/>
    <n v="4500058292"/>
    <n v="10"/>
    <s v="4500058292-10"/>
    <n v="210500045100"/>
    <s v="2105"/>
    <s v="0"/>
    <x v="2"/>
    <m/>
    <s v="P-9-MN-STONB-A0000376"/>
    <s v="9"/>
    <x v="1"/>
    <s v="4500058292-10"/>
  </r>
  <r>
    <x v="138"/>
    <s v="ИЗПРАВЯНЕ НА СБС НН В РАВНИНЕН ТЕРЕН"/>
    <n v="2"/>
    <s v="БР"/>
    <x v="315"/>
    <s v="Поръчка за доставка"/>
    <n v="4500058324"/>
    <n v="10"/>
    <s v="4500058324-10"/>
    <n v="210500045100"/>
    <s v="2105"/>
    <s v="0"/>
    <x v="2"/>
    <m/>
    <s v="P-9-MN-STONB-A0000376"/>
    <s v="9"/>
    <x v="1"/>
    <s v="4500058324-10"/>
  </r>
  <r>
    <x v="72"/>
    <s v="Проект част пожарна безопасност при КЛ"/>
    <n v="1"/>
    <s v="БР"/>
    <x v="306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Наб-е на кадастрални подложки/вклю. такс"/>
    <n v="1"/>
    <s v="БР"/>
    <x v="121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Авторски надзор по време на строителство"/>
    <n v="1"/>
    <s v="БР"/>
    <x v="122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Съгласуване на проект с Държавни и общин"/>
    <n v="4"/>
    <s v="БР"/>
    <x v="144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ТАКСИ"/>
    <n v="1"/>
    <s v="БР"/>
    <x v="154"/>
    <s v="Поръчка за доставка"/>
    <n v="4500061654"/>
    <n v="10"/>
    <s v="4500061654-10"/>
    <n v="151449419613"/>
    <s v="1514"/>
    <s v="9"/>
    <x v="3"/>
    <s v="4"/>
    <m/>
    <m/>
    <x v="0"/>
    <s v="4500061654-10"/>
  </r>
  <r>
    <x v="72"/>
    <s v="Проектиране на каб. линии до35kV от 200-"/>
    <n v="1"/>
    <s v="БР"/>
    <x v="190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Проектиране на касета"/>
    <n v="1"/>
    <s v="БР"/>
    <x v="123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План за временна организация на движение"/>
    <n v="2"/>
    <s v="БР"/>
    <x v="124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План за безопасност и здр. при работа КЛ"/>
    <n v="1"/>
    <s v="БР"/>
    <x v="125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Проект част пожарна безопасност при КЛ"/>
    <n v="1"/>
    <s v="БР"/>
    <x v="306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Съгласуване на скици А4 /вклю. такси/"/>
    <n v="1"/>
    <s v="БР"/>
    <x v="142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Геодезичен проект за линеен обект КЛ*"/>
    <n v="9"/>
    <s v="Ч"/>
    <x v="143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ТАКСА"/>
    <n v="1"/>
    <s v="БР"/>
    <x v="362"/>
    <s v="Поръчка за доставка"/>
    <n v="4500062239"/>
    <n v="10"/>
    <s v="4500062239-10"/>
    <n v="151419625499"/>
    <s v="1514"/>
    <s v="9"/>
    <x v="0"/>
    <s v="1"/>
    <m/>
    <m/>
    <x v="0"/>
    <s v="4500062239-10"/>
  </r>
  <r>
    <x v="72"/>
    <s v="ДИАГНОСТИКА"/>
    <n v="1"/>
    <s v="БР"/>
    <x v="1065"/>
    <s v="Поръчка за доставка"/>
    <n v="4500060350"/>
    <n v="120"/>
    <s v="4500060350-120"/>
    <n v="220000066841"/>
    <s v="2200"/>
    <s v="0"/>
    <x v="2"/>
    <m/>
    <s v="P-9-AC-STSOB-4418300005"/>
    <s v="9"/>
    <x v="3"/>
    <s v="4500060350-120"/>
  </r>
  <r>
    <x v="72"/>
    <s v="ТАКСИ"/>
    <n v="1"/>
    <s v="БР"/>
    <x v="154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Направа на подложка с пясък и покриване"/>
    <n v="4"/>
    <s v="М"/>
    <x v="590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72"/>
    <s v="Изкопаване на шахти за муфи"/>
    <n v="1"/>
    <s v="БР"/>
    <x v="1021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72"/>
    <s v="Натоварване и извозване на строителни от"/>
    <n v="1"/>
    <s v="M3"/>
    <x v="559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72"/>
    <s v="Направа на шурфове 1.1/1/0.6"/>
    <n v="1"/>
    <s v="БР"/>
    <x v="920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72"/>
    <s v="Разкъртване на тротоар-с тротоарни плочк"/>
    <n v="3"/>
    <s v="M2"/>
    <x v="584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72"/>
    <s v="Възстановяване на тротоар с плочки-нови"/>
    <n v="1.5"/>
    <s v="M2"/>
    <x v="623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72"/>
    <s v="Възстановяване на тротоар с плочки-страр"/>
    <n v="1.5"/>
    <s v="M2"/>
    <x v="610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72"/>
    <s v="Направа изкоп ІІІ категория 0.8/0.6 в/у"/>
    <n v="35"/>
    <s v="М"/>
    <x v="611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72"/>
    <s v="Направа на подложка с пясък и покриване"/>
    <n v="3"/>
    <s v="М"/>
    <x v="590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1"/>
    <s v="ВЪЗСТАНОВЯВАНЕ  ТРОТОАР С ПЛОЧКИ-СТРАРИ"/>
    <n v="1"/>
    <s v="M2"/>
    <x v="1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49"/>
    <s v="M-Ж ТАБЛО ДО5 ЕЛЕКТРОMЕРА ВКЛ. НА СТЪЛБ"/>
    <n v="1"/>
    <s v="БР"/>
    <x v="49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50"/>
    <s v="ДЕMОНТАЖ НА ТАБЛО"/>
    <n v="1"/>
    <s v="БР"/>
    <x v="50"/>
    <s v="Поръчка за доставка"/>
    <n v="4500058302"/>
    <n v="10"/>
    <s v="4500058302-10"/>
    <n v="210500045098"/>
    <s v="2105"/>
    <s v="0"/>
    <x v="2"/>
    <m/>
    <s v="P-9-MN-STONB-A0000375"/>
    <s v="9"/>
    <x v="1"/>
    <s v="4500058302-10"/>
  </r>
  <r>
    <x v="15"/>
    <s v="ТРАНСП. НА M-ЛИ ОТ СКЛАД НА ВЪЗЛОЖИТЕЛЯ"/>
    <n v="1"/>
    <s v="%"/>
    <x v="15"/>
    <s v="Поръчка за доставка"/>
    <n v="4500058338"/>
    <n v="10"/>
    <s v="4500058338-10"/>
    <n v="210500045098"/>
    <s v="2105"/>
    <s v="0"/>
    <x v="2"/>
    <m/>
    <s v="P-9-MN-STONB-A0000375"/>
    <s v="9"/>
    <x v="1"/>
    <s v="4500058338-10"/>
  </r>
  <r>
    <x v="72"/>
    <s v="ТАКСИ"/>
    <n v="1"/>
    <s v="БР"/>
    <x v="154"/>
    <s v="Поръчка за доставка"/>
    <n v="4500061681"/>
    <n v="20"/>
    <s v="4500061681-20"/>
    <n v="151499319433"/>
    <s v="1514"/>
    <s v="9"/>
    <x v="4"/>
    <s v="9"/>
    <m/>
    <m/>
    <x v="0"/>
    <s v="4500061681-20"/>
  </r>
  <r>
    <x v="72"/>
    <s v="Проектиране на каб линии до35kV от100-20"/>
    <n v="1"/>
    <s v="БР"/>
    <x v="305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План за временна организация на движение"/>
    <n v="1"/>
    <s v="БР"/>
    <x v="124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План за безопасност и здр. при работа КЛ"/>
    <n v="1"/>
    <s v="БР"/>
    <x v="125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Проект част пожарна безопасност при КЛ"/>
    <n v="1"/>
    <s v="БР"/>
    <x v="306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Геодезичен проект за линеен обект КЛ*"/>
    <n v="1"/>
    <s v="Ч"/>
    <x v="143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Наб-е на кадастрални подложки/вклю. такс"/>
    <n v="1"/>
    <s v="БР"/>
    <x v="121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Авторски надзор по време на строителство"/>
    <n v="1"/>
    <s v="БР"/>
    <x v="122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Съгласуване на проект с Държавни и общин"/>
    <n v="3"/>
    <s v="БР"/>
    <x v="144"/>
    <s v="Поръчка за доставка"/>
    <n v="4500061683"/>
    <n v="10"/>
    <s v="4500061683-10"/>
    <n v="151499419443"/>
    <s v="1514"/>
    <s v="9"/>
    <x v="4"/>
    <s v="9"/>
    <m/>
    <m/>
    <x v="0"/>
    <s v="4500061683-10"/>
  </r>
  <r>
    <x v="72"/>
    <s v="ТАКСИ"/>
    <n v="1"/>
    <s v="БР"/>
    <x v="154"/>
    <s v="Поръчка за доставка"/>
    <n v="4500061683"/>
    <n v="20"/>
    <s v="4500061683-20"/>
    <n v="151499419443"/>
    <s v="1514"/>
    <s v="9"/>
    <x v="4"/>
    <s v="9"/>
    <m/>
    <m/>
    <x v="0"/>
    <s v="4500061683-20"/>
  </r>
  <r>
    <x v="95"/>
    <s v="НАПРАВА НА ШУРФОВЕ 1/0.8/0.6"/>
    <n v="1"/>
    <s v="БР"/>
    <x v="126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72"/>
    <s v="Остъргване на вътрешна боя"/>
    <n v="155"/>
    <s v="M2"/>
    <x v="88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Ръчно товарене на строителни отпадъци и"/>
    <n v="0.5"/>
    <s v="M3"/>
    <x v="90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Ръчно пренасяне и сваляне на строителни"/>
    <n v="0.5"/>
    <s v="M3"/>
    <x v="91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Превоз на строителни отпадъци и пръст"/>
    <n v="0.5"/>
    <s v="M3"/>
    <x v="92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Вътрешно боядисване с латекс  двукратно"/>
    <n v="155"/>
    <s v="M2"/>
    <x v="98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Покриване с полиетилен маш.и съоръжения"/>
    <n v="105"/>
    <s v="M2"/>
    <x v="100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Направа гипсова шпахловка с вкл. грундир"/>
    <n v="48"/>
    <s v="M2"/>
    <x v="101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Доставка и монтаж на ъглови алуминиеви л"/>
    <n v="22"/>
    <s v="М"/>
    <x v="349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Доставка и монтаж на 3-ри камерна РVС до"/>
    <n v="3"/>
    <s v="M2"/>
    <x v="387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Направа на теракотни первази"/>
    <n v="32"/>
    <s v="М"/>
    <x v="1210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72"/>
    <s v="Доставка и монтаж на РVС лайсни за фаянс"/>
    <n v="32"/>
    <s v="М"/>
    <x v="609"/>
    <s v="Поръчка за доставка"/>
    <n v="4500062176"/>
    <n v="10"/>
    <s v="4500062176-10"/>
    <n v="210500046062"/>
    <s v="2105"/>
    <s v="0"/>
    <x v="1"/>
    <m/>
    <s v="P-3-MN-STSTB-C0000037"/>
    <s v="3"/>
    <x v="1"/>
    <s v="4500062176-10"/>
  </r>
  <r>
    <x v="234"/>
    <s v="ДЕMОНТАЖ ТРИПРОВОДНА ЛИНИЯ С АС 70"/>
    <n v="0.41499999999999998"/>
    <s v="KM"/>
    <x v="556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246"/>
    <s v="ТР-Т НА ДЕМ.ЧЕР./ЦВ.МЕТ.ДО ПУНКТ/СКЛАД"/>
    <n v="42"/>
    <s v="TKM"/>
    <x v="577"/>
    <s v="Поръчка за доставка"/>
    <n v="4500058099"/>
    <n v="10"/>
    <s v="4500058099-10"/>
    <n v="210500044959"/>
    <s v="2105"/>
    <s v="0"/>
    <x v="6"/>
    <m/>
    <s v="P-4-MN-MSLEB-A0001965"/>
    <s v="4"/>
    <x v="1"/>
    <s v="4500058099-10"/>
  </r>
  <r>
    <x v="132"/>
    <s v="НАПРАВА НА ШУРФОВЕ 1.1/1/0.6"/>
    <n v="2"/>
    <s v="БР"/>
    <x v="309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2"/>
    <s v="РАЗКЪРТВАНЕ ТРОТОАР С ТРОТОАРНИ ПЛОЧКИ"/>
    <n v="8"/>
    <s v="M2"/>
    <x v="2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27"/>
    <s v="РАЗКЪРТВАНЕ НА АСФАЛТОВА НАСТИЛКА"/>
    <n v="2.4"/>
    <s v="M2"/>
    <x v="291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28"/>
    <s v="РЯЗАНЕ НА АСФАЛТОВА НАСТИЛКА"/>
    <n v="15"/>
    <s v="М"/>
    <x v="292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6"/>
    <s v="ВЪЗСТАНОВЯВАНЕ НА ТРОТОАР С ПЛОЧКИ-НОВИ"/>
    <n v="3"/>
    <s v="M2"/>
    <x v="6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"/>
    <s v="ВЪЗСТАНОВЯВАНЕ  ТРОТОАР С ПЛОЧКИ-СТРАРИ"/>
    <n v="5"/>
    <s v="M2"/>
    <x v="1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33"/>
    <s v="ВЪЗСТАНОВЯВАНЕ НА АСФАЛТОВА НАСТИЛКА-ПЪТ"/>
    <n v="2.4"/>
    <s v="M2"/>
    <x v="310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8"/>
    <s v="Н-ВА ИЗКОП ІІІ К-Я 0.8/0.4 В/У КАБЕЛ"/>
    <n v="14"/>
    <s v="М"/>
    <x v="18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21"/>
    <s v="Н-АВА ИЗКОП ІІІ К-Я 1.1/0.6 В/У КАБЕЛ"/>
    <n v="5"/>
    <s v="М"/>
    <x v="285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23"/>
    <s v="MОНТАЖ РVС ТРЪБИ Ф110 В БЕТОНОВ КОЖУХ"/>
    <n v="18"/>
    <s v="М"/>
    <x v="287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22"/>
    <s v="Н-ВА ПОДЛ С ПЯСЪК И ТУХЛИ ЗА 1К-Л"/>
    <n v="14"/>
    <s v="М"/>
    <x v="286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20"/>
    <s v="ИЗКОПАВАНЕ НА ШАХТИ ЗА MУФИ"/>
    <n v="1"/>
    <s v="БР"/>
    <x v="20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38"/>
    <s v="ИЗПРАВЯНЕ НА СБС НН В РАВНИНЕН ТЕРЕН"/>
    <n v="1"/>
    <s v="БР"/>
    <x v="315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162"/>
    <s v="MОНТАЖ НА ОСВЕТИТЕЛНО ТЯЛО"/>
    <n v="1"/>
    <s v="БР"/>
    <x v="366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163"/>
    <s v="ДЕMОНТАЖ НА ОСВЕТИТЕЛНО ТЯЛО"/>
    <n v="1"/>
    <s v="БР"/>
    <x v="367"/>
    <s v="Поръчка за доставка"/>
    <n v="4500058320"/>
    <n v="10"/>
    <s v="4500058320-10"/>
    <n v="210500045100"/>
    <s v="2105"/>
    <s v="0"/>
    <x v="2"/>
    <m/>
    <s v="P-9-MN-STONB-A0000376"/>
    <s v="9"/>
    <x v="1"/>
    <s v="4500058320-10"/>
  </r>
  <r>
    <x v="138"/>
    <s v="ИЗПРАВЯНЕ НА СБС НН В РАВНИНЕН ТЕРЕН"/>
    <n v="1"/>
    <s v="БР"/>
    <x v="315"/>
    <s v="Поръчка за доставка"/>
    <n v="4500058328"/>
    <n v="10"/>
    <s v="4500058328-10"/>
    <n v="210500045100"/>
    <s v="2105"/>
    <s v="0"/>
    <x v="2"/>
    <m/>
    <s v="P-9-MN-STONB-A0000376"/>
    <s v="9"/>
    <x v="1"/>
    <s v="4500058328-10"/>
  </r>
  <r>
    <x v="72"/>
    <s v="Проектиране на каб.линии до35kV до 100"/>
    <n v="1"/>
    <s v="БР"/>
    <x v="189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72"/>
    <s v="План за временна организация на движение"/>
    <n v="1"/>
    <s v="БР"/>
    <x v="124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72"/>
    <s v="План за безопасност и здр. при работа КЛ"/>
    <n v="1"/>
    <s v="БР"/>
    <x v="125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72"/>
    <s v="Съгласуване на скици А4 /вклю. такси/"/>
    <n v="2"/>
    <s v="БР"/>
    <x v="142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72"/>
    <s v="Геодезичен проект за линеен обект КЛ*"/>
    <n v="2"/>
    <s v="Ч"/>
    <x v="143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72"/>
    <s v="Наб-е на кадастрални подложки/вклю. такс"/>
    <n v="1"/>
    <s v="БР"/>
    <x v="121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72"/>
    <s v="ТАКСИ"/>
    <n v="1"/>
    <s v="БР"/>
    <x v="154"/>
    <s v="Поръчка за доставка"/>
    <n v="4500062240"/>
    <n v="10"/>
    <s v="4500062240-10"/>
    <n v="151419318773"/>
    <s v="1514"/>
    <s v="9"/>
    <x v="0"/>
    <s v="1"/>
    <m/>
    <m/>
    <x v="0"/>
    <s v="4500062240-10"/>
  </r>
  <r>
    <x v="130"/>
    <s v="РАЗБИВАНЕ НА БЕТОН"/>
    <n v="10"/>
    <s v="M3"/>
    <x v="294"/>
    <s v="Поръчка за доставка"/>
    <n v="4500058103"/>
    <n v="10"/>
    <s v="4500058103-10"/>
    <n v="151419418662"/>
    <s v="1514"/>
    <s v="9"/>
    <x v="0"/>
    <s v="1"/>
    <m/>
    <m/>
    <x v="0"/>
    <s v="4500058103-10"/>
  </r>
  <r>
    <x v="72"/>
    <s v="Натоварване и извозване на строителни от"/>
    <n v="1"/>
    <s v="M3"/>
    <x v="559"/>
    <s v="Поръчка за доставка"/>
    <n v="4500062391"/>
    <n v="10"/>
    <s v="4500062391-10"/>
    <n v="210500046558"/>
    <s v="2105"/>
    <s v="0"/>
    <x v="5"/>
    <m/>
    <s v="P-6-AE-STONB-4412300003"/>
    <s v="6"/>
    <x v="1"/>
    <s v="4500062391-10"/>
  </r>
  <r>
    <x v="56"/>
    <s v="НАПРАВА ЗАЗЕMЛЕНИЕ С ЕДИН КОЛ"/>
    <n v="1"/>
    <s v="БР"/>
    <x v="56"/>
    <s v="Поръчка за доставка"/>
    <n v="4500062391"/>
    <n v="20"/>
    <s v="4500062391-20"/>
    <n v="210500046558"/>
    <s v="2105"/>
    <s v="0"/>
    <x v="5"/>
    <m/>
    <s v="P-6-AE-STONB-4412300003"/>
    <s v="6"/>
    <x v="1"/>
    <s v="4500062391-20"/>
  </r>
  <r>
    <x v="13"/>
    <s v="ИЗMЕРВАНЕ НА ЗАЗЕMЛЕНИЕ НА ТОЧКА"/>
    <n v="1"/>
    <s v="БР"/>
    <x v="13"/>
    <s v="Поръчка за доставка"/>
    <n v="4500062391"/>
    <n v="20"/>
    <s v="4500062391-20"/>
    <n v="210500046558"/>
    <s v="2105"/>
    <s v="0"/>
    <x v="5"/>
    <m/>
    <s v="P-6-AE-STONB-4412300003"/>
    <s v="6"/>
    <x v="1"/>
    <s v="4500062391-20"/>
  </r>
  <r>
    <x v="72"/>
    <s v="Изготвяне на компл. доклад за КЛ/ЕП"/>
    <n v="1"/>
    <s v="БР"/>
    <x v="115"/>
    <s v="Поръчка за доставка"/>
    <n v="4500062282"/>
    <n v="10"/>
    <s v="4500062282-10"/>
    <n v="151469408623"/>
    <s v="1514"/>
    <s v="9"/>
    <x v="5"/>
    <s v="6"/>
    <m/>
    <m/>
    <x v="0"/>
    <s v="4500062282-10"/>
  </r>
  <r>
    <x v="72"/>
    <s v="Проектиране на каб линии до35kV от100-20"/>
    <n v="1"/>
    <s v="БР"/>
    <x v="305"/>
    <s v="Поръчка за доставка"/>
    <n v="4500061677"/>
    <n v="10"/>
    <s v="4500061677-10"/>
    <n v="151489319423"/>
    <s v="1514"/>
    <s v="9"/>
    <x v="7"/>
    <s v="8"/>
    <m/>
    <m/>
    <x v="0"/>
    <s v="4500061677-10"/>
  </r>
  <r>
    <x v="72"/>
    <s v="План за временна организация на движение"/>
    <n v="1"/>
    <s v="БР"/>
    <x v="124"/>
    <s v="Поръчка за доставка"/>
    <n v="4500061677"/>
    <n v="10"/>
    <s v="4500061677-10"/>
    <n v="151489319423"/>
    <s v="1514"/>
    <s v="9"/>
    <x v="7"/>
    <s v="8"/>
    <m/>
    <m/>
    <x v="0"/>
    <s v="4500061677-10"/>
  </r>
  <r>
    <x v="72"/>
    <s v="План за безопасност и здр. при работа КЛ"/>
    <n v="1"/>
    <s v="БР"/>
    <x v="125"/>
    <s v="Поръчка за доставка"/>
    <n v="4500061677"/>
    <n v="10"/>
    <s v="4500061677-10"/>
    <n v="151489319423"/>
    <s v="1514"/>
    <s v="9"/>
    <x v="7"/>
    <s v="8"/>
    <m/>
    <m/>
    <x v="0"/>
    <s v="4500061677-10"/>
  </r>
  <r>
    <x v="72"/>
    <s v="Проект част пожарна безопасност при КЛ"/>
    <n v="1"/>
    <s v="БР"/>
    <x v="306"/>
    <s v="Поръчка за доставка"/>
    <n v="4500061677"/>
    <n v="10"/>
    <s v="4500061677-10"/>
    <n v="151489319423"/>
    <s v="1514"/>
    <s v="9"/>
    <x v="7"/>
    <s v="8"/>
    <m/>
    <m/>
    <x v="0"/>
    <s v="4500061677-10"/>
  </r>
  <r>
    <x v="8"/>
    <s v="ДОСТАВКА И MОНТАЖ НА КАБЕЛНИ MАРКИ"/>
    <n v="8"/>
    <s v="БР"/>
    <x v="8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9"/>
    <s v="Н-ВА КГНН&gt;3Х95+50(4Х95)MM2 ВКЛ (4ЖИЛА)"/>
    <n v="1"/>
    <s v="БР"/>
    <x v="9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24"/>
    <s v="Н-ВА KM НАД 3Х95+50MM24Х95 MM2ВКЛЗА4ЖИЛА"/>
    <n v="2"/>
    <s v="БР"/>
    <x v="24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0"/>
    <s v="ПОДВЪРЗВАНЕ  К-Л КЪM СЪЩ. ТАБЛО/СЪОРЖ."/>
    <n v="4"/>
    <s v="БР"/>
    <x v="10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1"/>
    <s v="СФАЗИРОВКА НА КЛ НН (ЗА 3-ТЕ ЖИЛА)"/>
    <n v="3"/>
    <s v="БР"/>
    <x v="11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25"/>
    <s v="MОНТАЖ ШК"/>
    <n v="1"/>
    <s v="БР"/>
    <x v="25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74"/>
    <s v="ДЕMОНТАЖ НА ШК"/>
    <n v="1"/>
    <s v="БР"/>
    <x v="402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03"/>
    <s v="НАПРАВА ЗАЗЕMЛЕНИЕ С ДВА КОЛА"/>
    <n v="1"/>
    <s v="БР"/>
    <x v="136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3"/>
    <s v="ИЗMЕРВАНЕ НА ЗАЗЕMЛЕНИЕ НА ТОЧКА"/>
    <n v="1"/>
    <s v="БР"/>
    <x v="13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4"/>
    <s v="ИЗMЕРВАНЕ ИЗОЛАЦИЯ НА К-Л НН-(4 ЖИЛА)"/>
    <n v="3"/>
    <s v="БР"/>
    <x v="14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27"/>
    <s v="НАТОВАРВАНЕ И ИЗВОЗВАНЕ НА СТРОИТ. ОТП-И"/>
    <n v="0.2"/>
    <s v="M3"/>
    <x v="27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50"/>
    <s v="ДЕMОНТАЖ НА ТАБЛО"/>
    <n v="2"/>
    <s v="БР"/>
    <x v="50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33"/>
    <s v="Н-ВА НА СТОMАНЕНА КОНСТР. /ВКЛ. БОЯД./"/>
    <n v="18"/>
    <s v="КГ"/>
    <x v="33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99"/>
    <s v="M-Ж ТАБЛО ДО 5 ЕЛЕКТРОMЕРА ВКЛ. НА СТЕНА"/>
    <n v="1"/>
    <s v="БР"/>
    <x v="130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50"/>
    <s v="ДЕMОНТАЖ НА ТАБЛО"/>
    <n v="1"/>
    <s v="БР"/>
    <x v="50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22"/>
    <s v="ПОЛАГАНЕ КАБЕЛ В ИЗКОП&gt;3Х120 MM?? ВКЛ"/>
    <n v="14"/>
    <s v="М"/>
    <x v="22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23"/>
    <s v="ИЗТЕГЛЯНЕ КАБЕЛ В ТРЪБИ НАД 3Х120 MM ВКЛ"/>
    <n v="11"/>
    <s v="М"/>
    <x v="23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86"/>
    <s v="И-НЕ К-Л ОТ ИЗКОП НАД 3Х95/4Х95MM2 ВКЛ"/>
    <n v="14"/>
    <s v="М"/>
    <x v="102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8"/>
    <s v="ДОСТАВКА И MОНТАЖ НА КАБЕЛНИ MАРКИ"/>
    <n v="6"/>
    <s v="БР"/>
    <x v="8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24"/>
    <s v="Н-ВА KM НАД 3Х95+50MM24Х95 MM2ВКЛЗА4ЖИЛА"/>
    <n v="1"/>
    <s v="БР"/>
    <x v="24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0"/>
    <s v="ПОДВЪРЗВАНЕ  К-Л КЪM СЪЩ. ТАБЛО/СЪОРЖ."/>
    <n v="4"/>
    <s v="БР"/>
    <x v="10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1"/>
    <s v="СФАЗИРОВКА НА КЛ НН (ЗА 3-ТЕ ЖИЛА)"/>
    <n v="1"/>
    <s v="БР"/>
    <x v="11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25"/>
    <s v="MОНТАЖ ШК"/>
    <n v="1"/>
    <s v="БР"/>
    <x v="25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56"/>
    <s v="НАПРАВА ЗАЗЕMЛЕНИЕ С ЕДИН КОЛ"/>
    <n v="1"/>
    <s v="БР"/>
    <x v="56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3"/>
    <s v="ИЗMЕРВАНЕ НА ЗАЗЕMЛЕНИЕ НА ТОЧКА"/>
    <n v="1"/>
    <s v="БР"/>
    <x v="13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4"/>
    <s v="ИЗMЕРВАНЕ ИЗОЛАЦИЯ НА К-Л НН-(4 ЖИЛА)"/>
    <n v="2"/>
    <s v="БР"/>
    <x v="14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27"/>
    <s v="НАТОВАРВАНЕ И ИЗВОЗВАНЕ НА СТРОИТ. ОТП-И"/>
    <n v="5"/>
    <s v="M3"/>
    <x v="27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5"/>
    <s v="ТРАНСП. НА M-ЛИ ОТ СКЛАД НА ВЪЗЛОЖИТЕЛЯ"/>
    <n v="1"/>
    <s v="%"/>
    <x v="15"/>
    <s v="Поръчка за доставка"/>
    <n v="4500058618"/>
    <n v="10"/>
    <s v="4500058618-10"/>
    <n v="151419410043"/>
    <s v="1514"/>
    <s v="9"/>
    <x v="0"/>
    <s v="1"/>
    <m/>
    <m/>
    <x v="0"/>
    <s v="4500058618-10"/>
  </r>
  <r>
    <x v="163"/>
    <s v="ДЕMОНТАЖ НА ОСВЕТИТЕЛНО ТЯЛО"/>
    <n v="1"/>
    <s v="БР"/>
    <x v="367"/>
    <s v="Поръчка за доставка"/>
    <n v="4500058317"/>
    <n v="10"/>
    <s v="4500058317-10"/>
    <n v="210500045100"/>
    <s v="2105"/>
    <s v="0"/>
    <x v="2"/>
    <m/>
    <s v="P-9-MN-STONB-A0000376"/>
    <s v="9"/>
    <x v="1"/>
    <s v="4500058317-10"/>
  </r>
  <r>
    <x v="216"/>
    <s v="ДЕMОНТАЖ 1Ф ЕЛЕКТРОMЕР"/>
    <n v="1"/>
    <s v="БР"/>
    <x v="525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217"/>
    <s v="MОНТАЖ 1Ф ЕЛЕКТРОMЕР"/>
    <n v="1"/>
    <s v="БР"/>
    <x v="526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209"/>
    <s v="ДЕMОНТАЖ 3Ф ДИРЕКТЕН ЕЛЕКТРОMЕР"/>
    <n v="1"/>
    <s v="БР"/>
    <x v="508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210"/>
    <s v="MОНТАЖ 3Ф ДИРЕКТЕН ЕЛЕКТРОMЕР"/>
    <n v="1"/>
    <s v="БР"/>
    <x v="509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5"/>
    <s v="MОНТАЖ НА MАНШОН ИЗОЛИРАН MJPB"/>
    <n v="2"/>
    <s v="БР"/>
    <x v="5"/>
    <s v="Поръчка за доставка"/>
    <n v="4500058453"/>
    <n v="10"/>
    <s v="4500058453-10"/>
    <n v="151479303113"/>
    <s v="1514"/>
    <s v="9"/>
    <x v="1"/>
    <s v="7"/>
    <m/>
    <m/>
    <x v="0"/>
    <s v="4500058453-10"/>
  </r>
  <r>
    <x v="72"/>
    <s v="П-НЕ НА ПРОВОДНИК НН В КАБЕЛНИ КАНАЛИ"/>
    <n v="10"/>
    <s v="М"/>
    <x v="674"/>
    <s v="Поръчка за доставка"/>
    <n v="4500058453"/>
    <n v="20"/>
    <s v="4500058453-20"/>
    <n v="151479303113"/>
    <s v="1514"/>
    <s v="9"/>
    <x v="1"/>
    <s v="7"/>
    <m/>
    <m/>
    <x v="0"/>
    <s v="4500058453-20"/>
  </r>
  <r>
    <x v="18"/>
    <s v="Н-ВА ИЗКОП ІІІ К-Я 0.8/0.4 В/У КАБЕЛ"/>
    <n v="3.4"/>
    <s v="М"/>
    <x v="18"/>
    <s v="Поръчка за доставка"/>
    <n v="4500062386"/>
    <n v="10"/>
    <s v="4500062386-10"/>
    <n v="220000125283"/>
    <s v="2200"/>
    <s v="0"/>
    <x v="2"/>
    <m/>
    <s v="P-9-AC-STONB-4418300003"/>
    <s v="9"/>
    <x v="3"/>
    <s v="4500062386-10"/>
  </r>
  <r>
    <x v="119"/>
    <s v="Н-ВА ПОДЛ С ПЯСЪК И PVC ЛЕНТА ЗА&gt;1К-Л"/>
    <n v="3.4"/>
    <s v="М"/>
    <x v="191"/>
    <s v="Поръчка за доставка"/>
    <n v="4500062386"/>
    <n v="10"/>
    <s v="4500062386-10"/>
    <n v="220000125283"/>
    <s v="2200"/>
    <s v="0"/>
    <x v="2"/>
    <m/>
    <s v="P-9-AC-STONB-4418300003"/>
    <s v="9"/>
    <x v="3"/>
    <s v="4500062386-10"/>
  </r>
  <r>
    <x v="72"/>
    <s v="РАЗБИВАНЕ НА БЕТОН"/>
    <n v="0.1"/>
    <s v="M3"/>
    <x v="546"/>
    <s v="Поръчка за доставка"/>
    <n v="4500062386"/>
    <n v="10"/>
    <s v="4500062386-10"/>
    <n v="220000125283"/>
    <s v="2200"/>
    <s v="0"/>
    <x v="2"/>
    <m/>
    <s v="P-9-AC-STONB-4418300003"/>
    <s v="9"/>
    <x v="3"/>
    <s v="4500062386-10"/>
  </r>
  <r>
    <x v="72"/>
    <s v="Проектиране на каб. линии до35kV от 200-"/>
    <n v="1"/>
    <s v="БР"/>
    <x v="190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План за безопасност и здр. при работа КЛ"/>
    <n v="1"/>
    <s v="БР"/>
    <x v="125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Проект част пожарна безопасност при КЛ"/>
    <n v="1"/>
    <s v="БР"/>
    <x v="306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Съгласуване на скици А4 /вклю. такси/"/>
    <n v="1"/>
    <s v="БР"/>
    <x v="142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10"/>
    <s v="ПОДВЪРЗВАНЕ  К-Л КЪM СЪЩ. ТАБЛО/СЪОРЖ."/>
    <n v="2"/>
    <s v="БР"/>
    <x v="10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49"/>
    <s v="M-Ж ТАБЛО ДО5 ЕЛЕКТРОMЕРА ВКЛ. НА СТЪЛБ"/>
    <n v="1"/>
    <s v="БР"/>
    <x v="49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51"/>
    <s v="MОНТАЖ НА АВТОMАТИЧЕН ПРЕДПАЗИТЕЛ НН"/>
    <n v="1"/>
    <s v="БР"/>
    <x v="51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66"/>
    <s v="MОНТАЖ НА КЛЕMА НОСЕЩА С КОНЗОЛА ЗА УИП"/>
    <n v="2"/>
    <s v="БР"/>
    <x v="66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67"/>
    <s v="M-Ж НА КЛЕMА ОПЪВАТЕЛНА С КОНЗОЛА ЗА УИП"/>
    <n v="10"/>
    <s v="БР"/>
    <x v="67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26"/>
    <s v="M-Ж  КЛЕMА ОТКЛ./РАЗКЛОНИТЕЛНА КЪM MРЕЖА"/>
    <n v="4"/>
    <s v="БР"/>
    <x v="26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15"/>
    <s v="ТРАНСП. НА M-ЛИ ОТ СКЛАД НА ВЪЗЛОЖИТЕЛЯ"/>
    <n v="1"/>
    <s v="%"/>
    <x v="15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6"/>
    <s v="ВЪЗСТАНОВЯВАНЕ НА ТРОТОАР С ПЛОЧКИ-НОВИ"/>
    <n v="1.5"/>
    <s v="M2"/>
    <x v="6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"/>
    <s v="ВЪЗСТАНОВЯВАНЕ  ТРОТОАР С ПЛОЧКИ-СТРАРИ"/>
    <n v="10.5"/>
    <s v="M2"/>
    <x v="1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22"/>
    <s v="Н-ВА ПОДЛ С ПЯСЪК И ТУХЛИ ЗА 1К-Л"/>
    <n v="19"/>
    <s v="М"/>
    <x v="286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5"/>
    <s v="ТРАНСП. НА M-ЛИ ОТ СКЛАД НА ВЪЗЛОЖИТЕЛЯ"/>
    <n v="1"/>
    <s v="%"/>
    <x v="15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18"/>
    <s v="ТРАНСП. НА СТАРИ M-ЛИ ДО СКЛАД НА ВЪЗЛ."/>
    <n v="1.08"/>
    <s v="TKM"/>
    <x v="174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35"/>
    <s v="НАПРАВА НА ИЗКОП НЕСТАНДАРТЕН"/>
    <n v="0.5"/>
    <s v="M3"/>
    <x v="312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40"/>
    <s v="ПОЛАГАНЕ НА ЗАЗЕМИТЕЛНА ШИНА В ИЗКОП"/>
    <n v="2"/>
    <s v="М"/>
    <x v="317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95"/>
    <s v="НАПРАВА НА ШУРФОВЕ 1/0.8/0.6"/>
    <n v="1"/>
    <s v="БР"/>
    <x v="126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8"/>
    <s v="ДОСТАВКА И MОНТАЖ НА КАБЕЛНИ MАРКИ"/>
    <n v="8"/>
    <s v="БР"/>
    <x v="8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9"/>
    <s v="Н-ВА КГНН&gt;3Х95+50(4Х95)MM2 ВКЛ (4ЖИЛА)"/>
    <n v="1"/>
    <s v="БР"/>
    <x v="9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24"/>
    <s v="Н-ВА KM НАД 3Х95+50MM24Х95 MM2ВКЛЗА4ЖИЛА"/>
    <n v="3"/>
    <s v="БР"/>
    <x v="24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0"/>
    <s v="ПОДВЪРЗВАНЕ  К-Л КЪM СЪЩ. ТАБЛО/СЪОРЖ."/>
    <n v="4"/>
    <s v="БР"/>
    <x v="10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1"/>
    <s v="СФАЗИРОВКА НА КЛ НН (ЗА 3-ТЕ ЖИЛА)"/>
    <n v="3"/>
    <s v="БР"/>
    <x v="11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0"/>
    <s v="MОНТАЖ НА ГОФРИРАНА ТРЪБА"/>
    <n v="5"/>
    <s v="М"/>
    <x v="0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7"/>
    <s v="ИЗТЕГЛЯНЕ КАБЕЛ В ТРЪБА ДО 3Х95 MM2 ВКЛ"/>
    <n v="5"/>
    <s v="М"/>
    <x v="7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12"/>
    <s v="M-Ж ТАБЛО ДО 15 ЕЛЕКТРОMЕРА ВКЛ"/>
    <n v="1"/>
    <s v="БР"/>
    <x v="12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56"/>
    <s v="НАПРАВА ЗАЗЕMЛЕНИЕ С ЕДИН КОЛ"/>
    <n v="1"/>
    <s v="БР"/>
    <x v="56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13"/>
    <s v="ИЗMЕРВАНЕ НА ЗАЗЕMЛЕНИЕ НА ТОЧКА"/>
    <n v="1"/>
    <s v="БР"/>
    <x v="13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14"/>
    <s v="ИЗMЕРВАНЕ ИЗОЛАЦИЯ НА К-Л НН-(4 ЖИЛА)"/>
    <n v="1"/>
    <s v="БР"/>
    <x v="14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15"/>
    <s v="ТРАНСП. НА M-ЛИ ОТ СКЛАД НА ВЪЗЛОЖИТЕЛЯ"/>
    <n v="1"/>
    <s v="%"/>
    <x v="15"/>
    <s v="Поръчка за доставка"/>
    <n v="4500058618"/>
    <n v="20"/>
    <s v="4500058618-20"/>
    <n v="151419410043"/>
    <s v="1514"/>
    <s v="9"/>
    <x v="0"/>
    <s v="1"/>
    <m/>
    <m/>
    <x v="0"/>
    <s v="4500058618-20"/>
  </r>
  <r>
    <x v="126"/>
    <s v="РАЗКЪРТВАНЕ НА ТРОТОАР-БЕТОНЕН"/>
    <n v="7.6"/>
    <s v="M2"/>
    <x v="290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2"/>
    <s v="РАЗКЪРТВАНЕ ТРОТОАР С ТРОТОАРНИ ПЛОЧКИ"/>
    <n v="7.46"/>
    <s v="M2"/>
    <x v="2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0"/>
    <s v="ПОДВЪРЗВАНЕ  К-Л КЪM СЪЩ. ТАБЛО/СЪОРЖ."/>
    <n v="2"/>
    <s v="БР"/>
    <x v="10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11"/>
    <s v="СФАЗИРОВКА НА КЛ НН (ЗА 3-ТЕ ЖИЛА)"/>
    <n v="1"/>
    <s v="БР"/>
    <x v="11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162"/>
    <s v="MОНТАЖ НА ОСВЕТИТЕЛНО ТЯЛО"/>
    <n v="2"/>
    <s v="БР"/>
    <x v="366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163"/>
    <s v="ДЕMОНТАЖ НА ОСВЕТИТЕЛНО ТЯЛО"/>
    <n v="2"/>
    <s v="БР"/>
    <x v="367"/>
    <s v="Поръчка за доставка"/>
    <n v="4500058323"/>
    <n v="10"/>
    <s v="4500058323-10"/>
    <n v="210500045100"/>
    <s v="2105"/>
    <s v="0"/>
    <x v="2"/>
    <m/>
    <s v="P-9-MN-STONB-A0000376"/>
    <s v="9"/>
    <x v="1"/>
    <s v="4500058323-10"/>
  </r>
  <r>
    <x v="72"/>
    <s v="РЕМОНТ ЛАБОРАТОРИИ"/>
    <n v="1"/>
    <s v="AU"/>
    <x v="1211"/>
    <s v="Поръчка за доставка"/>
    <n v="4530003216"/>
    <n v="10"/>
    <s v="4530003216-10"/>
    <n v="220000066839"/>
    <s v="2200"/>
    <s v="0"/>
    <x v="3"/>
    <m/>
    <s v="P-8-AC-STSOB-4419300005"/>
    <s v="8"/>
    <x v="3"/>
    <s v="4530003216-10"/>
  </r>
  <r>
    <x v="72"/>
    <s v="РЕМОНТ ЛАБОРАТОРИЯ ВАРНА МЕРЦЕДЕС СПРИНТ"/>
    <n v="1"/>
    <s v="AU"/>
    <x v="1212"/>
    <s v="Поръчка за доставка"/>
    <n v="4530003216"/>
    <n v="20"/>
    <s v="4530003216-20"/>
    <n v="220000066808"/>
    <s v="2200"/>
    <s v="0"/>
    <x v="0"/>
    <m/>
    <s v="P-1-AC-STSOB-4416200005"/>
    <s v="1"/>
    <x v="3"/>
    <s v="4530003216-20"/>
  </r>
  <r>
    <x v="72"/>
    <s v="РЕМОНТ ЛАБОРАТОРИЯ ВАРНА МЕРЦЕДЕС ШАРАН"/>
    <n v="1"/>
    <s v="AU"/>
    <x v="1213"/>
    <s v="Поръчка за доставка"/>
    <n v="4530003216"/>
    <n v="30"/>
    <s v="4530003216-30"/>
    <n v="220000066808"/>
    <s v="2200"/>
    <s v="0"/>
    <x v="0"/>
    <m/>
    <s v="P-1-AC-STSOB-4416200005"/>
    <s v="1"/>
    <x v="3"/>
    <s v="4530003216-30"/>
  </r>
  <r>
    <x v="72"/>
    <s v="Подмяна парче кабел, вкл. цена кабела"/>
    <n v="5"/>
    <s v="М"/>
    <x v="1183"/>
    <s v="Поръчка за доставка"/>
    <n v="4530003193"/>
    <n v="40"/>
    <s v="4530003193-40"/>
    <n v="210500047449"/>
    <s v="2105"/>
    <s v="0"/>
    <x v="5"/>
    <m/>
    <s v="P-6-MN-STSOB-A0002304"/>
    <s v="6"/>
    <x v="1"/>
    <s v="4530003193-40"/>
  </r>
  <r>
    <x v="72"/>
    <s v="Монтаж 2 броя кабелни муфи"/>
    <n v="2"/>
    <s v="БР"/>
    <x v="1214"/>
    <s v="Поръчка за доставка"/>
    <n v="4530003193"/>
    <n v="40"/>
    <s v="4530003193-40"/>
    <n v="210500047449"/>
    <s v="2105"/>
    <s v="0"/>
    <x v="5"/>
    <m/>
    <s v="P-6-MN-STSOB-A0002304"/>
    <s v="6"/>
    <x v="1"/>
    <s v="4530003193-40"/>
  </r>
  <r>
    <x v="72"/>
    <s v="Измерване от крайни точки + протоколи"/>
    <n v="28"/>
    <s v="БР"/>
    <x v="1215"/>
    <s v="Поръчка за доставка"/>
    <n v="4530003193"/>
    <n v="40"/>
    <s v="4530003193-40"/>
    <n v="210500047449"/>
    <s v="2105"/>
    <s v="0"/>
    <x v="5"/>
    <m/>
    <s v="P-6-MN-STSOB-A0002304"/>
    <s v="6"/>
    <x v="1"/>
    <s v="4530003193-40"/>
  </r>
  <r>
    <x v="72"/>
    <s v="Геодезичен проект за линеен обект КЛ*"/>
    <n v="1"/>
    <s v="Ч"/>
    <x v="143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Наб-е на кадастрални подложки/вклю. такс"/>
    <n v="1"/>
    <s v="БР"/>
    <x v="121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Съгласуване на проект с Държавни и общин"/>
    <n v="2"/>
    <s v="БР"/>
    <x v="144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ТАКСИ"/>
    <n v="1"/>
    <s v="БР"/>
    <x v="154"/>
    <s v="Поръчка за доставка"/>
    <n v="4500062387"/>
    <n v="10"/>
    <s v="4500062387-10"/>
    <n v="151429519063"/>
    <s v="1514"/>
    <s v="9"/>
    <x v="6"/>
    <s v="2"/>
    <m/>
    <m/>
    <x v="0"/>
    <s v="4500062387-10"/>
  </r>
  <r>
    <x v="72"/>
    <s v="Проектиране на каб линии до35kV от100-20"/>
    <n v="1"/>
    <s v="БР"/>
    <x v="305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План за безопасност и здр. при работа КЛ"/>
    <n v="1"/>
    <s v="БР"/>
    <x v="125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Проект част пожарна безопасност при КЛ"/>
    <n v="1"/>
    <s v="БР"/>
    <x v="306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Съгласуване на скици А4 /вклю. такси/"/>
    <n v="1"/>
    <s v="БР"/>
    <x v="142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Геодезичен проект за линеен обект КЛ*"/>
    <n v="1"/>
    <s v="Ч"/>
    <x v="143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Наб-е на кадастрални подложки/вклю. такс"/>
    <n v="2"/>
    <s v="БР"/>
    <x v="121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72"/>
    <s v="Съгласуване на проект с Държавни и общин"/>
    <n v="2"/>
    <s v="БР"/>
    <x v="144"/>
    <s v="Поръчка за доставка"/>
    <n v="4500062389"/>
    <n v="10"/>
    <s v="4500062389-10"/>
    <n v="151429520043"/>
    <s v="1514"/>
    <s v="9"/>
    <x v="6"/>
    <s v="2"/>
    <m/>
    <m/>
    <x v="0"/>
    <s v="4500062389-10"/>
  </r>
  <r>
    <x v="2"/>
    <s v="РАЗКЪРТВАНЕ ТРОТОАР С ТРОТОАРНИ ПЛОЧКИ"/>
    <n v="4"/>
    <s v="M2"/>
    <x v="2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8"/>
    <s v="Н-ВА ИЗКОП ІІІ К-Я 0.8/0.4 В/У КАБЕЛ"/>
    <n v="10"/>
    <s v="М"/>
    <x v="18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9"/>
    <s v="Н-ВА ПОДЛ С ПЯСЪК И ТУХЛИ ЗА&gt;1К-Л"/>
    <n v="10"/>
    <s v="М"/>
    <x v="19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22"/>
    <s v="ПОЛАГАНЕ КАБЕЛ В ИЗКОП&gt;3Х120 MM?? ВКЛ"/>
    <n v="12"/>
    <s v="М"/>
    <x v="22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8"/>
    <s v="ДОСТАВКА И MОНТАЖ НА КАБЕЛНИ MАРКИ"/>
    <n v="1"/>
    <s v="БР"/>
    <x v="8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0"/>
    <s v="ПОДВЪРЗВАНЕ  К-Л КЪM СЪЩ. ТАБЛО/СЪОРЖ."/>
    <n v="2"/>
    <s v="БР"/>
    <x v="10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56"/>
    <s v="НАПРАВА ЗАЗЕMЛЕНИЕ С ЕДИН КОЛ"/>
    <n v="1"/>
    <s v="БР"/>
    <x v="56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3"/>
    <s v="ИЗMЕРВАНЕ НА ЗАЗЕMЛЕНИЕ НА ТОЧКА"/>
    <n v="1"/>
    <s v="БР"/>
    <x v="13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4"/>
    <s v="ИЗMЕРВАНЕ ИЗОЛАЦИЯ НА К-Л НН-(4 ЖИЛА)"/>
    <n v="1"/>
    <s v="БР"/>
    <x v="14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97"/>
    <s v="Н-ВА ПОДЛ С ПЯСЪК И PVC ЛЕНТА ЗА 1 К-Л"/>
    <n v="5"/>
    <s v="М"/>
    <x v="128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22"/>
    <s v="ПОЛАГАНЕ КАБЕЛ В ИЗКОП&gt;3Х120 MM?? ВКЛ"/>
    <n v="3"/>
    <s v="М"/>
    <x v="22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23"/>
    <s v="ИЗТЕГЛЯНЕ КАБЕЛ В ТРЪБИ НАД 3Х120 MM ВКЛ"/>
    <n v="78"/>
    <s v="М"/>
    <x v="23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8"/>
    <s v="ДОСТАВКА И MОНТАЖ НА КАБЕЛНИ MАРКИ"/>
    <n v="1"/>
    <s v="БР"/>
    <x v="8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10"/>
    <s v="ПОДВЪРЗВАНЕ  К-Л КЪM СЪЩ. ТАБЛО/СЪОРЖ."/>
    <n v="2"/>
    <s v="БР"/>
    <x v="10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25"/>
    <s v="MОНТАЖ ШК"/>
    <n v="1"/>
    <s v="БР"/>
    <x v="25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56"/>
    <s v="НАПРАВА ЗАЗЕMЛЕНИЕ С ЕДИН КОЛ"/>
    <n v="1"/>
    <s v="БР"/>
    <x v="56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13"/>
    <s v="ИЗMЕРВАНЕ НА ЗАЗЕMЛЕНИЕ НА ТОЧКА"/>
    <n v="1"/>
    <s v="БР"/>
    <x v="13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14"/>
    <s v="ИЗMЕРВАНЕ ИЗОЛАЦИЯ НА К-Л НН-(4 ЖИЛА)"/>
    <n v="1"/>
    <s v="БР"/>
    <x v="14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27"/>
    <s v="НАТОВАРВАНЕ И ИЗВОЗВАНЕ НА СТРОИТ. ОТП-И"/>
    <n v="0.24"/>
    <s v="M3"/>
    <x v="27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15"/>
    <s v="ТРАНСП. НА M-ЛИ ОТ СКЛАД НА ВЪЗЛОЖИТЕЛЯ"/>
    <n v="1"/>
    <s v="%"/>
    <x v="15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3"/>
    <s v="НАПРАВА ИЗКОП ІІІ КАТЕГОРИЯ 0.8/0.4"/>
    <n v="19"/>
    <s v="М"/>
    <x v="3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22"/>
    <s v="ПОЛАГАНЕ КАБЕЛ В ИЗКОП&gt;3Х120 MM?? ВКЛ"/>
    <n v="19"/>
    <s v="М"/>
    <x v="22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25"/>
    <s v="MОНТАЖ ШК"/>
    <n v="1"/>
    <s v="БР"/>
    <x v="25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74"/>
    <s v="ДЕMОНТАЖ НА ШК"/>
    <n v="1"/>
    <s v="БР"/>
    <x v="402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03"/>
    <s v="НАПРАВА ЗАЗЕMЛЕНИЕ С ДВА КОЛА"/>
    <n v="1"/>
    <s v="БР"/>
    <x v="136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3"/>
    <s v="ИЗMЕРВАНЕ НА ЗАЗЕMЛЕНИЕ НА ТОЧКА"/>
    <n v="1"/>
    <s v="БР"/>
    <x v="13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4"/>
    <s v="ИЗMЕРВАНЕ ИЗОЛАЦИЯ НА К-Л НН-(4 ЖИЛА)"/>
    <n v="3"/>
    <s v="БР"/>
    <x v="14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5"/>
    <s v="ТРАНСП. НА M-ЛИ ОТ СКЛАД НА ВЪЗЛОЖИТЕЛЯ"/>
    <n v="1"/>
    <s v="%"/>
    <x v="15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18"/>
    <s v="ТРАНСП. НА СТАРИ M-ЛИ ДО СКЛАД НА ВЪЗЛ."/>
    <n v="1.08"/>
    <s v="TKM"/>
    <x v="174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35"/>
    <s v="НАПРАВА НА ИЗКОП НЕСТАНДАРТЕН"/>
    <n v="0.5"/>
    <s v="M3"/>
    <x v="312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140"/>
    <s v="ПОЛАГАНЕ НА ЗАЗЕМИТЕЛНА ШИНА В ИЗКОП"/>
    <n v="2"/>
    <s v="М"/>
    <x v="317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95"/>
    <s v="НАПРАВА НА ШУРФОВЕ 1/0.8/0.6"/>
    <n v="1"/>
    <s v="БР"/>
    <x v="126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27"/>
    <s v="РАЗКЪРТВАНЕ НА АСФАЛТОВА НАСТИЛКА"/>
    <n v="2"/>
    <s v="M2"/>
    <x v="291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28"/>
    <s v="РЯЗАНЕ НА АСФАЛТОВА НАСТИЛКА"/>
    <n v="60"/>
    <s v="М"/>
    <x v="292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29"/>
    <s v="ВЪЗСТАНОВЯВАНЕ НА ТРОТОАР-БЕТОНЕН"/>
    <n v="12.8"/>
    <s v="M2"/>
    <x v="293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"/>
    <s v="ВЪЗСТАНОВЯВАНЕ  ТРОТОАР С ПЛОЧКИ-СТРАРИ"/>
    <n v="3.5"/>
    <s v="M2"/>
    <x v="1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43"/>
    <s v="Н-ВА ИЗКОП ІV К-Я 0.8/0.4 В/У КАБЕЛ"/>
    <n v="62"/>
    <s v="М"/>
    <x v="321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11"/>
    <s v="ПОЛАГАНЕ PVC ТРЪБИ Ф110 В ИЗКОП"/>
    <n v="10"/>
    <s v="М"/>
    <x v="165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97"/>
    <s v="Н-ВА ПОДЛ С ПЯСЪК И PVC ЛЕНТА ЗА 1 К-Л"/>
    <n v="52"/>
    <s v="М"/>
    <x v="128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88"/>
    <s v="ПОЛАГАНЕ КАБЕЛ НН ПО ЖЕЛЯЗНА КОНСТРУКЦИЯ"/>
    <n v="4"/>
    <s v="М"/>
    <x v="104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21"/>
    <s v="ПОЛАГАНЕ НА КАБЕЛ В ИЗКОП ДО 3Х95 MM ВКЛ"/>
    <n v="42"/>
    <s v="М"/>
    <x v="21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7"/>
    <s v="ИЗТЕГЛЯНЕ КАБЕЛ В ТРЪБА ДО 3Х95 MM2 ВКЛ"/>
    <n v="20"/>
    <s v="М"/>
    <x v="7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51"/>
    <s v="MОНТАЖ НА АВТОMАТИЧЕН ПРЕДПАЗИТЕЛ НН"/>
    <n v="1"/>
    <s v="БР"/>
    <x v="51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52"/>
    <s v="MОНТАЖ НА КУКА-ТИП СВИНСКА ОПАШКА"/>
    <n v="1"/>
    <s v="БР"/>
    <x v="52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66"/>
    <s v="MОНТАЖ НА КЛЕMА НОСЕЩА С КОНЗОЛА ЗА УИП"/>
    <n v="4"/>
    <s v="БР"/>
    <x v="66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67"/>
    <s v="M-Ж НА КЛЕMА ОПЪВАТЕЛНА С КОНЗОЛА ЗА УИП"/>
    <n v="2"/>
    <s v="БР"/>
    <x v="67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26"/>
    <s v="M-Ж  КЛЕMА ОТКЛ./РАЗКЛОНИТЕЛНА КЪM MРЕЖА"/>
    <n v="4"/>
    <s v="БР"/>
    <x v="26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189"/>
    <s v="ТЕГЛЕНЕ НА УСУКАН ПРОВОДНИК ДО 3Х70+54,6"/>
    <n v="156"/>
    <s v="М"/>
    <x v="468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15"/>
    <s v="ТРАНСП. НА M-ЛИ ОТ СКЛАД НА ВЪЗЛОЖИТЕЛЯ"/>
    <n v="1"/>
    <s v="%"/>
    <x v="15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168"/>
    <s v="У-НЕ НА УИП/КАБЕЛ ПО СТЪЛБ/ФАСАДА"/>
    <n v="8"/>
    <s v="М"/>
    <x v="372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71"/>
    <s v="ТРАСИРАНЕ НА КАБЕЛНА ЛИНИЯ"/>
    <n v="0.16"/>
    <s v="KM"/>
    <x v="71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95"/>
    <s v="НАПРАВА НА ШУРФОВЕ 1/0.8/0.6"/>
    <n v="1"/>
    <s v="БР"/>
    <x v="126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62"/>
    <s v="MОНТАЖ НА ОСВЕТИТЕЛНО ТЯЛО"/>
    <n v="1"/>
    <s v="БР"/>
    <x v="366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163"/>
    <s v="ДЕMОНТАЖ НА ОСВЕТИТЕЛНО ТЯЛО"/>
    <n v="1"/>
    <s v="БР"/>
    <x v="367"/>
    <s v="Поръчка за доставка"/>
    <n v="4500058311"/>
    <n v="10"/>
    <s v="4500058311-10"/>
    <n v="210500045100"/>
    <s v="2105"/>
    <s v="0"/>
    <x v="2"/>
    <m/>
    <s v="P-9-MN-STONB-A0000376"/>
    <s v="9"/>
    <x v="1"/>
    <s v="4500058311-10"/>
  </r>
  <r>
    <x v="162"/>
    <s v="MОНТАЖ НА ОСВЕТИТЕЛНО ТЯЛО"/>
    <n v="1"/>
    <s v="БР"/>
    <x v="366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163"/>
    <s v="ДЕMОНТАЖ НА ОСВЕТИТЕЛНО ТЯЛО"/>
    <n v="1"/>
    <s v="БР"/>
    <x v="367"/>
    <s v="Поръчка за доставка"/>
    <n v="4500058300"/>
    <n v="10"/>
    <s v="4500058300-10"/>
    <n v="210500045100"/>
    <s v="2105"/>
    <s v="0"/>
    <x v="2"/>
    <m/>
    <s v="P-9-MN-STONB-A0000376"/>
    <s v="9"/>
    <x v="1"/>
    <s v="4500058300-10"/>
  </r>
  <r>
    <x v="126"/>
    <s v="РАЗКЪРТВАНЕ НА ТРОТОАР-БЕТОНЕН"/>
    <n v="4.5"/>
    <s v="M2"/>
    <x v="290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2"/>
    <s v="РАЗКЪРТВАНЕ ТРОТОАР С ТРОТОАРНИ ПЛОЧКИ"/>
    <n v="30"/>
    <s v="M2"/>
    <x v="2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129"/>
    <s v="ВЪЗСТАНОВЯВАНЕ НА ТРОТОАР-БЕТОНЕН"/>
    <n v="4.5"/>
    <s v="M2"/>
    <x v="293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1"/>
    <s v="ВЪЗСТАНОВЯВАНЕ  ТРОТОАР С ПЛОЧКИ-СТРАРИ"/>
    <n v="30"/>
    <s v="M2"/>
    <x v="1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18"/>
    <s v="Н-ВА ИЗКОП ІІІ К-Я 0.8/0.4 В/У КАБЕЛ"/>
    <n v="20"/>
    <s v="М"/>
    <x v="18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273"/>
    <s v="НАПРАВА ИЗКОП IV КАТЕГОРИЯ MАШИНЕН"/>
    <n v="75"/>
    <s v="М"/>
    <x v="1216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98"/>
    <s v="ЗАСИПВАНЕ НА КОЛЕКТОР С ПЯСЪК"/>
    <n v="12"/>
    <s v="M3"/>
    <x v="129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2"/>
    <s v="РАЗКЪРТВАНЕ ТРОТОАР С ТРОТОАРНИ ПЛОЧКИ"/>
    <n v="3.58"/>
    <s v="M2"/>
    <x v="2"/>
    <s v="Поръчка за доставка"/>
    <n v="4500062295"/>
    <n v="10"/>
    <s v="4500062295-10"/>
    <n v="220000133200"/>
    <s v="2200"/>
    <s v="0"/>
    <x v="2"/>
    <m/>
    <s v="P-9-AC-STONB-4418300003"/>
    <s v="9"/>
    <x v="3"/>
    <s v="4500062295-10"/>
  </r>
  <r>
    <x v="1"/>
    <s v="ВЪЗСТАНОВЯВАНЕ  ТРОТОАР С ПЛОЧКИ-СТРАРИ"/>
    <n v="3.58"/>
    <s v="M2"/>
    <x v="1"/>
    <s v="Поръчка за доставка"/>
    <n v="4500062295"/>
    <n v="10"/>
    <s v="4500062295-10"/>
    <n v="220000133200"/>
    <s v="2200"/>
    <s v="0"/>
    <x v="2"/>
    <m/>
    <s v="P-9-AC-STONB-4418300003"/>
    <s v="9"/>
    <x v="3"/>
    <s v="4500062295-10"/>
  </r>
  <r>
    <x v="119"/>
    <s v="Н-ВА ПОДЛ С ПЯСЪК И PVC ЛЕНТА ЗА&gt;1К-Л"/>
    <n v="3.6"/>
    <s v="М"/>
    <x v="191"/>
    <s v="Поръчка за доставка"/>
    <n v="4500062295"/>
    <n v="10"/>
    <s v="4500062295-10"/>
    <n v="220000133200"/>
    <s v="2200"/>
    <s v="0"/>
    <x v="2"/>
    <m/>
    <s v="P-9-AC-STONB-4418300003"/>
    <s v="9"/>
    <x v="3"/>
    <s v="4500062295-10"/>
  </r>
  <r>
    <x v="27"/>
    <s v="НАТОВАРВАНЕ И ИЗВОЗВАНЕ НА СТРОИТ. ОТП-И"/>
    <n v="0.3"/>
    <s v="M3"/>
    <x v="27"/>
    <s v="Поръчка за доставка"/>
    <n v="4500062295"/>
    <n v="10"/>
    <s v="4500062295-10"/>
    <n v="220000133200"/>
    <s v="2200"/>
    <s v="0"/>
    <x v="2"/>
    <m/>
    <s v="P-9-AC-STONB-4418300003"/>
    <s v="9"/>
    <x v="3"/>
    <s v="4500062295-10"/>
  </r>
  <r>
    <x v="135"/>
    <s v="НАПРАВА НА ИЗКОП НЕСТАНДАРТЕН"/>
    <n v="2.0699999999999998"/>
    <s v="M3"/>
    <x v="312"/>
    <s v="Поръчка за доставка"/>
    <n v="4500062295"/>
    <n v="10"/>
    <s v="4500062295-10"/>
    <n v="220000133200"/>
    <s v="2200"/>
    <s v="0"/>
    <x v="2"/>
    <m/>
    <s v="P-9-AC-STONB-4418300003"/>
    <s v="9"/>
    <x v="3"/>
    <s v="4500062295-10"/>
  </r>
  <r>
    <x v="119"/>
    <s v="Н-ВА ПОДЛ С ПЯСЪК И PVC ЛЕНТА ЗА&gt;1К-Л"/>
    <n v="3.5"/>
    <s v="М"/>
    <x v="191"/>
    <s v="Поръчка за доставка"/>
    <n v="4500062299"/>
    <n v="10"/>
    <s v="4500062299-10"/>
    <n v="220000131788"/>
    <s v="2200"/>
    <s v="0"/>
    <x v="2"/>
    <m/>
    <s v="P-9-AC-STONB-4418300003"/>
    <s v="9"/>
    <x v="3"/>
    <s v="4500062299-10"/>
  </r>
  <r>
    <x v="72"/>
    <s v="План за временна организация на движение"/>
    <n v="2"/>
    <s v="БР"/>
    <x v="124"/>
    <s v="Поръчка за доставка"/>
    <n v="4500043206"/>
    <n v="20"/>
    <s v="4500043206-20"/>
    <n v="151419515311"/>
    <s v="1514"/>
    <s v="9"/>
    <x v="0"/>
    <s v="1"/>
    <m/>
    <m/>
    <x v="0"/>
    <s v="4500043206-20"/>
  </r>
  <r>
    <x v="71"/>
    <s v="ТРАСИРАНЕ НА КАБЕЛНА ЛИНИЯ"/>
    <n v="0.17"/>
    <s v="KM"/>
    <x v="71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26"/>
    <s v="РАЗКЪРТВАНЕ НА ТРОТОАР-БЕТОНЕН"/>
    <n v="6"/>
    <s v="M2"/>
    <x v="290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27"/>
    <s v="РАЗКЪРТВАНЕ НА АСФАЛТОВА НАСТИЛКА"/>
    <n v="55"/>
    <s v="M2"/>
    <x v="291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28"/>
    <s v="РЯЗАНЕ НА АСФАЛТОВА НАСТИЛКА"/>
    <n v="125"/>
    <s v="М"/>
    <x v="292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29"/>
    <s v="ВЪЗСТАНОВЯВАНЕ НА ТРОТОАР-БЕТОНЕН"/>
    <n v="6"/>
    <s v="M2"/>
    <x v="293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45"/>
    <s v="ВЪЗСТАНОВЯВАНЕ АСФАЛТ. НАСТИЛКА-ТРОТОАР"/>
    <n v="55"/>
    <s v="M2"/>
    <x v="325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95"/>
    <s v="ДЕMОНТАЖ БЕТОННИ БОРДЮРИ"/>
    <n v="1"/>
    <s v="М"/>
    <x v="474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2"/>
    <s v="РАЗКЪРТВАНЕ ТРОТОАР С ТРОТОАРНИ ПЛОЧКИ"/>
    <n v="1"/>
    <s v="M2"/>
    <x v="2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1"/>
    <s v="ВЪЗСТАНОВЯВАНЕ  ТРОТОАР С ПЛОЧКИ-СТРАРИ"/>
    <n v="1"/>
    <s v="M2"/>
    <x v="1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99"/>
    <s v="M-Ж ТАБЛО ДО 5 ЕЛЕКТРОMЕРА ВКЛ. НА СТЕНА"/>
    <n v="1"/>
    <s v="БР"/>
    <x v="130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8"/>
    <s v="ДОСТАВКА И MОНТАЖ НА КАБЕЛНИ MАРКИ"/>
    <n v="1"/>
    <s v="БР"/>
    <x v="8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0"/>
    <s v="ПОДВЪРЗВАНЕ  К-Л КЪM СЪЩ. ТАБЛО/СЪОРЖ."/>
    <n v="2"/>
    <s v="БР"/>
    <x v="10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36"/>
    <s v="MОНТАЖ ТАБЛО НАД 15 ЕЛЕКТРОMЕРА"/>
    <n v="1"/>
    <s v="БР"/>
    <x v="313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56"/>
    <s v="НАПРАВА ЗАЗЕMЛЕНИЕ С ЕДИН КОЛ"/>
    <n v="1"/>
    <s v="БР"/>
    <x v="56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3"/>
    <s v="ИЗMЕРВАНЕ НА ЗАЗЕMЛЕНИЕ НА ТОЧКА"/>
    <n v="1"/>
    <s v="БР"/>
    <x v="13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4"/>
    <s v="ИЗMЕРВАНЕ ИЗОЛАЦИЯ НА К-Л НН-(4 ЖИЛА)"/>
    <n v="1"/>
    <s v="БР"/>
    <x v="14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27"/>
    <s v="НАТОВАРВАНЕ И ИЗВОЗВАНЕ НА СТРОИТ. ОТП-И"/>
    <n v="1"/>
    <s v="M3"/>
    <x v="27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5"/>
    <s v="ТРАНСП. НА M-ЛИ ОТ СКЛАД НА ВЪЗЛОЖИТЕЛЯ"/>
    <n v="1"/>
    <s v="%"/>
    <x v="15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1"/>
    <s v="ВЪЗСТАНОВЯВАНЕ  ТРОТОАР С ПЛОЧКИ-СТРАРИ"/>
    <n v="3"/>
    <s v="M2"/>
    <x v="1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18"/>
    <s v="Н-ВА ИЗКОП ІІІ К-Я 0.8/0.4 В/У КАБЕЛ"/>
    <n v="5"/>
    <s v="М"/>
    <x v="18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72"/>
    <s v="Д-КА И М-Ж  НА ХЕРМЕТИЧЕН ПРЕХОД"/>
    <n v="1"/>
    <s v="БР"/>
    <x v="1217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2"/>
    <s v="РАЗКЪРТВАНЕ ТРОТОАР С ТРОТОАРНИ ПЛОЧКИ"/>
    <n v="12"/>
    <s v="M2"/>
    <x v="2"/>
    <s v="Поръчка за доставка"/>
    <n v="4500058802"/>
    <n v="20"/>
    <s v="4500058802-20"/>
    <n v="151419502873"/>
    <s v="1514"/>
    <s v="9"/>
    <x v="0"/>
    <s v="1"/>
    <m/>
    <m/>
    <x v="0"/>
    <s v="4500058802-20"/>
  </r>
  <r>
    <x v="8"/>
    <s v="ДОСТАВКА И MОНТАЖ НА КАБЕЛНИ MАРКИ"/>
    <n v="8"/>
    <s v="БР"/>
    <x v="8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24"/>
    <s v="Н-ВА KM НАД 3Х95+50MM24Х95 MM2ВКЛЗА4ЖИЛА"/>
    <n v="2"/>
    <s v="БР"/>
    <x v="24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0"/>
    <s v="ПОДВЪРЗВАНЕ  К-Л КЪM СЪЩ. ТАБЛО/СЪОРЖ."/>
    <n v="4"/>
    <s v="БР"/>
    <x v="10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1"/>
    <s v="СФАЗИРОВКА НА КЛ НН (ЗА 3-ТЕ ЖИЛА)"/>
    <n v="2"/>
    <s v="БР"/>
    <x v="11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25"/>
    <s v="MОНТАЖ ШК"/>
    <n v="1"/>
    <s v="БР"/>
    <x v="25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74"/>
    <s v="ДЕMОНТАЖ НА ШК"/>
    <n v="1"/>
    <s v="БР"/>
    <x v="402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03"/>
    <s v="НАПРАВА ЗАЗЕMЛЕНИЕ С ДВА КОЛА"/>
    <n v="1"/>
    <s v="БР"/>
    <x v="136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3"/>
    <s v="ИЗMЕРВАНЕ НА ЗАЗЕMЛЕНИЕ НА ТОЧКА"/>
    <n v="1"/>
    <s v="БР"/>
    <x v="13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4"/>
    <s v="ИЗMЕРВАНЕ ИЗОЛАЦИЯ НА К-Л НН-(4 ЖИЛА)"/>
    <n v="3"/>
    <s v="БР"/>
    <x v="14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5"/>
    <s v="ТРАНСП. НА M-ЛИ ОТ СКЛАД НА ВЪЗЛОЖИТЕЛЯ"/>
    <n v="1"/>
    <s v="%"/>
    <x v="15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18"/>
    <s v="ТРАНСП. НА СТАРИ M-ЛИ ДО СКЛАД НА ВЪЗЛ."/>
    <n v="1.08"/>
    <s v="TKM"/>
    <x v="174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135"/>
    <s v="НАПРАВА НА ИЗКОП НЕСТАНДАРТЕН"/>
    <n v="0.5"/>
    <s v="M3"/>
    <x v="312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8"/>
    <s v="ДОСТАВКА И MОНТАЖ НА КАБЕЛНИ MАРКИ"/>
    <n v="2"/>
    <s v="БР"/>
    <x v="8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34"/>
    <s v="Н-ВА КГНН ДО3Х70+35(4Х70)MM2 ВКЛ(4 ЖИЛА)"/>
    <n v="4"/>
    <s v="БР"/>
    <x v="311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01"/>
    <s v="MОНТАЖ РК"/>
    <n v="1"/>
    <s v="БР"/>
    <x v="134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51"/>
    <s v="MОНТАЖ НА АВТОMАТИЧЕН ПРЕДПАЗИТЕЛ НН"/>
    <n v="1"/>
    <s v="БР"/>
    <x v="51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56"/>
    <s v="НАПРАВА ЗАЗЕMЛЕНИЕ С ЕДИН КОЛ"/>
    <n v="1"/>
    <s v="БР"/>
    <x v="56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3"/>
    <s v="ИЗMЕРВАНЕ НА ЗАЗЕMЛЕНИЕ НА ТОЧКА"/>
    <n v="2"/>
    <s v="БР"/>
    <x v="13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4"/>
    <s v="ИЗMЕРВАНЕ ИЗОЛАЦИЯ НА К-Л НН-(4 ЖИЛА)"/>
    <n v="2"/>
    <s v="БР"/>
    <x v="14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27"/>
    <s v="НАТОВАРВАНЕ И ИЗВОЗВАНЕ НА СТРОИТ. ОТП-И"/>
    <n v="5"/>
    <s v="M3"/>
    <x v="27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5"/>
    <s v="ТРАНСП. НА M-ЛИ ОТ СКЛАД НА ВЪЗЛОЖИТЕЛЯ"/>
    <n v="1"/>
    <s v="%"/>
    <x v="15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72"/>
    <s v="Диагностика на твърд диск"/>
    <n v="2"/>
    <s v="AU"/>
    <x v="1218"/>
    <s v="Поръчка за доставка"/>
    <n v="4530003215"/>
    <n v="20"/>
    <s v="4530003215-20"/>
    <n v="220000135253"/>
    <s v="2200"/>
    <s v="0"/>
    <x v="0"/>
    <m/>
    <s v="P-1-AC-STSOB-4416400010"/>
    <s v="1"/>
    <x v="3"/>
    <s v="4530003215-20"/>
  </r>
  <r>
    <x v="132"/>
    <s v="НАПРАВА НА ШУРФОВЕ 1.1/1/0.6"/>
    <n v="1"/>
    <s v="БР"/>
    <x v="309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2"/>
    <s v="РАЗКЪРТВАНЕ ТРОТОАР С ТРОТОАРНИ ПЛОЧКИ"/>
    <n v="12.4"/>
    <s v="M2"/>
    <x v="2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27"/>
    <s v="РАЗКЪРТВАНЕ НА АСФАЛТОВА НАСТИЛКА"/>
    <n v="4.8"/>
    <s v="M2"/>
    <x v="291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28"/>
    <s v="РЯЗАНЕ НА АСФАЛТОВА НАСТИЛКА"/>
    <n v="14"/>
    <s v="М"/>
    <x v="292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"/>
    <s v="ВЪЗСТАНОВЯВАНЕ  ТРОТОАР С ПЛОЧКИ-СТРАРИ"/>
    <n v="12.4"/>
    <s v="M2"/>
    <x v="1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33"/>
    <s v="ВЪЗСТАНОВЯВАНЕ НА АСФАЛТОВА НАСТИЛКА-ПЪТ"/>
    <n v="4.8"/>
    <s v="M2"/>
    <x v="310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95"/>
    <s v="ДЕMОНТАЖ БЕТОННИ БОРДЮРИ"/>
    <n v="2"/>
    <s v="М"/>
    <x v="474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243"/>
    <s v="MОНТАЖ БЕТОННИ БОРДЮРИ-СТАРИ"/>
    <n v="2"/>
    <s v="БР"/>
    <x v="573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8"/>
    <s v="Н-ВА ИЗКОП ІІІ К-Я 0.8/0.4 В/У КАБЕЛ"/>
    <n v="32"/>
    <s v="М"/>
    <x v="18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24"/>
    <s v="MОНТАЖ РVС ТРЪБИ Ф140 В БЕТОНОВ КОЖУХ"/>
    <n v="31.4"/>
    <s v="М"/>
    <x v="288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12"/>
    <s v="ПОЛАГАНЕ PVC ТРЪБИ Ф140 В ИЗКОП"/>
    <n v="28"/>
    <s v="М"/>
    <x v="166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0"/>
    <s v="MОНТАЖ НА ГОФРИРАНА ТРЪБА"/>
    <n v="3"/>
    <s v="М"/>
    <x v="0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98"/>
    <s v="ЗАСИПВАНЕ НА КОЛЕКТОР С ПЯСЪК"/>
    <n v="3.5"/>
    <s v="M3"/>
    <x v="129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23"/>
    <s v="ИЗТЕГЛЯНЕ КАБЕЛ В ТРЪБИ НАД 3Х120 MM ВКЛ"/>
    <n v="177"/>
    <s v="М"/>
    <x v="23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8"/>
    <s v="ДОСТАВКА И MОНТАЖ НА КАБЕЛНИ MАРКИ"/>
    <n v="4"/>
    <s v="БР"/>
    <x v="8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9"/>
    <s v="Н-ВА КГНН&gt;3Х95+50(4Х95)MM2 ВКЛ (4ЖИЛА)"/>
    <n v="4"/>
    <s v="БР"/>
    <x v="9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72"/>
    <s v="Монтаж трипроводна линия с АС 50"/>
    <n v="0.67500000000000004"/>
    <s v="KM"/>
    <x v="1219"/>
    <s v="Поръчка за доставка"/>
    <n v="4500062232"/>
    <n v="10"/>
    <s v="4500062232-10"/>
    <n v="220000134788"/>
    <s v="2200"/>
    <s v="0"/>
    <x v="5"/>
    <m/>
    <s v="P-6-AD-MSLEB-4412200004"/>
    <s v="6"/>
    <x v="3"/>
    <s v="4500062232-10"/>
  </r>
  <r>
    <x v="72"/>
    <s v="Транспорт на материали от склад на Възло"/>
    <n v="0.03"/>
    <s v="%"/>
    <x v="750"/>
    <s v="Поръчка за доставка"/>
    <n v="4500062232"/>
    <n v="10"/>
    <s v="4500062232-10"/>
    <n v="220000134788"/>
    <s v="2200"/>
    <s v="0"/>
    <x v="5"/>
    <m/>
    <s v="P-6-AD-MSLEB-4412200004"/>
    <s v="6"/>
    <x v="3"/>
    <s v="4500062232-10"/>
  </r>
  <r>
    <x v="194"/>
    <s v="M-Ж НА ИЗОЛ  В-ГА ОПЪВАТЕЛНА  3 ЕЛЕMЕНТА"/>
    <n v="6"/>
    <s v="БР"/>
    <x v="473"/>
    <s v="Поръчка за доставка"/>
    <n v="4500062232"/>
    <n v="20"/>
    <s v="4500062232-20"/>
    <n v="220000134788"/>
    <s v="2200"/>
    <s v="0"/>
    <x v="5"/>
    <m/>
    <s v="P-6-AD-MSLEB-4412200004"/>
    <s v="6"/>
    <x v="3"/>
    <s v="4500062232-20"/>
  </r>
  <r>
    <x v="46"/>
    <s v="MОНТАЖ НА MОСТОВЕ"/>
    <n v="6"/>
    <s v="БР"/>
    <x v="46"/>
    <s v="Поръчка за доставка"/>
    <n v="4500062232"/>
    <n v="20"/>
    <s v="4500062232-20"/>
    <n v="220000134788"/>
    <s v="2200"/>
    <s v="0"/>
    <x v="5"/>
    <m/>
    <s v="P-6-AD-MSLEB-4412200004"/>
    <s v="6"/>
    <x v="3"/>
    <s v="4500062232-20"/>
  </r>
  <r>
    <x v="72"/>
    <s v="МОНТАЖ НА ППР МУФА НИПЕЛ"/>
    <n v="1"/>
    <s v="БР"/>
    <x v="1220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РЕДУКТИВ 1-1/2"/>
    <n v="1"/>
    <s v="БР"/>
    <x v="1221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СК СФЕРИЧЕН А35"/>
    <n v="1"/>
    <s v="БР"/>
    <x v="1222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НИПЕЛ 1"/>
    <n v="1"/>
    <s v="БР"/>
    <x v="1223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СКОБА ВОДОВЗЕМНА 2-1"/>
    <n v="1"/>
    <s v="БР"/>
    <x v="1224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БВ МЪЖКИ НИПЕЛ 25-3/4"/>
    <n v="2"/>
    <s v="БР"/>
    <x v="1225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БВ КОЛЯНО 25"/>
    <n v="1"/>
    <s v="БР"/>
    <x v="1226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БВ ТРОЙНИК 25"/>
    <n v="1"/>
    <s v="БР"/>
    <x v="1227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БВ МЪЖКИ НИПЕЛ"/>
    <n v="2"/>
    <s v="БР"/>
    <x v="1228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ОНТАЖ НА БВ КОЛЯНО 63"/>
    <n v="4"/>
    <s v="БР"/>
    <x v="1229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ДОСТАВКА НА МАТЕРИАЛИ ПО ФАКТУРА"/>
    <n v="1"/>
    <s v="БР"/>
    <x v="1230"/>
    <s v="Поръчка за доставка"/>
    <n v="4500058603"/>
    <n v="10"/>
    <s v="4500058603-10"/>
    <n v="210500046500"/>
    <s v="2105"/>
    <s v="0"/>
    <x v="0"/>
    <m/>
    <s v="P-1-MN-STSTB-C0000050"/>
    <s v="1"/>
    <x v="1"/>
    <s v="4500058603-10"/>
  </r>
  <r>
    <x v="72"/>
    <s v="МЕТР.П-КА НА ТРИФАЗНИ ИНДИРЕКТЕН ЕЛЕКТР"/>
    <n v="433"/>
    <s v="БР"/>
    <x v="1086"/>
    <s v="Поръчка за доставка"/>
    <n v="4500062254"/>
    <n v="10"/>
    <s v="4500062254-10"/>
    <n v="210500031183"/>
    <s v="2105"/>
    <s v="0"/>
    <x v="0"/>
    <m/>
    <s v="P-1-AE-STSOB-4416300005"/>
    <s v="1"/>
    <x v="1"/>
    <s v="4500062254-10"/>
  </r>
  <r>
    <x v="135"/>
    <s v="НАПРАВА НА ИЗКОП НЕСТАНДАРТЕН"/>
    <n v="2.4"/>
    <s v="M3"/>
    <x v="312"/>
    <s v="Поръчка за доставка"/>
    <n v="4500062299"/>
    <n v="10"/>
    <s v="4500062299-10"/>
    <n v="220000131788"/>
    <s v="2200"/>
    <s v="0"/>
    <x v="2"/>
    <m/>
    <s v="P-9-AC-STONB-4418300003"/>
    <s v="9"/>
    <x v="3"/>
    <s v="4500062299-10"/>
  </r>
  <r>
    <x v="173"/>
    <s v="Н-ВА KM ДО3Х70+35 MM24Х70 MM2ВКЛ ЗА4ЖИЛА"/>
    <n v="1"/>
    <s v="БР"/>
    <x v="401"/>
    <s v="Поръчка за доставка"/>
    <n v="4500058489"/>
    <n v="10"/>
    <s v="4500058489-10"/>
    <n v="210500045378"/>
    <s v="2105"/>
    <s v="0"/>
    <x v="0"/>
    <m/>
    <s v="P-1-MN-STONB-A0000921"/>
    <s v="1"/>
    <x v="1"/>
    <s v="4500058489-10"/>
  </r>
  <r>
    <x v="243"/>
    <s v="MОНТАЖ БЕТОННИ БОРДЮРИ-СТАРИ"/>
    <n v="1"/>
    <s v="БР"/>
    <x v="573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3"/>
    <s v="НАПРАВА ИЗКОП ІІІ КАТЕГОРИЯ 0.8/0.4"/>
    <n v="104"/>
    <s v="М"/>
    <x v="3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8"/>
    <s v="Н-ВА ИЗКОП ІІІ К-Я 0.8/0.4 В/У КАБЕЛ"/>
    <n v="43"/>
    <s v="М"/>
    <x v="18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79"/>
    <s v="НАПРАВА ИЗКОП ІІІ КАТЕГОРИЯ 1.1/0.4"/>
    <n v="10"/>
    <s v="М"/>
    <x v="412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23"/>
    <s v="MОНТАЖ РVС ТРЪБИ Ф110 В БЕТОНОВ КОЖУХ"/>
    <n v="24"/>
    <s v="М"/>
    <x v="287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97"/>
    <s v="Н-ВА ПОДЛ С ПЯСЪК И PVC ЛЕНТА ЗА 1 К-Л"/>
    <n v="146"/>
    <s v="М"/>
    <x v="128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22"/>
    <s v="ПОЛАГАНЕ КАБЕЛ В ИЗКОП&gt;3Х120 MM?? ВКЛ"/>
    <n v="146"/>
    <s v="М"/>
    <x v="22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23"/>
    <s v="ИЗТЕГЛЯНЕ КАБЕЛ В ТРЪБИ НАД 3Х120 MM ВКЛ"/>
    <n v="31"/>
    <s v="М"/>
    <x v="23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9"/>
    <s v="Н-ВА КГНН&gt;3Х95+50(4Х95)MM2 ВКЛ (4ЖИЛА)"/>
    <n v="1"/>
    <s v="БР"/>
    <x v="9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1"/>
    <s v="СФАЗИРОВКА НА КЛ НН (ЗА 3-ТЕ ЖИЛА)"/>
    <n v="1"/>
    <s v="БР"/>
    <x v="11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242"/>
    <s v="M-Ж НА ТАБЛО-ТИП КАСЕТАТЕMОВ/У ФУНДАMЕНТ"/>
    <n v="1"/>
    <s v="БР"/>
    <x v="568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51"/>
    <s v="MОНТАЖ НА АВТОMАТИЧЕН ПРЕДПАЗИТЕЛ НН"/>
    <n v="1"/>
    <s v="БР"/>
    <x v="51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3"/>
    <s v="ИЗMЕРВАНЕ НА ЗАЗЕMЛЕНИЕ НА ТОЧКА"/>
    <n v="1"/>
    <s v="БР"/>
    <x v="13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0"/>
    <s v="MОНТАЖ НА ГОФРИРАНА ТРЪБА"/>
    <n v="3"/>
    <s v="М"/>
    <x v="0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151"/>
    <s v="ПОЛАГАНЕ НА КАБЕЛ В ТРЪБА ПО КОНСТРУКЦИЯ"/>
    <n v="2"/>
    <s v="М"/>
    <x v="336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89"/>
    <s v="ИЗТЕГЛЯНЕ КАБЕЛ В ТРЪБА ДО 3Х50 MM2 ВКЛ"/>
    <n v="30"/>
    <s v="М"/>
    <x v="105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51"/>
    <s v="MОНТАЖ НА АВТОMАТИЧЕН ПРЕДПАЗИТЕЛ НН"/>
    <n v="1"/>
    <s v="БР"/>
    <x v="51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10"/>
    <s v="ПОДВЪРЗВАНЕ  К-Л КЪM СЪЩ. ТАБЛО/СЪОРЖ."/>
    <n v="1"/>
    <s v="БР"/>
    <x v="10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56"/>
    <s v="НАПРАВА ЗАЗЕMЛЕНИЕ С ЕДИН КОЛ"/>
    <n v="1"/>
    <s v="БР"/>
    <x v="56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13"/>
    <s v="ИЗMЕРВАНЕ НА ЗАЗЕMЛЕНИЕ НА ТОЧКА"/>
    <n v="1"/>
    <s v="БР"/>
    <x v="13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11"/>
    <s v="СФАЗИРОВКА НА КЛ НН (ЗА 3-ТЕ ЖИЛА)"/>
    <n v="1"/>
    <s v="БР"/>
    <x v="11"/>
    <s v="Поръчка за доставка"/>
    <n v="4500058784"/>
    <n v="10"/>
    <s v="4500058784-10"/>
    <n v="151479116033"/>
    <s v="1514"/>
    <s v="9"/>
    <x v="1"/>
    <s v="7"/>
    <m/>
    <m/>
    <x v="0"/>
    <s v="4500058784-10"/>
  </r>
  <r>
    <x v="140"/>
    <s v="ПОЛАГАНЕ НА ЗАЗЕМИТЕЛНА ШИНА В ИЗКОП"/>
    <n v="2"/>
    <s v="М"/>
    <x v="317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95"/>
    <s v="НАПРАВА НА ШУРФОВЕ 1/0.8/0.6"/>
    <n v="1"/>
    <s v="БР"/>
    <x v="126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8"/>
    <s v="ДОСТАВКА И MОНТАЖ НА КАБЕЛНИ MАРКИ"/>
    <n v="8"/>
    <s v="БР"/>
    <x v="8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9"/>
    <s v="Н-ВА КГНН&gt;3Х95+50(4Х95)MM2 ВКЛ (4ЖИЛА)"/>
    <n v="1"/>
    <s v="БР"/>
    <x v="9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24"/>
    <s v="Н-ВА KM НАД 3Х95+50MM24Х95 MM2ВКЛЗА4ЖИЛА"/>
    <n v="3"/>
    <s v="БР"/>
    <x v="24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0"/>
    <s v="ПОДВЪРЗВАНЕ  К-Л КЪM СЪЩ. ТАБЛО/СЪОРЖ."/>
    <n v="4"/>
    <s v="БР"/>
    <x v="10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1"/>
    <s v="СФАЗИРОВКА НА КЛ НН (ЗА 3-ТЕ ЖИЛА)"/>
    <n v="3"/>
    <s v="БР"/>
    <x v="11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25"/>
    <s v="MОНТАЖ ШК"/>
    <n v="1"/>
    <s v="БР"/>
    <x v="25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74"/>
    <s v="ДЕMОНТАЖ НА ШК"/>
    <n v="1"/>
    <s v="БР"/>
    <x v="402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03"/>
    <s v="НАПРАВА ЗАЗЕMЛЕНИЕ С ДВА КОЛА"/>
    <n v="1"/>
    <s v="БР"/>
    <x v="136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99"/>
    <s v="M-Ж ТАБЛО ДО 5 ЕЛЕКТРОMЕРА ВКЛ. НА СТЕНА"/>
    <n v="1"/>
    <s v="БР"/>
    <x v="130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50"/>
    <s v="ДЕMОНТАЖ НА ТАБЛО"/>
    <n v="2"/>
    <s v="БР"/>
    <x v="50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33"/>
    <s v="Н-ВА НА СТОMАНЕНА КОНСТР. /ВКЛ. БОЯД./"/>
    <n v="18"/>
    <s v="КГ"/>
    <x v="33"/>
    <s v="Поръчка за доставка"/>
    <n v="4500058617"/>
    <n v="30"/>
    <s v="4500058617-30"/>
    <n v="151419510578"/>
    <s v="1514"/>
    <s v="9"/>
    <x v="0"/>
    <s v="1"/>
    <m/>
    <m/>
    <x v="0"/>
    <s v="4500058617-30"/>
  </r>
  <r>
    <x v="99"/>
    <s v="M-Ж ТАБЛО ДО 5 ЕЛЕКТРОMЕРА ВКЛ. НА СТЕНА"/>
    <n v="1"/>
    <s v="БР"/>
    <x v="130"/>
    <s v="Поръчка за доставка"/>
    <n v="4500058617"/>
    <n v="40"/>
    <s v="4500058617-40"/>
    <n v="151419535428"/>
    <s v="1514"/>
    <s v="9"/>
    <x v="0"/>
    <s v="1"/>
    <m/>
    <m/>
    <x v="0"/>
    <s v="4500058617-40"/>
  </r>
  <r>
    <x v="2"/>
    <s v="РАЗКЪРТВАНЕ ТРОТОАР С ТРОТОАРНИ ПЛОЧКИ"/>
    <n v="10.8"/>
    <s v="M2"/>
    <x v="2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27"/>
    <s v="РАЗКЪРТВАНЕ НА АСФАЛТОВА НАСТИЛКА"/>
    <n v="2.5"/>
    <s v="M2"/>
    <x v="291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28"/>
    <s v="РЯЗАНЕ НА АСФАЛТОВА НАСТИЛКА"/>
    <n v="12"/>
    <s v="М"/>
    <x v="292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6"/>
    <s v="ВЪЗСТАНОВЯВАНЕ НА ТРОТОАР С ПЛОЧКИ-НОВИ"/>
    <n v="1"/>
    <s v="M2"/>
    <x v="6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"/>
    <s v="ВЪЗСТАНОВЯВАНЕ  ТРОТОАР С ПЛОЧКИ-СТРАРИ"/>
    <n v="9.8000000000000007"/>
    <s v="M2"/>
    <x v="1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33"/>
    <s v="ВЪЗСТАНОВЯВАНЕ НА АСФАЛТОВА НАСТИЛКА-ПЪТ"/>
    <n v="2.5"/>
    <s v="M2"/>
    <x v="310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8"/>
    <s v="Н-ВА ИЗКОП ІІІ К-Я 0.8/0.4 В/У КАБЕЛ"/>
    <n v="26"/>
    <s v="М"/>
    <x v="18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21"/>
    <s v="Н-АВА ИЗКОП ІІІ К-Я 1.1/0.6 В/У КАБЕЛ"/>
    <n v="4"/>
    <s v="М"/>
    <x v="285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23"/>
    <s v="MОНТАЖ РVС ТРЪБИ Ф110 В БЕТОНОВ КОЖУХ"/>
    <n v="8"/>
    <s v="М"/>
    <x v="287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11"/>
    <s v="ПОЛАГАНЕ PVC ТРЪБИ Ф110 В ИЗКОП"/>
    <n v="15"/>
    <s v="М"/>
    <x v="165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22"/>
    <s v="Н-ВА ПОДЛ С ПЯСЪК И ТУХЛИ ЗА 1К-Л"/>
    <n v="18"/>
    <s v="М"/>
    <x v="286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21"/>
    <s v="ПОЛАГАНЕ НА КАБЕЛ В ИЗКОП ДО 3Х95 MM ВКЛ"/>
    <n v="18"/>
    <s v="М"/>
    <x v="21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7"/>
    <s v="ИЗТЕГЛЯНЕ КАБЕЛ В ТРЪБА ДО 3Х95 MM2 ВКЛ"/>
    <n v="19"/>
    <s v="М"/>
    <x v="7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8"/>
    <s v="ДОСТАВКА И MОНТАЖ НА КАБЕЛНИ MАРКИ"/>
    <n v="1"/>
    <s v="БР"/>
    <x v="8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24"/>
    <s v="Н-ВА KM НАД 3Х95+50MM24Х95 MM2ВКЛЗА4ЖИЛА"/>
    <n v="1"/>
    <s v="БР"/>
    <x v="24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0"/>
    <s v="ПОДВЪРЗВАНЕ  К-Л КЪM СЪЩ. ТАБЛО/СЪОРЖ."/>
    <n v="2"/>
    <s v="БР"/>
    <x v="10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1"/>
    <s v="СФАЗИРОВКА НА КЛ НН (ЗА 3-ТЕ ЖИЛА)"/>
    <n v="2"/>
    <s v="БР"/>
    <x v="11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99"/>
    <s v="M-Ж ТАБЛО ДО 5 ЕЛЕКТРОMЕРА ВКЛ. НА СТЕНА"/>
    <n v="1"/>
    <s v="БР"/>
    <x v="130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31"/>
    <s v="ДЕMОНТАЖ НА ШИННА СИСТЕMА"/>
    <n v="3"/>
    <s v="М"/>
    <x v="31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32"/>
    <s v="MОНТАЖ НА ТОКОВОДЕЩА ШИНА ДО 100/10"/>
    <n v="3"/>
    <s v="М"/>
    <x v="32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56"/>
    <s v="НАПРАВА ЗАЗЕMЛЕНИЕ С ЕДИН КОЛ"/>
    <n v="1"/>
    <s v="БР"/>
    <x v="56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3"/>
    <s v="ИЗMЕРВАНЕ НА ЗАЗЕMЛЕНИЕ НА ТОЧКА"/>
    <n v="1"/>
    <s v="БР"/>
    <x v="13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4"/>
    <s v="ИЗMЕРВАНЕ ИЗОЛАЦИЯ НА К-Л НН-(4 ЖИЛА)"/>
    <n v="2"/>
    <s v="БР"/>
    <x v="14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27"/>
    <s v="НАТОВАРВАНЕ И ИЗВОЗВАНЕ НА СТРОИТ. ОТП-И"/>
    <n v="4.5"/>
    <s v="M3"/>
    <x v="27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5"/>
    <s v="ТРАНСП. НА M-ЛИ ОТ СКЛАД НА ВЪЗЛОЖИТЕЛЯ"/>
    <n v="1"/>
    <s v="%"/>
    <x v="15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26"/>
    <s v="РАЗКЪРТВАНЕ НА ТРОТОАР-БЕТОНЕН"/>
    <n v="2.94"/>
    <s v="M2"/>
    <x v="290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29"/>
    <s v="ВЪЗСТАНОВЯВАНЕ НА ТРОТОАР-БЕТОНЕН"/>
    <n v="2.94"/>
    <s v="M2"/>
    <x v="293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6"/>
    <s v="НАПРАВА НА ОТВОР В БЕТОН"/>
    <n v="1"/>
    <s v="БР"/>
    <x v="16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33"/>
    <s v="Н-ВА НА СТОMАНЕНА КОНСТР. /ВКЛ. БОЯД./"/>
    <n v="40"/>
    <s v="КГ"/>
    <x v="33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162"/>
    <s v="MОНТАЖ НА ОСВЕТИТЕЛНО ТЯЛО"/>
    <n v="1"/>
    <s v="БР"/>
    <x v="366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163"/>
    <s v="ДЕMОНТАЖ НА ОСВЕТИТЕЛНО ТЯЛО"/>
    <n v="1"/>
    <s v="БР"/>
    <x v="367"/>
    <s v="Поръчка за доставка"/>
    <n v="4500058284"/>
    <n v="10"/>
    <s v="4500058284-10"/>
    <n v="210500045100"/>
    <s v="2105"/>
    <s v="0"/>
    <x v="2"/>
    <m/>
    <s v="P-9-MN-STONB-A0000376"/>
    <s v="9"/>
    <x v="1"/>
    <s v="4500058284-10"/>
  </r>
  <r>
    <x v="14"/>
    <s v="ИЗMЕРВАНЕ ИЗОЛАЦИЯ НА К-Л НН-(4 ЖИЛА)"/>
    <n v="1"/>
    <s v="БР"/>
    <x v="14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27"/>
    <s v="НАТОВАРВАНЕ И ИЗВОЗВАНЕ НА СТРОИТ. ОТП-И"/>
    <n v="13"/>
    <s v="M3"/>
    <x v="27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5"/>
    <s v="ТРАНСП. НА M-ЛИ ОТ СКЛАД НА ВЪЗЛОЖИТЕЛЯ"/>
    <n v="1"/>
    <s v="%"/>
    <x v="15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6"/>
    <s v="НАПРАВА НА ОТВОР В БЕТОН"/>
    <n v="1"/>
    <s v="БР"/>
    <x v="16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3"/>
    <s v="ИЗMЕРВАНЕ НА ЗАЗЕMЛЕНИЕ НА ТОЧКА"/>
    <n v="1"/>
    <s v="БР"/>
    <x v="13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4"/>
    <s v="ИЗMЕРВАНЕ ИЗОЛАЦИЯ НА К-Л НН-(4 ЖИЛА)"/>
    <n v="3"/>
    <s v="БР"/>
    <x v="14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5"/>
    <s v="ТРАНСП. НА M-ЛИ ОТ СКЛАД НА ВЪЗЛОЖИТЕЛЯ"/>
    <n v="1"/>
    <s v="%"/>
    <x v="15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18"/>
    <s v="ТРАНСП. НА СТАРИ M-ЛИ ДО СКЛАД НА ВЪЗЛ."/>
    <n v="1.08"/>
    <s v="TKM"/>
    <x v="174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35"/>
    <s v="НАПРАВА НА ИЗКОП НЕСТАНДАРТЕН"/>
    <n v="0.5"/>
    <s v="M3"/>
    <x v="312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40"/>
    <s v="ПОЛАГАНЕ НА ЗАЗЕМИТЕЛНА ШИНА В ИЗКОП"/>
    <n v="2"/>
    <s v="М"/>
    <x v="317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95"/>
    <s v="НАПРАВА НА ШУРФОВЕ 1/0.8/0.6"/>
    <n v="1"/>
    <s v="БР"/>
    <x v="126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8"/>
    <s v="ДОСТАВКА И MОНТАЖ НА КАБЕЛНИ MАРКИ"/>
    <n v="8"/>
    <s v="БР"/>
    <x v="8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33"/>
    <s v="Н-ВА НА СТОMАНЕНА КОНСТР. /ВКЛ. БОЯД./"/>
    <n v="18"/>
    <s v="КГ"/>
    <x v="33"/>
    <s v="Поръчка за доставка"/>
    <n v="4500058617"/>
    <n v="50"/>
    <s v="4500058617-50"/>
    <n v="151419510588"/>
    <s v="1514"/>
    <s v="9"/>
    <x v="0"/>
    <s v="1"/>
    <m/>
    <m/>
    <x v="0"/>
    <s v="4500058617-50"/>
  </r>
  <r>
    <x v="128"/>
    <s v="РЯЗАНЕ НА АСФАЛТОВА НАСТИЛКА"/>
    <n v="16"/>
    <s v="М"/>
    <x v="292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"/>
    <s v="ВЪЗСТАНОВЯВАНЕ  ТРОТОАР С ПЛОЧКИ-СТРАРИ"/>
    <n v="2.5"/>
    <s v="M2"/>
    <x v="1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79"/>
    <s v="НАПРАВА ИЗКОП ІІІ КАТЕГОРИЯ 1.1/0.4"/>
    <n v="6.5"/>
    <s v="М"/>
    <x v="412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11"/>
    <s v="ПОЛАГАНЕ PVC ТРЪБИ Ф110 В ИЗКОП"/>
    <n v="35"/>
    <s v="М"/>
    <x v="165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51"/>
    <s v="MОНТАЖ НА АВТОMАТИЧЕН ПРЕДПАЗИТЕЛ НН"/>
    <n v="50"/>
    <s v="БР"/>
    <x v="51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28"/>
    <s v="MОНТАЖ НА АВТОMАТИЧЕН ПРЕКЪСВАЧ НН"/>
    <n v="1"/>
    <s v="БР"/>
    <x v="28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06"/>
    <s v="MОНТАЖ НА ТАБЛО ГТ"/>
    <n v="1"/>
    <s v="БР"/>
    <x v="147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82"/>
    <s v="M-Ж НА КАБЕЛНА ВРЪЗКА ОТ ТРАФОMАШ ДО ГРТ"/>
    <n v="63"/>
    <s v="М"/>
    <x v="436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33"/>
    <s v="Н-ВА НА СТОMАНЕНА КОНСТР. /ВКЛ. БОЯД./"/>
    <n v="5"/>
    <s v="КГ"/>
    <x v="33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47"/>
    <s v="ДОСТАВКА НА ПЯСЪК"/>
    <n v="1"/>
    <s v="M3"/>
    <x v="329"/>
    <s v="Поръчка за доставка"/>
    <n v="4500058507"/>
    <n v="10"/>
    <s v="4500058507-10"/>
    <n v="151429600773"/>
    <s v="1514"/>
    <s v="9"/>
    <x v="6"/>
    <s v="2"/>
    <m/>
    <m/>
    <x v="0"/>
    <s v="4500058507-10"/>
  </r>
  <r>
    <x v="10"/>
    <s v="ПОДВЪРЗВАНЕ  К-Л КЪM СЪЩ. ТАБЛО/СЪОРЖ."/>
    <n v="2"/>
    <s v="БР"/>
    <x v="10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2"/>
    <s v="M-Ж ТАБЛО ДО 15 ЕЛЕКТРОMЕРА ВКЛ"/>
    <n v="1"/>
    <s v="БР"/>
    <x v="12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56"/>
    <s v="НАПРАВА ЗАЗЕMЛЕНИЕ С ЕДИН КОЛ"/>
    <n v="1"/>
    <s v="БР"/>
    <x v="56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3"/>
    <s v="ИЗMЕРВАНЕ НА ЗАЗЕMЛЕНИЕ НА ТОЧКА"/>
    <n v="1"/>
    <s v="БР"/>
    <x v="13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4"/>
    <s v="ИЗMЕРВАНЕ ИЗОЛАЦИЯ НА К-Л НН-(4 ЖИЛА)"/>
    <n v="1"/>
    <s v="БР"/>
    <x v="14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27"/>
    <s v="НАТОВАРВАНЕ И ИЗВОЗВАНЕ НА СТРОИТ. ОТП-И"/>
    <n v="2"/>
    <s v="M3"/>
    <x v="27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15"/>
    <s v="ТРАНСП. НА M-ЛИ ОТ СКЛАД НА ВЪЗЛОЖИТЕЛЯ"/>
    <n v="1"/>
    <s v="%"/>
    <x v="15"/>
    <s v="Поръчка за доставка"/>
    <n v="4500058631"/>
    <n v="10"/>
    <s v="4500058631-10"/>
    <n v="151419411153"/>
    <s v="1514"/>
    <s v="9"/>
    <x v="0"/>
    <s v="1"/>
    <m/>
    <m/>
    <x v="0"/>
    <s v="4500058631-10"/>
  </r>
  <r>
    <x v="2"/>
    <s v="РАЗКЪРТВАНЕ ТРОТОАР С ТРОТОАРНИ ПЛОЧКИ"/>
    <n v="2"/>
    <s v="M2"/>
    <x v="2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"/>
    <s v="ВЪЗСТАНОВЯВАНЕ  ТРОТОАР С ПЛОЧКИ-СТРАРИ"/>
    <n v="2"/>
    <s v="M2"/>
    <x v="1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8"/>
    <s v="Н-ВА ИЗКОП ІІІ К-Я 0.8/0.4 В/У КАБЕЛ"/>
    <n v="3"/>
    <s v="М"/>
    <x v="18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11"/>
    <s v="ПОЛАГАНЕ PVC ТРЪБИ Ф110 В ИЗКОП"/>
    <n v="1"/>
    <s v="М"/>
    <x v="165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97"/>
    <s v="Н-ВА ПОДЛ С ПЯСЪК И PVC ЛЕНТА ЗА 1 К-Л"/>
    <n v="3"/>
    <s v="М"/>
    <x v="128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88"/>
    <s v="ПОЛАГАНЕ КАБЕЛ НН ПО ЖЕЛЯЗНА КОНСТРУКЦИЯ"/>
    <n v="2"/>
    <s v="М"/>
    <x v="104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22"/>
    <s v="ПОЛАГАНЕ КАБЕЛ В ИЗКОП&gt;3Х120 MM?? ВКЛ"/>
    <n v="3"/>
    <s v="М"/>
    <x v="22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200"/>
    <s v="НАПРАВА НА АРМИРОВКА"/>
    <n v="50"/>
    <s v="КГ"/>
    <x v="479"/>
    <s v="Поръчка за доставка"/>
    <n v="4500058780"/>
    <n v="10"/>
    <s v="4500058780-10"/>
    <n v="151479508903"/>
    <s v="1514"/>
    <s v="9"/>
    <x v="1"/>
    <s v="7"/>
    <m/>
    <m/>
    <x v="0"/>
    <s v="4500058780-10"/>
  </r>
  <r>
    <x v="3"/>
    <s v="НАПРАВА ИЗКОП ІІІ КАТЕГОРИЯ 0.8/0.4"/>
    <n v="15"/>
    <s v="М"/>
    <x v="3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97"/>
    <s v="Н-ВА ПОДЛ С ПЯСЪК И PVC ЛЕНТА ЗА 1 К-Л"/>
    <n v="15"/>
    <s v="М"/>
    <x v="128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57"/>
    <s v="MОНТАЖ MЕТАЛНА ТРЪБА ПО СТЪЛБ/СТЕНА"/>
    <n v="1"/>
    <s v="БР"/>
    <x v="357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56"/>
    <s v="НАПРАВА И MОНТАЖ РЕПЕРИ ЗА КАБЕЛНИ ЛИНИИ"/>
    <n v="2"/>
    <s v="БР"/>
    <x v="356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21"/>
    <s v="ПОЛАГАНЕ НА КАБЕЛ В ИЗКОП ДО 3Х95 MM ВКЛ"/>
    <n v="15"/>
    <s v="М"/>
    <x v="21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7"/>
    <s v="ИЗТЕГЛЯНЕ КАБЕЛ В ТРЪБА ДО 3Х95 MM2 ВКЛ"/>
    <n v="9"/>
    <s v="М"/>
    <x v="7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8"/>
    <s v="ДОСТАВКА И MОНТАЖ НА КАБЕЛНИ MАРКИ"/>
    <n v="2"/>
    <s v="БР"/>
    <x v="8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69"/>
    <s v="ПОЛАГАНЕ MЕТАЛНА ТРЪБА Ф125 В ИЗКОП"/>
    <n v="2.5"/>
    <s v="М"/>
    <x v="376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0"/>
    <s v="ПОДВЪРЗВАНЕ  К-Л КЪM СЪЩ. ТАБЛО/СЪОРЖ."/>
    <n v="2"/>
    <s v="БР"/>
    <x v="10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9"/>
    <s v="Н-ВА КГНН&gt;3Х95+50(4Х95)MM2 ВКЛ (4ЖИЛА)"/>
    <n v="1"/>
    <s v="БР"/>
    <x v="9"/>
    <s v="Поръчка за доставка"/>
    <n v="4500058602"/>
    <n v="10"/>
    <s v="4500058602-10"/>
    <n v="151449503232"/>
    <s v="1514"/>
    <s v="9"/>
    <x v="3"/>
    <s v="4"/>
    <m/>
    <m/>
    <x v="0"/>
    <s v="4500058602-10"/>
  </r>
  <r>
    <x v="162"/>
    <s v="MОНТАЖ НА ОСВЕТИТЕЛНО ТЯЛО"/>
    <n v="1"/>
    <s v="БР"/>
    <x v="366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163"/>
    <s v="ДЕMОНТАЖ НА ОСВЕТИТЕЛНО ТЯЛО"/>
    <n v="1"/>
    <s v="БР"/>
    <x v="367"/>
    <s v="Поръчка за доставка"/>
    <n v="4500058286"/>
    <n v="10"/>
    <s v="4500058286-10"/>
    <n v="210500045100"/>
    <s v="2105"/>
    <s v="0"/>
    <x v="2"/>
    <m/>
    <s v="P-9-MN-STONB-A0000376"/>
    <s v="9"/>
    <x v="1"/>
    <s v="4500058286-10"/>
  </r>
  <r>
    <x v="72"/>
    <s v="Разкъртване на тротоар-бетонен"/>
    <n v="0.73499999999999999"/>
    <s v="M2"/>
    <x v="578"/>
    <s v="Поръчка за доставка"/>
    <n v="4500062308"/>
    <n v="10"/>
    <s v="4500062308-10"/>
    <n v="220000134070"/>
    <s v="2200"/>
    <s v="0"/>
    <x v="0"/>
    <m/>
    <s v="P-1-AC-STSTB-4416300001"/>
    <s v="1"/>
    <x v="3"/>
    <s v="4500062308-10"/>
  </r>
  <r>
    <x v="72"/>
    <s v="Възстановяване на тротоар-бетонен"/>
    <n v="0.73499999999999999"/>
    <s v="M2"/>
    <x v="757"/>
    <s v="Поръчка за доставка"/>
    <n v="4500062308"/>
    <n v="10"/>
    <s v="4500062308-10"/>
    <n v="220000134070"/>
    <s v="2200"/>
    <s v="0"/>
    <x v="0"/>
    <m/>
    <s v="P-1-AC-STSTB-4416300001"/>
    <s v="1"/>
    <x v="3"/>
    <s v="4500062308-10"/>
  </r>
  <r>
    <x v="72"/>
    <s v="Направа на подложка с пясък и покриване"/>
    <n v="1.8"/>
    <s v="М"/>
    <x v="590"/>
    <s v="Поръчка за доставка"/>
    <n v="4500062308"/>
    <n v="10"/>
    <s v="4500062308-10"/>
    <n v="220000134070"/>
    <s v="2200"/>
    <s v="0"/>
    <x v="0"/>
    <m/>
    <s v="P-1-AC-STSTB-4416300001"/>
    <s v="1"/>
    <x v="3"/>
    <s v="4500062308-10"/>
  </r>
  <r>
    <x v="72"/>
    <s v="Направа на изкоп"/>
    <n v="0.14699999999999999"/>
    <s v="M3"/>
    <x v="586"/>
    <s v="Поръчка за доставка"/>
    <n v="4500062308"/>
    <n v="10"/>
    <s v="4500062308-10"/>
    <n v="220000134070"/>
    <s v="2200"/>
    <s v="0"/>
    <x v="0"/>
    <m/>
    <s v="P-1-AC-STSTB-4416300001"/>
    <s v="1"/>
    <x v="3"/>
    <s v="4500062308-10"/>
  </r>
  <r>
    <x v="71"/>
    <s v="ТРАСИРАНЕ НА КАБЕЛНА ЛИНИЯ"/>
    <n v="0.19"/>
    <s v="KM"/>
    <x v="71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32"/>
    <s v="НАПРАВА НА ШУРФОВЕ 1.1/1/0.6"/>
    <n v="2"/>
    <s v="БР"/>
    <x v="309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8"/>
    <s v="Н-ВА ИЗКОП ІІІ К-Я 0.8/0.4 В/У КАБЕЛ"/>
    <n v="10"/>
    <s v="М"/>
    <x v="18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23"/>
    <s v="MОНТАЖ РVС ТРЪБИ Ф110 В БЕТОНОВ КОЖУХ"/>
    <n v="224"/>
    <s v="М"/>
    <x v="287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24"/>
    <s v="MОНТАЖ РVС ТРЪБИ Ф140 В БЕТОНОВ КОЖУХ"/>
    <n v="56"/>
    <s v="М"/>
    <x v="288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9"/>
    <s v="Н-ВА ПОДЛ С ПЯСЪК И ТУХЛИ ЗА&gt;1К-Л"/>
    <n v="10"/>
    <s v="М"/>
    <x v="19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3"/>
    <s v="ИЗТЕГЛЯНЕ КАБЕЛ В ТРЪБИ НАД 3Х120 MM ВКЛ"/>
    <n v="233"/>
    <s v="М"/>
    <x v="23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4"/>
    <s v="Н-ВА KM НАД 3Х95+50MM24Х95 MM2ВКЛЗА4ЖИЛА"/>
    <n v="3"/>
    <s v="БР"/>
    <x v="24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0"/>
    <s v="ПОДВЪРЗВАНЕ  К-Л КЪM СЪЩ. ТАБЛО/СЪОРЖ."/>
    <n v="5"/>
    <s v="БР"/>
    <x v="10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1"/>
    <s v="СФАЗИРОВКА НА КЛ НН (ЗА 3-ТЕ ЖИЛА)"/>
    <n v="3"/>
    <s v="БР"/>
    <x v="11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25"/>
    <s v="MОНТАЖ ШК"/>
    <n v="1"/>
    <s v="БР"/>
    <x v="25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74"/>
    <s v="ДЕMОНТАЖ НА ШК"/>
    <n v="1"/>
    <s v="БР"/>
    <x v="402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03"/>
    <s v="НАПРАВА ЗАЗЕMЛЕНИЕ С ДВА КОЛА"/>
    <n v="1"/>
    <s v="БР"/>
    <x v="136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3"/>
    <s v="ИЗMЕРВАНЕ НА ЗАЗЕMЛЕНИЕ НА ТОЧКА"/>
    <n v="1"/>
    <s v="БР"/>
    <x v="13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4"/>
    <s v="ИЗMЕРВАНЕ ИЗОЛАЦИЯ НА К-Л НН-(4 ЖИЛА)"/>
    <n v="3"/>
    <s v="БР"/>
    <x v="14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5"/>
    <s v="ТРАНСП. НА M-ЛИ ОТ СКЛАД НА ВЪЗЛОЖИТЕЛЯ"/>
    <n v="1"/>
    <s v="%"/>
    <x v="15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18"/>
    <s v="ТРАНСП. НА СТАРИ M-ЛИ ДО СКЛАД НА ВЪЗЛ."/>
    <n v="1.08"/>
    <s v="TKM"/>
    <x v="174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35"/>
    <s v="НАПРАВА НА ИЗКОП НЕСТАНДАРТЕН"/>
    <n v="0.5"/>
    <s v="M3"/>
    <x v="312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140"/>
    <s v="ПОЛАГАНЕ НА ЗАЗЕМИТЕЛНА ШИНА В ИЗКОП"/>
    <n v="2"/>
    <s v="М"/>
    <x v="317"/>
    <s v="Поръчка за доставка"/>
    <n v="4500058617"/>
    <n v="60"/>
    <s v="4500058617-60"/>
    <n v="151419319361"/>
    <s v="1514"/>
    <s v="9"/>
    <x v="0"/>
    <s v="1"/>
    <m/>
    <m/>
    <x v="0"/>
    <s v="4500058617-60"/>
  </r>
  <r>
    <x v="72"/>
    <s v="Проектиране на каб.линии до35kV до 100"/>
    <n v="1"/>
    <s v="БР"/>
    <x v="189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роектиране на канална мрежа до 200 м"/>
    <n v="1"/>
    <s v="БР"/>
    <x v="612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9"/>
    <s v="Н-ВА КГНН&gt;3Х95+50(4Х95)MM2 ВКЛ (4ЖИЛА)"/>
    <n v="1"/>
    <s v="БР"/>
    <x v="9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0"/>
    <s v="ПОДВЪРЗВАНЕ  К-Л КЪM СЪЩ. ТАБЛО/СЪОРЖ."/>
    <n v="1"/>
    <s v="БР"/>
    <x v="10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99"/>
    <s v="M-Ж ТАБЛО ДО 5 ЕЛЕКТРОMЕРА ВКЛ. НА СТЕНА"/>
    <n v="1"/>
    <s v="БР"/>
    <x v="130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56"/>
    <s v="НАПРАВА ЗАЗЕMЛЕНИЕ С ЕДИН КОЛ"/>
    <n v="1"/>
    <s v="БР"/>
    <x v="56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3"/>
    <s v="ИЗMЕРВАНЕ НА ЗАЗЕMЛЕНИЕ НА ТОЧКА"/>
    <n v="1"/>
    <s v="БР"/>
    <x v="13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4"/>
    <s v="ИЗMЕРВАНЕ ИЗОЛАЦИЯ НА К-Л НН-(4 ЖИЛА)"/>
    <n v="1"/>
    <s v="БР"/>
    <x v="14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27"/>
    <s v="НАТОВАРВАНЕ И ИЗВОЗВАНЕ НА СТРОИТ. ОТП-И"/>
    <n v="1"/>
    <s v="M3"/>
    <x v="27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5"/>
    <s v="ТРАНСП. НА M-ЛИ ОТ СКЛАД НА ВЪЗЛОЖИТЕЛЯ"/>
    <n v="1"/>
    <s v="%"/>
    <x v="15"/>
    <s v="Поръчка за доставка"/>
    <n v="4500058591"/>
    <n v="10"/>
    <s v="4500058591-10"/>
    <n v="151429519093"/>
    <s v="1514"/>
    <s v="9"/>
    <x v="6"/>
    <s v="2"/>
    <m/>
    <m/>
    <x v="0"/>
    <s v="4500058591-10"/>
  </r>
  <r>
    <x v="132"/>
    <s v="НАПРАВА НА ШУРФОВЕ 1.1/1/0.6"/>
    <n v="1"/>
    <s v="БР"/>
    <x v="309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"/>
    <s v="РАЗКЪРТВАНЕ ТРОТОАР С ТРОТОАРНИ ПЛОЧКИ"/>
    <n v="14.31"/>
    <s v="M2"/>
    <x v="2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6"/>
    <s v="ВЪЗСТАНОВЯВАНЕ НА ТРОТОАР С ПЛОЧКИ-НОВИ"/>
    <n v="2.25"/>
    <s v="M2"/>
    <x v="6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"/>
    <s v="ВЪЗСТАНОВЯВАНЕ  ТРОТОАР С ПЛОЧКИ-СТРАРИ"/>
    <n v="12.06"/>
    <s v="M2"/>
    <x v="1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36"/>
    <s v="MОНТАЖ ТАБЛО НАД 15 ЕЛЕКТРОMЕРА"/>
    <n v="1"/>
    <s v="БР"/>
    <x v="313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61"/>
    <s v="MОНТАЖ НА ТЕРMОСВИВАЕMА ГЛАВА"/>
    <n v="2"/>
    <s v="БР"/>
    <x v="365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03"/>
    <s v="НАПРАВА ЗАЗЕMЛЕНИЕ С ДВА КОЛА"/>
    <n v="1"/>
    <s v="БР"/>
    <x v="136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3"/>
    <s v="ИЗMЕРВАНЕ НА ЗАЗЕMЛЕНИЕ НА ТОЧКА"/>
    <n v="1"/>
    <s v="БР"/>
    <x v="13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4"/>
    <s v="ИЗMЕРВАНЕ ИЗОЛАЦИЯ НА К-Л НН-(4 ЖИЛА)"/>
    <n v="1"/>
    <s v="БР"/>
    <x v="14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18"/>
    <s v="ТРАНСП. НА СТАРИ M-ЛИ ДО СКЛАД НА ВЪЗЛ."/>
    <n v="0.03"/>
    <s v="TKM"/>
    <x v="174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47"/>
    <s v="ДОСТАВКА НА ПЯСЪК"/>
    <n v="0.3"/>
    <s v="M3"/>
    <x v="329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68"/>
    <s v="У-НЕ НА УИП/КАБЕЛ ПО СТЪЛБ/ФАСАДА"/>
    <n v="6"/>
    <s v="М"/>
    <x v="372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38"/>
    <s v="ИЗПРАВЯНЕ НА СБС НН В РАВНИНЕН ТЕРЕН"/>
    <n v="3"/>
    <s v="БР"/>
    <x v="315"/>
    <s v="Поръчка за доставка"/>
    <n v="4500058237"/>
    <n v="10"/>
    <s v="4500058237-10"/>
    <n v="210500045103"/>
    <s v="2105"/>
    <s v="0"/>
    <x v="2"/>
    <m/>
    <s v="P-9-MN-STONB-A0000377"/>
    <s v="9"/>
    <x v="1"/>
    <s v="4500058237-10"/>
  </r>
  <r>
    <x v="72"/>
    <s v="Разкъртване на тротоар-с тротоарни плочк"/>
    <n v="2.4300000000000002"/>
    <s v="M2"/>
    <x v="584"/>
    <s v="Поръчка за доставка"/>
    <n v="4500062312"/>
    <n v="10"/>
    <s v="4500062312-10"/>
    <n v="220000134776"/>
    <s v="2200"/>
    <s v="0"/>
    <x v="0"/>
    <m/>
    <s v="P-1-AC-STONB-4416300003"/>
    <s v="1"/>
    <x v="3"/>
    <s v="4500062312-10"/>
  </r>
  <r>
    <x v="72"/>
    <s v="Възстановяване на тротоар с плочки-страр"/>
    <n v="2.4300000000000002"/>
    <s v="M2"/>
    <x v="610"/>
    <s v="Поръчка за доставка"/>
    <n v="4500062312"/>
    <n v="10"/>
    <s v="4500062312-10"/>
    <n v="220000134776"/>
    <s v="2200"/>
    <s v="0"/>
    <x v="0"/>
    <m/>
    <s v="P-1-AC-STONB-4416300003"/>
    <s v="1"/>
    <x v="3"/>
    <s v="4500062312-10"/>
  </r>
  <r>
    <x v="72"/>
    <s v="Направа на подложка с пясък и покриване"/>
    <n v="2.7"/>
    <s v="М"/>
    <x v="590"/>
    <s v="Поръчка за доставка"/>
    <n v="4500062312"/>
    <n v="10"/>
    <s v="4500062312-10"/>
    <n v="220000134776"/>
    <s v="2200"/>
    <s v="0"/>
    <x v="0"/>
    <m/>
    <s v="P-1-AC-STONB-4416300003"/>
    <s v="1"/>
    <x v="3"/>
    <s v="4500062312-10"/>
  </r>
  <r>
    <x v="72"/>
    <s v="Натоварване и извозване на строителни от"/>
    <n v="0.2"/>
    <s v="M3"/>
    <x v="559"/>
    <s v="Поръчка за доставка"/>
    <n v="4500062312"/>
    <n v="10"/>
    <s v="4500062312-10"/>
    <n v="220000134776"/>
    <s v="2200"/>
    <s v="0"/>
    <x v="0"/>
    <m/>
    <s v="P-1-AC-STONB-4416300003"/>
    <s v="1"/>
    <x v="3"/>
    <s v="4500062312-10"/>
  </r>
  <r>
    <x v="72"/>
    <s v="Направа на изкоп"/>
    <n v="1.17"/>
    <s v="M3"/>
    <x v="586"/>
    <s v="Поръчка за доставка"/>
    <n v="4500062312"/>
    <n v="10"/>
    <s v="4500062312-10"/>
    <n v="220000134776"/>
    <s v="2200"/>
    <s v="0"/>
    <x v="0"/>
    <m/>
    <s v="P-1-AC-STONB-4416300003"/>
    <s v="1"/>
    <x v="3"/>
    <s v="4500062312-10"/>
  </r>
  <r>
    <x v="72"/>
    <s v="Монтаж на 2 броя кабелни муфи"/>
    <n v="2"/>
    <s v="БР"/>
    <x v="1231"/>
    <s v="Поръчка за доставка"/>
    <n v="4530003191"/>
    <n v="40"/>
    <s v="4530003191-40"/>
    <n v="210500047450"/>
    <s v="2105"/>
    <s v="0"/>
    <x v="0"/>
    <m/>
    <s v="P-1-MN-STSOB-A0002305"/>
    <s v="1"/>
    <x v="1"/>
    <s v="4530003191-40"/>
  </r>
  <r>
    <x v="72"/>
    <s v="Измерване от крайни точки + протоколи"/>
    <n v="28"/>
    <s v="БР"/>
    <x v="1215"/>
    <s v="Поръчка за доставка"/>
    <n v="4530003191"/>
    <n v="40"/>
    <s v="4530003191-40"/>
    <n v="210500047450"/>
    <s v="2105"/>
    <s v="0"/>
    <x v="0"/>
    <m/>
    <s v="P-1-MN-STSOB-A0002305"/>
    <s v="1"/>
    <x v="1"/>
    <s v="4530003191-40"/>
  </r>
  <r>
    <x v="8"/>
    <s v="ДОСТАВКА И MОНТАЖ НА КАБЕЛНИ MАРКИ"/>
    <n v="2"/>
    <s v="БР"/>
    <x v="8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0"/>
    <s v="ПОДВЪРЗВАНЕ  К-Л КЪM СЪЩ. ТАБЛО/СЪОРЖ."/>
    <n v="4"/>
    <s v="БР"/>
    <x v="10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1"/>
    <s v="СФАЗИРОВКА НА КЛ НН (ЗА 3-ТЕ ЖИЛА)"/>
    <n v="1"/>
    <s v="БР"/>
    <x v="11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5"/>
    <s v="MОНТАЖ ШК"/>
    <n v="1"/>
    <s v="БР"/>
    <x v="25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56"/>
    <s v="НАПРАВА ЗАЗЕMЛЕНИЕ С ЕДИН КОЛ"/>
    <n v="1"/>
    <s v="БР"/>
    <x v="56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3"/>
    <s v="ИЗMЕРВАНЕ НА ЗАЗЕMЛЕНИЕ НА ТОЧКА"/>
    <n v="1"/>
    <s v="БР"/>
    <x v="13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4"/>
    <s v="ИЗMЕРВАНЕ ИЗОЛАЦИЯ НА К-Л НН-(4 ЖИЛА)"/>
    <n v="2"/>
    <s v="БР"/>
    <x v="14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7"/>
    <s v="НАТОВАРВАНЕ И ИЗВОЗВАНЕ НА СТРОИТ. ОТП-И"/>
    <n v="6"/>
    <s v="M3"/>
    <x v="27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5"/>
    <s v="ТРАНСП. НА M-ЛИ ОТ СКЛАД НА ВЪЗЛОЖИТЕЛЯ"/>
    <n v="1"/>
    <s v="%"/>
    <x v="15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00"/>
    <s v="НАПРАВА НА АРМИРОВКА"/>
    <n v="50"/>
    <s v="КГ"/>
    <x v="479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8"/>
    <s v="Н-ВА ИЗКОП ІІІ К-Я 0.8/0.4 В/У КАБЕЛ"/>
    <n v="10"/>
    <s v="М"/>
    <x v="18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111"/>
    <s v="ПОЛАГАНЕ PVC ТРЪБИ Ф110 В ИЗКОП"/>
    <n v="20"/>
    <s v="М"/>
    <x v="165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72"/>
    <s v="Проектиране на шахта за канална мрежа"/>
    <n v="1"/>
    <s v="БР"/>
    <x v="528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р-не към сборни шини до 1kV до 5бр."/>
    <n v="5"/>
    <s v="БР"/>
    <x v="298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р-не към сборни шини до 1kV над 5бр"/>
    <n v="1"/>
    <s v="БР"/>
    <x v="529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роектиране на касета"/>
    <n v="1"/>
    <s v="БР"/>
    <x v="123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лан за временна организация на движение"/>
    <n v="1"/>
    <s v="БР"/>
    <x v="124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лан за безопасност и здр. при работа КЛ"/>
    <n v="1"/>
    <s v="БР"/>
    <x v="125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Проект част пожарна безопасност при КЛ"/>
    <n v="1"/>
    <s v="БР"/>
    <x v="306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Съгласуване на скици А4 /вклю. такси/"/>
    <n v="1"/>
    <s v="БР"/>
    <x v="142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Геодезичен проект за линеен обект КЛ*"/>
    <n v="1"/>
    <s v="Ч"/>
    <x v="143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Наб-е на кадастрални подложки/вклю. такс"/>
    <n v="1"/>
    <s v="БР"/>
    <x v="121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Авторски надзор по време на строителство"/>
    <n v="1"/>
    <s v="БР"/>
    <x v="122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Съгласуване на проект с Държавни и общин"/>
    <n v="3"/>
    <s v="БР"/>
    <x v="144"/>
    <s v="Поръчка за доставка"/>
    <n v="4500061685"/>
    <n v="10"/>
    <s v="4500061685-10"/>
    <n v="151479419263"/>
    <s v="1514"/>
    <s v="9"/>
    <x v="1"/>
    <s v="7"/>
    <m/>
    <m/>
    <x v="0"/>
    <s v="4500061685-10"/>
  </r>
  <r>
    <x v="72"/>
    <s v="ТАКСИ"/>
    <n v="1"/>
    <s v="БР"/>
    <x v="154"/>
    <s v="Поръчка за доставка"/>
    <n v="4500061685"/>
    <n v="20"/>
    <s v="4500061685-20"/>
    <n v="151479419263"/>
    <s v="1514"/>
    <s v="9"/>
    <x v="1"/>
    <s v="7"/>
    <m/>
    <m/>
    <x v="0"/>
    <s v="4500061685-20"/>
  </r>
  <r>
    <x v="88"/>
    <s v="ПОЛАГАНЕ КАБЕЛ НН ПО ЖЕЛЯЗНА КОНСТРУКЦИЯ"/>
    <n v="60"/>
    <s v="М"/>
    <x v="104"/>
    <s v="Поръчка за доставка"/>
    <n v="4500058590"/>
    <n v="10"/>
    <s v="4500058590-10"/>
    <n v="151419419053"/>
    <s v="1514"/>
    <s v="9"/>
    <x v="0"/>
    <s v="1"/>
    <m/>
    <m/>
    <x v="0"/>
    <s v="4500058590-10"/>
  </r>
  <r>
    <x v="51"/>
    <s v="MОНТАЖ НА АВТОMАТИЧЕН ПРЕДПАЗИТЕЛ НН"/>
    <n v="14"/>
    <s v="БР"/>
    <x v="51"/>
    <s v="Поръчка за доставка"/>
    <n v="4500058590"/>
    <n v="10"/>
    <s v="4500058590-10"/>
    <n v="151419419053"/>
    <s v="1514"/>
    <s v="9"/>
    <x v="0"/>
    <s v="1"/>
    <m/>
    <m/>
    <x v="0"/>
    <s v="4500058590-10"/>
  </r>
  <r>
    <x v="18"/>
    <s v="Н-ВА ИЗКОП ІІІ К-Я 0.8/0.4 В/У КАБЕЛ"/>
    <n v="42"/>
    <s v="М"/>
    <x v="18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22"/>
    <s v="Н-ВА ПОДЛ С ПЯСЪК И ТУХЛИ ЗА 1К-Л"/>
    <n v="42"/>
    <s v="М"/>
    <x v="286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0"/>
    <s v="ИЗКОПАВАНЕ НА ШАХТИ ЗА MУФИ"/>
    <n v="1"/>
    <s v="БР"/>
    <x v="20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1"/>
    <s v="ПОЛАГАНЕ НА КАБЕЛ В ИЗКОП ДО 3Х95 MM ВКЛ"/>
    <n v="38"/>
    <s v="М"/>
    <x v="21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2"/>
    <s v="ПОЛАГАНЕ КАБЕЛ В ИЗКОП&gt;3Х120 MM?? ВКЛ"/>
    <n v="15"/>
    <s v="М"/>
    <x v="22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8"/>
    <s v="ДОСТАВКА И MОНТАЖ НА КАБЕЛНИ MАРКИ"/>
    <n v="2"/>
    <s v="БР"/>
    <x v="8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4"/>
    <s v="Н-ВА KM НАД 3Х95+50MM24Х95 MM2ВКЛЗА4ЖИЛА"/>
    <n v="1"/>
    <s v="БР"/>
    <x v="24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0"/>
    <s v="ПОДВЪРЗВАНЕ  К-Л КЪM СЪЩ. ТАБЛО/СЪОРЖ."/>
    <n v="3"/>
    <s v="БР"/>
    <x v="10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1"/>
    <s v="СФАЗИРОВКА НА КЛ НН (ЗА 3-ТЕ ЖИЛА)"/>
    <n v="1"/>
    <s v="БР"/>
    <x v="11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5"/>
    <s v="MОНТАЖ ШК"/>
    <n v="1"/>
    <s v="БР"/>
    <x v="25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2"/>
    <s v="M-Ж ТАБЛО ДО 15 ЕЛЕКТРОMЕРА ВКЛ"/>
    <n v="1"/>
    <s v="БР"/>
    <x v="12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56"/>
    <s v="НАПРАВА ЗАЗЕMЛЕНИЕ С ЕДИН КОЛ"/>
    <n v="2"/>
    <s v="БР"/>
    <x v="56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71"/>
    <s v="ТРАСИРАНЕ НА КАБЕЛНА ЛИНИЯ"/>
    <n v="2.5000000000000001E-2"/>
    <s v="KM"/>
    <x v="71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72"/>
    <s v="рязане на асвалтова настилка"/>
    <n v="30"/>
    <s v="М"/>
    <x v="1232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2"/>
    <s v="разкъртване на асвалт"/>
    <n v="12"/>
    <s v="M2"/>
    <x v="1233"/>
    <s v="Поръчка за доставка"/>
    <n v="4530003098"/>
    <n v="20"/>
    <s v="4530003098-20"/>
    <n v="151419424892"/>
    <s v="1514"/>
    <s v="9"/>
    <x v="0"/>
    <s v="1"/>
    <m/>
    <m/>
    <x v="0"/>
    <s v="4530003098-20"/>
  </r>
  <r>
    <x v="7"/>
    <s v="ИЗТЕГЛЯНЕ КАБЕЛ В ТРЪБА ДО 3Х95 MM2 ВКЛ"/>
    <n v="20"/>
    <s v="М"/>
    <x v="7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8"/>
    <s v="ДОСТАВКА И MОНТАЖ НА КАБЕЛНИ MАРКИ"/>
    <n v="2"/>
    <s v="БР"/>
    <x v="8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10"/>
    <s v="ПОДВЪРЗВАНЕ  К-Л КЪM СЪЩ. ТАБЛО/СЪОРЖ."/>
    <n v="4"/>
    <s v="БР"/>
    <x v="10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136"/>
    <s v="MОНТАЖ ТАБЛО НАД 15 ЕЛЕКТРОMЕРА"/>
    <n v="2"/>
    <s v="БР"/>
    <x v="313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56"/>
    <s v="НАПРАВА ЗАЗЕMЛЕНИЕ С ЕДИН КОЛ"/>
    <n v="2"/>
    <s v="БР"/>
    <x v="56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13"/>
    <s v="ИЗMЕРВАНЕ НА ЗАЗЕMЛЕНИЕ НА ТОЧКА"/>
    <n v="2"/>
    <s v="БР"/>
    <x v="13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14"/>
    <s v="ИЗMЕРВАНЕ ИЗОЛАЦИЯ НА К-Л НН-(4 ЖИЛА)"/>
    <n v="2"/>
    <s v="БР"/>
    <x v="14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27"/>
    <s v="НАТОВАРВАНЕ И ИЗВОЗВАНЕ НА СТРОИТ. ОТП-И"/>
    <n v="0.5"/>
    <s v="M3"/>
    <x v="27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15"/>
    <s v="ТРАНСП. НА M-ЛИ ОТ СКЛАД НА ВЪЗЛОЖИТЕЛЯ"/>
    <n v="1"/>
    <s v="%"/>
    <x v="15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95"/>
    <s v="НАПРАВА НА ШУРФОВЕ 1/0.8/0.6"/>
    <n v="4"/>
    <s v="БР"/>
    <x v="126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26"/>
    <s v="РАЗКЪРТВАНЕ НА ТРОТОАР-БЕТОНЕН"/>
    <n v="21"/>
    <s v="M2"/>
    <x v="290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27"/>
    <s v="РАЗКЪРТВАНЕ НА АСФАЛТОВА НАСТИЛКА"/>
    <n v="10"/>
    <s v="M2"/>
    <x v="291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28"/>
    <s v="РЯЗАНЕ НА АСФАЛТОВА НАСТИЛКА"/>
    <n v="117.6"/>
    <s v="М"/>
    <x v="292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29"/>
    <s v="ВЪЗСТАНОВЯВАНЕ НА ТРОТОАР-БЕТОНЕН"/>
    <n v="31.5"/>
    <s v="M2"/>
    <x v="293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8"/>
    <s v="Н-ВА ИЗКОП ІІІ К-Я 0.8/0.4 В/У КАБЕЛ"/>
    <n v="17"/>
    <s v="М"/>
    <x v="18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5"/>
    <s v="ТРАНСП. НА M-ЛИ ОТ СКЛАД НА ВЪЗЛОЖИТЕЛЯ"/>
    <n v="1"/>
    <s v="%"/>
    <x v="15"/>
    <s v="Поръчка за доставка"/>
    <n v="4500058590"/>
    <n v="10"/>
    <s v="4500058590-10"/>
    <n v="151419419053"/>
    <s v="1514"/>
    <s v="9"/>
    <x v="0"/>
    <s v="1"/>
    <m/>
    <m/>
    <x v="0"/>
    <s v="4500058590-10"/>
  </r>
  <r>
    <x v="71"/>
    <s v="ТРАСИРАНЕ НА КАБЕЛНА ЛИНИЯ"/>
    <n v="6.5000000000000002E-2"/>
    <s v="KM"/>
    <x v="71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27"/>
    <s v="РАЗКЪРТВАНЕ НА АСФАЛТОВА НАСТИЛКА"/>
    <n v="3"/>
    <s v="M2"/>
    <x v="291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33"/>
    <s v="ВЪЗСТАНОВЯВАНЕ НА АСФАЛТОВА НАСТИЛКА-ПЪТ"/>
    <n v="3"/>
    <s v="M2"/>
    <x v="310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3"/>
    <s v="НАПРАВА ИЗКОП ІІІ КАТЕГОРИЯ 0.8/0.4"/>
    <n v="52"/>
    <s v="М"/>
    <x v="3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49"/>
    <s v="НАПРАВА ИЗКОП ІІІ КАТЕГОРИЯ 1.1/0.6"/>
    <n v="3"/>
    <s v="М"/>
    <x v="333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23"/>
    <s v="MОНТАЖ РVС ТРЪБИ Ф110 В БЕТОНОВ КОЖУХ"/>
    <n v="12"/>
    <s v="М"/>
    <x v="287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22"/>
    <s v="Н-ВА ПОДЛ С ПЯСЪК И ТУХЛИ ЗА 1К-Л"/>
    <n v="52"/>
    <s v="М"/>
    <x v="286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4"/>
    <s v="ПОЛАГАНЕ НА КАБЕЛ В ИЗКОП ДО 3Х50 MM ВКЛ"/>
    <n v="52"/>
    <s v="М"/>
    <x v="4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89"/>
    <s v="ИЗТЕГЛЯНЕ КАБЕЛ В ТРЪБА ДО 3Х50 MM2 ВКЛ"/>
    <n v="6"/>
    <s v="М"/>
    <x v="105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3"/>
    <s v="ИЗMЕРВАНЕ НА ЗАЗЕMЛЕНИЕ НА ТОЧКА"/>
    <n v="2"/>
    <s v="БР"/>
    <x v="13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4"/>
    <s v="ИЗMЕРВАНЕ ИЗОЛАЦИЯ НА К-Л НН-(4 ЖИЛА)"/>
    <n v="2"/>
    <s v="БР"/>
    <x v="14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27"/>
    <s v="НАТОВАРВАНЕ И ИЗВОЗВАНЕ НА СТРОИТ. ОТП-И"/>
    <n v="6"/>
    <s v="M3"/>
    <x v="27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5"/>
    <s v="ТРАНСП. НА M-ЛИ ОТ СКЛАД НА ВЪЗЛОЖИТЕЛЯ"/>
    <n v="1"/>
    <s v="%"/>
    <x v="15"/>
    <s v="Поръчка за доставка"/>
    <n v="4500058512"/>
    <n v="10"/>
    <s v="4500058512-10"/>
    <n v="151419408603"/>
    <s v="1514"/>
    <s v="9"/>
    <x v="0"/>
    <s v="1"/>
    <m/>
    <m/>
    <x v="0"/>
    <s v="4500058512-10"/>
  </r>
  <r>
    <x v="18"/>
    <s v="Н-ВА ИЗКОП ІІІ К-Я 0.8/0.4 В/У КАБЕЛ"/>
    <n v="3"/>
    <s v="М"/>
    <x v="18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22"/>
    <s v="Н-ВА ПОДЛ С ПЯСЪК И ТУХЛИ ЗА 1К-Л"/>
    <n v="3"/>
    <s v="М"/>
    <x v="286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21"/>
    <s v="ПОЛАГАНЕ НА КАБЕЛ В ИЗКОП ДО 3Х95 MM ВКЛ"/>
    <n v="4"/>
    <s v="М"/>
    <x v="21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8"/>
    <s v="ДОСТАВКА И MОНТАЖ НА КАБЕЛНИ MАРКИ"/>
    <n v="1"/>
    <s v="БР"/>
    <x v="8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0"/>
    <s v="ПОДВЪРЗВАНЕ  К-Л КЪM СЪЩ. ТАБЛО/СЪОРЖ."/>
    <n v="2"/>
    <s v="БР"/>
    <x v="10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36"/>
    <s v="MОНТАЖ ТАБЛО НАД 15 ЕЛЕКТРОMЕРА"/>
    <n v="1"/>
    <s v="БР"/>
    <x v="313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56"/>
    <s v="НАПРАВА ЗАЗЕMЛЕНИЕ С ЕДИН КОЛ"/>
    <n v="1"/>
    <s v="БР"/>
    <x v="56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32"/>
    <s v="НАПРАВА НА ШУРФОВЕ 1.1/1/0.6"/>
    <n v="2"/>
    <s v="БР"/>
    <x v="309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27"/>
    <s v="РАЗКЪРТВАНЕ НА АСФАЛТОВА НАСТИЛКА"/>
    <n v="11"/>
    <s v="M2"/>
    <x v="291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28"/>
    <s v="РЯЗАНЕ НА АСФАЛТОВА НАСТИЛКА"/>
    <n v="47"/>
    <s v="М"/>
    <x v="292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45"/>
    <s v="ВЪЗСТАНОВЯВАНЕ АСФАЛТ. НАСТИЛКА-ТРОТОАР"/>
    <n v="11"/>
    <s v="M2"/>
    <x v="325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8"/>
    <s v="Н-ВА ИЗКОП ІІІ К-Я 0.8/0.4 В/У КАБЕЛ"/>
    <n v="30"/>
    <s v="М"/>
    <x v="18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97"/>
    <s v="Н-ВА ПОДЛ С ПЯСЪК И PVC ЛЕНТА ЗА 1 К-Л"/>
    <n v="28"/>
    <s v="М"/>
    <x v="128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20"/>
    <s v="MОНТАЖ НА ИЗЛАЗНА ТРЪБА"/>
    <n v="1"/>
    <s v="БР"/>
    <x v="192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4"/>
    <s v="ПОЛАГАНЕ НА КАБЕЛ В ИЗКОП ДО 3Х50 MM ВКЛ"/>
    <n v="28"/>
    <s v="М"/>
    <x v="4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89"/>
    <s v="ИЗТЕГЛЯНЕ КАБЕЛ В ТРЪБА ДО 3Х50 MM2 ВКЛ"/>
    <n v="10"/>
    <s v="М"/>
    <x v="105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86"/>
    <s v="И-НЕ К-Л ОТ ИЗКОП НАД 3Х95/4Х95MM2 ВКЛ"/>
    <n v="40"/>
    <s v="М"/>
    <x v="102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8"/>
    <s v="ДОСТАВКА И MОНТАЖ НА КАБЕЛНИ MАРКИ"/>
    <n v="2"/>
    <s v="БР"/>
    <x v="8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0"/>
    <s v="ПОДВЪРЗВАНЕ  К-Л КЪM СЪЩ. ТАБЛО/СЪОРЖ."/>
    <n v="1"/>
    <s v="БР"/>
    <x v="10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99"/>
    <s v="M-Ж ТАБЛО ДО 5 ЕЛЕКТРОMЕРА ВКЛ. НА СТЕНА"/>
    <n v="1"/>
    <s v="БР"/>
    <x v="130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50"/>
    <s v="ДЕMОНТАЖ НА ТАБЛО"/>
    <n v="1"/>
    <s v="БР"/>
    <x v="50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62"/>
    <s v="MОНТАЖ НА ОСВЕТИТЕЛНО ТЯЛО"/>
    <n v="1"/>
    <s v="БР"/>
    <x v="366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163"/>
    <s v="ДЕMОНТАЖ НА ОСВЕТИТЕЛНО ТЯЛО"/>
    <n v="1"/>
    <s v="БР"/>
    <x v="367"/>
    <s v="Поръчка за доставка"/>
    <n v="4500058249"/>
    <n v="10"/>
    <s v="4500058249-10"/>
    <n v="210500045103"/>
    <s v="2105"/>
    <s v="0"/>
    <x v="2"/>
    <m/>
    <s v="P-9-MN-STONB-A0000377"/>
    <s v="9"/>
    <x v="1"/>
    <s v="4500058249-10"/>
  </r>
  <r>
    <x v="167"/>
    <s v="ПОД-НЕ НА ФАЗ.ПРОВОДНИЦИ КЪМ СТЪЛБ НН/СН"/>
    <n v="1"/>
    <s v="БР"/>
    <x v="371"/>
    <s v="Поръчка за доставка"/>
    <n v="4500058262"/>
    <n v="10"/>
    <s v="4500058262-10"/>
    <n v="210500045103"/>
    <s v="2105"/>
    <s v="0"/>
    <x v="2"/>
    <m/>
    <s v="P-9-MN-STONB-A0000377"/>
    <s v="9"/>
    <x v="1"/>
    <s v="4500058262-10"/>
  </r>
  <r>
    <x v="72"/>
    <s v="ДИАГНОСТИКА"/>
    <n v="1"/>
    <s v="БР"/>
    <x v="1065"/>
    <s v="Поръчка за доставка"/>
    <n v="4500061375"/>
    <n v="90"/>
    <s v="4500061375-90"/>
    <n v="220000066824"/>
    <s v="2200"/>
    <s v="0"/>
    <x v="6"/>
    <m/>
    <s v="P-4-AC-STSOB-4417300005"/>
    <s v="4"/>
    <x v="3"/>
    <s v="4500061375-90"/>
  </r>
  <r>
    <x v="72"/>
    <s v="ДИАГНОСТИКА"/>
    <n v="1"/>
    <s v="БР"/>
    <x v="1065"/>
    <s v="Поръчка за доставка"/>
    <n v="4500061375"/>
    <n v="100"/>
    <s v="4500061375-100"/>
    <n v="220000066810"/>
    <s v="2200"/>
    <s v="0"/>
    <x v="0"/>
    <m/>
    <s v="P-1-AC-STSOB-4416300005"/>
    <s v="1"/>
    <x v="3"/>
    <s v="4500061375-100"/>
  </r>
  <r>
    <x v="72"/>
    <s v="РЕМОНТНИ ДЕЙНОСТИ - ДРУГИ"/>
    <n v="1"/>
    <s v="БР"/>
    <x v="1069"/>
    <s v="Поръчка за доставка"/>
    <n v="4500061375"/>
    <n v="100"/>
    <s v="4500061375-100"/>
    <n v="220000066810"/>
    <s v="2200"/>
    <s v="0"/>
    <x v="0"/>
    <m/>
    <s v="P-1-AC-STSOB-4416300005"/>
    <s v="1"/>
    <x v="3"/>
    <s v="4500061375-100"/>
  </r>
  <r>
    <x v="72"/>
    <s v="КАЛИБРИРАНЕ СЪС СЕРТИФИКАТ"/>
    <n v="6"/>
    <s v="Ч"/>
    <x v="1182"/>
    <s v="Поръчка за доставка"/>
    <n v="4500061375"/>
    <n v="110"/>
    <s v="4500061375-110"/>
    <n v="220000066810"/>
    <s v="2200"/>
    <s v="0"/>
    <x v="0"/>
    <m/>
    <s v="P-1-AC-STSOB-4416300005"/>
    <s v="1"/>
    <x v="3"/>
    <s v="4500061375-110"/>
  </r>
  <r>
    <x v="72"/>
    <s v="РЕМОНТ НА ЗАХРАНВАЩ БЛОК- PEWM"/>
    <n v="1"/>
    <s v="БР"/>
    <x v="1070"/>
    <s v="Поръчка за доставка"/>
    <n v="4500061375"/>
    <n v="120"/>
    <s v="4500061375-120"/>
    <n v="220000066816"/>
    <s v="2200"/>
    <s v="0"/>
    <x v="4"/>
    <m/>
    <s v="P-2-AC-STSOB-4415300005"/>
    <s v="2"/>
    <x v="3"/>
    <s v="4500061375-120"/>
  </r>
  <r>
    <x v="72"/>
    <s v="КАЛИБРИРАНЕ СЪС СЕРТИФИКАТ"/>
    <n v="6"/>
    <s v="Ч"/>
    <x v="1182"/>
    <s v="Поръчка за доставка"/>
    <n v="4500061375"/>
    <n v="120"/>
    <s v="4500061375-120"/>
    <n v="220000066816"/>
    <s v="2200"/>
    <s v="0"/>
    <x v="4"/>
    <m/>
    <s v="P-2-AC-STSOB-4415300005"/>
    <s v="2"/>
    <x v="3"/>
    <s v="4500061375-120"/>
  </r>
  <r>
    <x v="72"/>
    <s v="ДИАГНОСТИКА"/>
    <n v="1"/>
    <s v="БР"/>
    <x v="1065"/>
    <s v="Поръчка за доставка"/>
    <n v="4500061375"/>
    <n v="120"/>
    <s v="4500061375-120"/>
    <n v="220000066816"/>
    <s v="2200"/>
    <s v="0"/>
    <x v="4"/>
    <m/>
    <s v="P-2-AC-STSOB-4415300005"/>
    <s v="2"/>
    <x v="3"/>
    <s v="4500061375-120"/>
  </r>
  <r>
    <x v="18"/>
    <s v="Н-ВА ИЗКОП ІІІ К-Я 0.8/0.4 В/У КАБЕЛ"/>
    <n v="80"/>
    <s v="М"/>
    <x v="18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97"/>
    <s v="Н-ВА ИЗКОП ІІІ К-Я 1.1/0.4 В/У КАБЕЛ"/>
    <n v="21"/>
    <s v="М"/>
    <x v="476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11"/>
    <s v="ПОЛАГАНЕ PVC ТРЪБИ Ф110 В ИЗКОП"/>
    <n v="50"/>
    <s v="М"/>
    <x v="165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19"/>
    <s v="Н-ВА ПОДЛ С ПЯСЪК И PVC ЛЕНТА ЗА&gt;1К-Л"/>
    <n v="110"/>
    <s v="М"/>
    <x v="191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51"/>
    <s v="ПОЛАГАНЕ НА КАБЕЛ В ТРЪБА ПО КОНСТРУКЦИЯ"/>
    <n v="10"/>
    <s v="М"/>
    <x v="336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22"/>
    <s v="ПОЛАГАНЕ КАБЕЛ В ИЗКОП&gt;3Х120 MM?? ВКЛ"/>
    <n v="59"/>
    <s v="М"/>
    <x v="22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23"/>
    <s v="ИЗТЕГЛЯНЕ КАБЕЛ В ТРЪБИ НАД 3Х120 MM ВКЛ"/>
    <n v="101"/>
    <s v="М"/>
    <x v="23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8"/>
    <s v="ДОСТАВКА И MОНТАЖ НА КАБЕЛНИ MАРКИ"/>
    <n v="2"/>
    <s v="БР"/>
    <x v="8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0"/>
    <s v="ПОДВЪРЗВАНЕ  К-Л КЪM СЪЩ. ТАБЛО/СЪОРЖ."/>
    <n v="4"/>
    <s v="БР"/>
    <x v="10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25"/>
    <s v="MОНТАЖ ШК"/>
    <n v="1"/>
    <s v="БР"/>
    <x v="25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99"/>
    <s v="M-Ж ТАБЛО ДО 5 ЕЛЕКТРОMЕРА ВКЛ. НА СТЕНА"/>
    <n v="1"/>
    <s v="БР"/>
    <x v="130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3"/>
    <s v="ИЗMЕРВАНЕ НА ЗАЗЕMЛЕНИЕ НА ТОЧКА"/>
    <n v="2"/>
    <s v="БР"/>
    <x v="13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8"/>
    <s v="ДОСТАВКА И MОНТАЖ НА КАБЕЛНИ MАРКИ"/>
    <n v="1"/>
    <s v="БР"/>
    <x v="8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0"/>
    <s v="ПОДВЪРЗВАНЕ  К-Л КЪM СЪЩ. ТАБЛО/СЪОРЖ."/>
    <n v="2"/>
    <s v="БР"/>
    <x v="10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99"/>
    <s v="M-Ж ТАБЛО ДО 5 ЕЛЕКТРОMЕРА ВКЛ. НА СТЕНА"/>
    <n v="1"/>
    <s v="БР"/>
    <x v="130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3"/>
    <s v="ИЗMЕРВАНЕ НА ЗАЗЕMЛЕНИЕ НА ТОЧКА"/>
    <n v="1"/>
    <s v="БР"/>
    <x v="13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4"/>
    <s v="ИЗMЕРВАНЕ ИЗОЛАЦИЯ НА К-Л НН-(4 ЖИЛА)"/>
    <n v="1"/>
    <s v="БР"/>
    <x v="14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27"/>
    <s v="НАТОВАРВАНЕ И ИЗВОЗВАНЕ НА СТРОИТ. ОТП-И"/>
    <n v="3.5"/>
    <s v="M3"/>
    <x v="27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15"/>
    <s v="ТРАНСП. НА M-ЛИ ОТ СКЛАД НА ВЪЗЛОЖИТЕЛЯ"/>
    <n v="1"/>
    <s v="%"/>
    <x v="15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56"/>
    <s v="НАПРАВА ЗАЗЕMЛЕНИЕ С ЕДИН КОЛ"/>
    <n v="1"/>
    <s v="БР"/>
    <x v="56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72"/>
    <s v="Проектиране на каб. линии до35kV от 200-"/>
    <n v="1"/>
    <s v="БР"/>
    <x v="190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Проектиране на касета"/>
    <n v="2"/>
    <s v="БР"/>
    <x v="123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План за безопасност и здр. при работа КЛ"/>
    <n v="1"/>
    <s v="БР"/>
    <x v="125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Съгласуване на скици А4 /вклю. такси/"/>
    <n v="1"/>
    <s v="БР"/>
    <x v="142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13"/>
    <s v="ИЗMЕРВАНЕ НА ЗАЗЕMЛЕНИЕ НА ТОЧКА"/>
    <n v="1"/>
    <s v="БР"/>
    <x v="13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4"/>
    <s v="ИЗMЕРВАНЕ ИЗОЛАЦИЯ НА К-Л НН-(4 ЖИЛА)"/>
    <n v="1"/>
    <s v="БР"/>
    <x v="14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27"/>
    <s v="НАТОВАРВАНЕ И ИЗВОЗВАНЕ НА СТРОИТ. ОТП-И"/>
    <n v="1"/>
    <s v="M3"/>
    <x v="27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5"/>
    <s v="ТРАНСП. НА M-ЛИ ОТ СКЛАД НА ВЪЗЛОЖИТЕЛЯ"/>
    <n v="1"/>
    <s v="%"/>
    <x v="15"/>
    <s v="Поръчка за доставка"/>
    <n v="4500058512"/>
    <n v="20"/>
    <s v="4500058512-20"/>
    <n v="151419408603"/>
    <s v="1514"/>
    <s v="9"/>
    <x v="0"/>
    <s v="1"/>
    <m/>
    <m/>
    <x v="0"/>
    <s v="4500058512-20"/>
  </r>
  <r>
    <x v="132"/>
    <s v="НАПРАВА НА ШУРФОВЕ 1.1/1/0.6"/>
    <n v="1"/>
    <s v="БР"/>
    <x v="309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2"/>
    <s v="РАЗКЪРТВАНЕ ТРОТОАР С ТРОТОАРНИ ПЛОЧКИ"/>
    <n v="3"/>
    <s v="M2"/>
    <x v="2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8"/>
    <s v="Н-ВА ИЗКОП ІІІ К-Я 0.8/0.4 В/У КАБЕЛ"/>
    <n v="13.6"/>
    <s v="М"/>
    <x v="18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9"/>
    <s v="Н-ВА ПОДЛ С ПЯСЪК И ТУХЛИ ЗА&gt;1К-Л"/>
    <n v="13.6"/>
    <s v="М"/>
    <x v="19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22"/>
    <s v="ПОЛАГАНЕ КАБЕЛ В ИЗКОП&gt;3Х120 MM?? ВКЛ"/>
    <n v="19"/>
    <s v="М"/>
    <x v="22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23"/>
    <s v="ИЗТЕГЛЯНЕ КАБЕЛ В ТРЪБИ НАД 3Х120 MM ВКЛ"/>
    <n v="113"/>
    <s v="М"/>
    <x v="23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8"/>
    <s v="ДОСТАВКА И MОНТАЖ НА КАБЕЛНИ MАРКИ"/>
    <n v="2"/>
    <s v="БР"/>
    <x v="8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61"/>
    <s v="MОНТАЖ НА ТЕРMОСВИВАЕMА ГЛАВА"/>
    <n v="1"/>
    <s v="БР"/>
    <x v="365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4"/>
    <s v="ИЗMЕРВАНЕ ИЗОЛАЦИЯ НА К-Л НН-(4 ЖИЛА)"/>
    <n v="1"/>
    <s v="БР"/>
    <x v="14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27"/>
    <s v="НАТОВАРВАНЕ И ИЗВОЗВАНЕ НА СТРОИТ. ОТП-И"/>
    <n v="2"/>
    <s v="M3"/>
    <x v="27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15"/>
    <s v="ТРАНСП. НА M-ЛИ ОТ СКЛАД НА ВЪЗЛОЖИТЕЛЯ"/>
    <n v="0.03"/>
    <s v="%"/>
    <x v="15"/>
    <s v="Поръчка за доставка"/>
    <n v="4500058649"/>
    <n v="20"/>
    <s v="4500058649-20"/>
    <n v="151469219343"/>
    <s v="1514"/>
    <s v="9"/>
    <x v="5"/>
    <s v="6"/>
    <m/>
    <m/>
    <x v="0"/>
    <s v="4500058649-20"/>
  </r>
  <r>
    <x v="71"/>
    <s v="ТРАСИРАНЕ НА КАБЕЛНА ЛИНИЯ"/>
    <n v="0.13"/>
    <s v="KM"/>
    <x v="71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27"/>
    <s v="РАЗКЪРТВАНЕ НА АСФАЛТОВА НАСТИЛКА"/>
    <n v="26"/>
    <s v="M2"/>
    <x v="291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28"/>
    <s v="РЯЗАНЕ НА АСФАЛТОВА НАСТИЛКА"/>
    <n v="108"/>
    <s v="М"/>
    <x v="292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33"/>
    <s v="ВЪЗСТАНОВЯВАНЕ НА АСФАЛТОВА НАСТИЛКА-ПЪТ"/>
    <n v="26"/>
    <s v="M2"/>
    <x v="310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8"/>
    <s v="Н-ВА ИЗКОП ІІІ К-Я 0.8/0.4 В/У КАБЕЛ"/>
    <n v="30"/>
    <s v="М"/>
    <x v="18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79"/>
    <s v="НАПРАВА ИЗКОП ІІІ КАТЕГОРИЯ 1.1/0.4"/>
    <n v="35"/>
    <s v="М"/>
    <x v="412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23"/>
    <s v="MОНТАЖ РVС ТРЪБИ Ф110 В БЕТОНОВ КОЖУХ"/>
    <n v="80"/>
    <s v="М"/>
    <x v="287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24"/>
    <s v="MОНТАЖ РVС ТРЪБИ Ф140 В БЕТОНОВ КОЖУХ"/>
    <n v="22"/>
    <s v="М"/>
    <x v="288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97"/>
    <s v="Н-ВА ПОДЛ С ПЯСЪК И PVC ЛЕНТА ЗА 1 К-Л"/>
    <n v="50"/>
    <s v="М"/>
    <x v="128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62"/>
    <s v="MОНТАЖ НА ОСВЕТИТЕЛНО ТЯЛО"/>
    <n v="1"/>
    <s v="БР"/>
    <x v="366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163"/>
    <s v="ДЕMОНТАЖ НА ОСВЕТИТЕЛНО ТЯЛО"/>
    <n v="1"/>
    <s v="БР"/>
    <x v="367"/>
    <s v="Поръчка за доставка"/>
    <n v="4500058241"/>
    <n v="10"/>
    <s v="4500058241-10"/>
    <n v="210500045103"/>
    <s v="2105"/>
    <s v="0"/>
    <x v="2"/>
    <m/>
    <s v="P-9-MN-STONB-A0000377"/>
    <s v="9"/>
    <x v="1"/>
    <s v="4500058241-10"/>
  </r>
  <r>
    <x v="72"/>
    <s v="РЕМОНТ НА ЗАХРАНВАЩ БЛОК- PEWM"/>
    <n v="1"/>
    <s v="БР"/>
    <x v="1070"/>
    <s v="Поръчка за доставка"/>
    <n v="4500061375"/>
    <n v="130"/>
    <s v="4500061375-130"/>
    <n v="220000066816"/>
    <s v="2200"/>
    <s v="0"/>
    <x v="4"/>
    <m/>
    <s v="P-2-AC-STSOB-4415300005"/>
    <s v="2"/>
    <x v="3"/>
    <s v="4500061375-130"/>
  </r>
  <r>
    <x v="72"/>
    <s v="ДИАГНОСТИКА"/>
    <n v="1"/>
    <s v="БР"/>
    <x v="1065"/>
    <s v="Поръчка за доставка"/>
    <n v="4500061375"/>
    <n v="130"/>
    <s v="4500061375-130"/>
    <n v="220000066816"/>
    <s v="2200"/>
    <s v="0"/>
    <x v="4"/>
    <m/>
    <s v="P-2-AC-STSOB-4415300005"/>
    <s v="2"/>
    <x v="3"/>
    <s v="4500061375-130"/>
  </r>
  <r>
    <x v="93"/>
    <s v="Н-ВА ИЗКОП ІІІ К-Я 0.8/0.6 В/У КАБЕЛ"/>
    <n v="1"/>
    <s v="М"/>
    <x v="113"/>
    <s v="Поръчка за доставка"/>
    <n v="4500062333"/>
    <n v="10"/>
    <s v="4500062333-10"/>
    <n v="220000135765"/>
    <s v="2200"/>
    <s v="0"/>
    <x v="1"/>
    <m/>
    <s v="P-3-AC-STONB-4413300003"/>
    <s v="3"/>
    <x v="3"/>
    <s v="4500062333-10"/>
  </r>
  <r>
    <x v="97"/>
    <s v="Н-ВА ПОДЛ С ПЯСЪК И PVC ЛЕНТА ЗА 1 К-Л"/>
    <n v="1"/>
    <s v="М"/>
    <x v="128"/>
    <s v="Поръчка за доставка"/>
    <n v="4500062333"/>
    <n v="10"/>
    <s v="4500062333-10"/>
    <n v="220000135765"/>
    <s v="2200"/>
    <s v="0"/>
    <x v="1"/>
    <m/>
    <s v="P-3-AC-STONB-4413300003"/>
    <s v="3"/>
    <x v="3"/>
    <s v="4500062333-10"/>
  </r>
  <r>
    <x v="135"/>
    <s v="НАПРАВА НА ИЗКОП НЕСТАНДАРТЕН"/>
    <n v="0.8"/>
    <s v="M3"/>
    <x v="312"/>
    <s v="Поръчка за доставка"/>
    <n v="4500062333"/>
    <n v="20"/>
    <s v="4500062333-20"/>
    <n v="220000135359"/>
    <s v="2200"/>
    <s v="0"/>
    <x v="1"/>
    <m/>
    <s v="P-3-AC-STONB-4413300004"/>
    <s v="3"/>
    <x v="3"/>
    <s v="4500062333-20"/>
  </r>
  <r>
    <x v="97"/>
    <s v="Н-ВА ПОДЛ С ПЯСЪК И PVC ЛЕНТА ЗА 1 К-Л"/>
    <n v="1"/>
    <s v="М"/>
    <x v="128"/>
    <s v="Поръчка за доставка"/>
    <n v="4500062333"/>
    <n v="20"/>
    <s v="4500062333-20"/>
    <n v="220000135359"/>
    <s v="2200"/>
    <s v="0"/>
    <x v="1"/>
    <m/>
    <s v="P-3-AC-STONB-4413300004"/>
    <s v="3"/>
    <x v="3"/>
    <s v="4500062333-20"/>
  </r>
  <r>
    <x v="2"/>
    <s v="РАЗКЪРТВАНЕ ТРОТОАР С ТРОТОАРНИ ПЛОЧКИ"/>
    <n v="5"/>
    <s v="M2"/>
    <x v="2"/>
    <s v="Поръчка за доставка"/>
    <n v="4500062333"/>
    <n v="30"/>
    <s v="4500062333-30"/>
    <n v="220000135766"/>
    <s v="2200"/>
    <s v="0"/>
    <x v="1"/>
    <m/>
    <s v="P-3-AC-MSLEB-4413200003"/>
    <s v="3"/>
    <x v="3"/>
    <s v="4500062333-30"/>
  </r>
  <r>
    <x v="1"/>
    <s v="ВЪЗСТАНОВЯВАНЕ  ТРОТОАР С ПЛОЧКИ-СТРАРИ"/>
    <n v="5"/>
    <s v="M2"/>
    <x v="1"/>
    <s v="Поръчка за доставка"/>
    <n v="4500062333"/>
    <n v="30"/>
    <s v="4500062333-30"/>
    <n v="220000135766"/>
    <s v="2200"/>
    <s v="0"/>
    <x v="1"/>
    <m/>
    <s v="P-3-AC-MSLEB-4413200003"/>
    <s v="3"/>
    <x v="3"/>
    <s v="4500062333-30"/>
  </r>
  <r>
    <x v="18"/>
    <s v="Н-ВА ИЗКОП ІІІ К-Я 0.8/0.4 В/У КАБЕЛ"/>
    <n v="22"/>
    <s v="М"/>
    <x v="18"/>
    <s v="Поръчка за доставка"/>
    <n v="4500062333"/>
    <n v="30"/>
    <s v="4500062333-30"/>
    <n v="220000135766"/>
    <s v="2200"/>
    <s v="0"/>
    <x v="1"/>
    <m/>
    <s v="P-3-AC-MSLEB-4413200003"/>
    <s v="3"/>
    <x v="3"/>
    <s v="4500062333-30"/>
  </r>
  <r>
    <x v="27"/>
    <s v="НАТОВАРВАНЕ И ИЗВОЗВАНЕ НА СТРОИТ. ОТП-И"/>
    <n v="3.6"/>
    <s v="M3"/>
    <x v="27"/>
    <s v="Поръчка за доставка"/>
    <n v="4500062376"/>
    <n v="10"/>
    <s v="4500062376-10"/>
    <n v="220000121895"/>
    <s v="2200"/>
    <s v="0"/>
    <x v="2"/>
    <m/>
    <s v="P-9-AC-STONB-4418300003"/>
    <s v="9"/>
    <x v="3"/>
    <s v="4500062376-10"/>
  </r>
  <r>
    <x v="135"/>
    <s v="НАПРАВА НА ИЗКОП НЕСТАНДАРТЕН"/>
    <n v="3.3"/>
    <s v="M3"/>
    <x v="312"/>
    <s v="Поръчка за доставка"/>
    <n v="4500062376"/>
    <n v="10"/>
    <s v="4500062376-10"/>
    <n v="220000121895"/>
    <s v="2200"/>
    <s v="0"/>
    <x v="2"/>
    <m/>
    <s v="P-9-AC-STONB-4418300003"/>
    <s v="9"/>
    <x v="3"/>
    <s v="4500062376-10"/>
  </r>
  <r>
    <x v="2"/>
    <s v="РАЗКЪРТВАНЕ ТРОТОАР С ТРОТОАРНИ ПЛОЧКИ"/>
    <n v="2.7"/>
    <s v="M2"/>
    <x v="2"/>
    <s v="Поръчка за доставка"/>
    <n v="4500062377"/>
    <n v="10"/>
    <s v="4500062377-10"/>
    <n v="220000123713"/>
    <s v="2200"/>
    <s v="0"/>
    <x v="2"/>
    <m/>
    <s v="P-9-AC-MSLEB-4418200003"/>
    <s v="9"/>
    <x v="3"/>
    <s v="4500062377-10"/>
  </r>
  <r>
    <x v="1"/>
    <s v="ВЪЗСТАНОВЯВАНЕ  ТРОТОАР С ПЛОЧКИ-СТРАРИ"/>
    <n v="2.7"/>
    <s v="M2"/>
    <x v="1"/>
    <s v="Поръчка за доставка"/>
    <n v="4500062377"/>
    <n v="10"/>
    <s v="4500062377-10"/>
    <n v="220000123713"/>
    <s v="2200"/>
    <s v="0"/>
    <x v="2"/>
    <m/>
    <s v="P-9-AC-MSLEB-4418200003"/>
    <s v="9"/>
    <x v="3"/>
    <s v="4500062377-10"/>
  </r>
  <r>
    <x v="27"/>
    <s v="НАТОВАРВАНЕ И ИЗВОЗВАНЕ НА СТРОИТ. ОТП-И"/>
    <n v="15"/>
    <s v="M3"/>
    <x v="27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5"/>
    <s v="ТРАНСП. НА M-ЛИ ОТ СКЛАД НА ВЪЗЛОЖИТЕЛЯ"/>
    <n v="1"/>
    <s v="%"/>
    <x v="15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6"/>
    <s v="НАПРАВА НА ОТВОР В БЕТОН"/>
    <n v="1"/>
    <s v="БР"/>
    <x v="16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33"/>
    <s v="Н-ВА НА СТОMАНЕНА КОНСТР. /ВКЛ. БОЯД./"/>
    <n v="11"/>
    <s v="КГ"/>
    <x v="33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32"/>
    <s v="НАПРАВА НА ШУРФОВЕ 1.1/1/0.6"/>
    <n v="4"/>
    <s v="БР"/>
    <x v="309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2"/>
    <s v="РАЗКЪРТВАНЕ ТРОТОАР С ТРОТОАРНИ ПЛОЧКИ"/>
    <n v="27.62"/>
    <s v="M2"/>
    <x v="2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27"/>
    <s v="РАЗКЪРТВАНЕ НА АСФАЛТОВА НАСТИЛКА"/>
    <n v="3.6"/>
    <s v="M2"/>
    <x v="291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28"/>
    <s v="РЯЗАНЕ НА АСФАЛТОВА НАСТИЛКА"/>
    <n v="15"/>
    <s v="М"/>
    <x v="292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6"/>
    <s v="ВЪЗСТАНОВЯВАНЕ НА ТРОТОАР С ПЛОЧКИ-НОВИ"/>
    <n v="8.2200000000000006"/>
    <s v="M2"/>
    <x v="6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"/>
    <s v="ВЪЗСТАНОВЯВАНЕ  ТРОТОАР С ПЛОЧКИ-СТРАРИ"/>
    <n v="19.399999999999999"/>
    <s v="M2"/>
    <x v="1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33"/>
    <s v="ВЪЗСТАНОВЯВАНЕ НА АСФАЛТОВА НАСТИЛКА-ПЪТ"/>
    <n v="3.6"/>
    <s v="M2"/>
    <x v="310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8"/>
    <s v="Н-ВА ИЗКОП ІІІ К-Я 0.8/0.4 В/У КАБЕЛ"/>
    <n v="76"/>
    <s v="М"/>
    <x v="18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21"/>
    <s v="Н-АВА ИЗКОП ІІІ К-Я 1.1/0.6 В/У КАБЕЛ"/>
    <n v="6"/>
    <s v="М"/>
    <x v="285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72"/>
    <s v="Геодезичен проект за линеен обект КЛ*"/>
    <n v="1"/>
    <s v="Ч"/>
    <x v="143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Наб-е на кадастрални подложки/вклю. такс"/>
    <n v="1"/>
    <s v="БР"/>
    <x v="121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Авторски надзор по време на строителство"/>
    <n v="1"/>
    <s v="БР"/>
    <x v="122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ТАКСИ"/>
    <n v="1"/>
    <s v="БР"/>
    <x v="154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72"/>
    <s v="Проектиране на касета"/>
    <n v="1"/>
    <s v="БР"/>
    <x v="123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План за безопасност и здр. при работа КЛ"/>
    <n v="1"/>
    <s v="БР"/>
    <x v="125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Съгласуване на скици А4 /вклю. такси/"/>
    <n v="1"/>
    <s v="БР"/>
    <x v="142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Геодезичен проект за линеен обект КЛ*"/>
    <n v="1"/>
    <s v="Ч"/>
    <x v="143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Наб-е на кадастрални подложки/вклю. такс"/>
    <n v="1"/>
    <s v="БР"/>
    <x v="121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Авторски надзор по време на строителство"/>
    <n v="1"/>
    <s v="БР"/>
    <x v="122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ТАКСИ"/>
    <n v="1"/>
    <s v="БР"/>
    <x v="154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72"/>
    <s v="Проектиране на каб.линии до35kV до 100"/>
    <n v="2"/>
    <s v="БР"/>
    <x v="189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10"/>
    <s v="ПОДВЪРЗВАНЕ  К-Л КЪM СЪЩ. ТАБЛО/СЪОРЖ."/>
    <n v="2"/>
    <s v="БР"/>
    <x v="10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1"/>
    <s v="СФАЗИРОВКА НА КЛ НН (ЗА 3-ТЕ ЖИЛА)"/>
    <n v="2"/>
    <s v="БР"/>
    <x v="11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25"/>
    <s v="MОНТАЖ ШК"/>
    <n v="1"/>
    <s v="БР"/>
    <x v="25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3"/>
    <s v="ИЗMЕРВАНЕ НА ЗАЗЕMЛЕНИЕ НА ТОЧКА"/>
    <n v="1"/>
    <s v="БР"/>
    <x v="13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4"/>
    <s v="ИЗMЕРВАНЕ ИЗОЛАЦИЯ НА К-Л НН-(4 ЖИЛА)"/>
    <n v="2"/>
    <s v="БР"/>
    <x v="14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27"/>
    <s v="НАТОВАРВАНЕ И ИЗВОЗВАНЕ НА СТРОИТ. ОТП-И"/>
    <n v="1.4"/>
    <s v="M3"/>
    <x v="27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5"/>
    <s v="ТРАНСП. НА M-ЛИ ОТ СКЛАД НА ВЪЗЛОЖИТЕЛЯ"/>
    <n v="1"/>
    <s v="%"/>
    <x v="15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6"/>
    <s v="НАПРАВА НА ОТВОР В БЕТОН"/>
    <n v="2"/>
    <s v="БР"/>
    <x v="16"/>
    <s v="Поръчка за доставка"/>
    <n v="4500058512"/>
    <n v="30"/>
    <s v="4500058512-30"/>
    <n v="151419502863"/>
    <s v="1514"/>
    <s v="9"/>
    <x v="0"/>
    <s v="1"/>
    <m/>
    <m/>
    <x v="0"/>
    <s v="4500058512-30"/>
  </r>
  <r>
    <x v="18"/>
    <s v="Н-ВА ИЗКОП ІІІ К-Я 0.8/0.4 В/У КАБЕЛ"/>
    <n v="3.5"/>
    <s v="М"/>
    <x v="18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122"/>
    <s v="Н-ВА ПОДЛ С ПЯСЪК И ТУХЛИ ЗА 1К-Л"/>
    <n v="3.5"/>
    <s v="М"/>
    <x v="286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4"/>
    <s v="ПОЛАГАНЕ НА КАБЕЛ В ИЗКОП ДО 3Х50 MM ВКЛ"/>
    <n v="14"/>
    <s v="М"/>
    <x v="4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8"/>
    <s v="ДОСТАВКА И MОНТАЖ НА КАБЕЛНИ MАРКИ"/>
    <n v="2"/>
    <s v="БР"/>
    <x v="8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0"/>
    <s v="MОНТАЖ НА ГОФРИРАНА ТРЪБА"/>
    <n v="2"/>
    <s v="М"/>
    <x v="0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98"/>
    <s v="ЗАСИПВАНЕ НА КОЛЕКТОР С ПЯСЪК"/>
    <n v="5"/>
    <s v="M3"/>
    <x v="129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21"/>
    <s v="ПОЛАГАНЕ НА КАБЕЛ В ИЗКОП ДО 3Х95 MM ВКЛ"/>
    <n v="50"/>
    <s v="М"/>
    <x v="21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7"/>
    <s v="ИЗТЕГЛЯНЕ КАБЕЛ В ТРЪБА ДО 3Х95 MM2 ВКЛ"/>
    <n v="80"/>
    <s v="М"/>
    <x v="7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9"/>
    <s v="Н-ВА КГНН&gt;3Х95+50(4Х95)MM2 ВКЛ (4ЖИЛА)"/>
    <n v="1"/>
    <s v="БР"/>
    <x v="9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1"/>
    <s v="СФАЗИРОВКА НА КЛ НН (ЗА 3-ТЕ ЖИЛА)"/>
    <n v="1"/>
    <s v="БР"/>
    <x v="11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242"/>
    <s v="M-Ж НА ТАБЛО-ТИП КАСЕТАТЕMОВ/У ФУНДАMЕНТ"/>
    <n v="1"/>
    <s v="БР"/>
    <x v="568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51"/>
    <s v="MОНТАЖ НА АВТОMАТИЧЕН ПРЕДПАЗИТЕЛ НН"/>
    <n v="1"/>
    <s v="БР"/>
    <x v="51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3"/>
    <s v="ИЗMЕРВАНЕ НА ЗАЗЕMЛЕНИЕ НА ТОЧКА"/>
    <n v="1"/>
    <s v="БР"/>
    <x v="13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4"/>
    <s v="ИЗMЕРВАНЕ ИЗОЛАЦИЯ НА К-Л НН-(4 ЖИЛА)"/>
    <n v="1"/>
    <s v="БР"/>
    <x v="14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27"/>
    <s v="НАТОВАРВАНЕ И ИЗВОЗВАНЕ НА СТРОИТ. ОТП-И"/>
    <n v="10"/>
    <s v="M3"/>
    <x v="27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5"/>
    <s v="ТРАНСП. НА M-ЛИ ОТ СКЛАД НА ВЪЗЛОЖИТЕЛЯ"/>
    <n v="1"/>
    <s v="%"/>
    <x v="15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6"/>
    <s v="НАПРАВА НА ОТВОР В БЕТОН"/>
    <n v="4"/>
    <s v="БР"/>
    <x v="16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2"/>
    <s v="M-Ж ТАБЛО ДО 15 ЕЛЕКТРОMЕРА ВКЛ"/>
    <n v="1"/>
    <s v="БР"/>
    <x v="12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51"/>
    <s v="MОНТАЖ НА АВТОMАТИЧЕН ПРЕДПАЗИТЕЛ НН"/>
    <n v="6"/>
    <s v="БР"/>
    <x v="51"/>
    <s v="Поръчка за доставка"/>
    <n v="4500058537"/>
    <n v="10"/>
    <s v="4500058537-10"/>
    <n v="151439302223"/>
    <s v="1514"/>
    <s v="9"/>
    <x v="2"/>
    <s v="3"/>
    <m/>
    <m/>
    <x v="0"/>
    <s v="4500058537-10"/>
  </r>
  <r>
    <x v="119"/>
    <s v="Н-ВА ПОДЛ С ПЯСЪК И PVC ЛЕНТА ЗА&gt;1К-Л"/>
    <n v="26"/>
    <s v="М"/>
    <x v="191"/>
    <s v="Поръчка за доставка"/>
    <n v="4500062333"/>
    <n v="30"/>
    <s v="4500062333-30"/>
    <n v="220000135766"/>
    <s v="2200"/>
    <s v="0"/>
    <x v="1"/>
    <m/>
    <s v="P-3-AC-MSLEB-4413200003"/>
    <s v="3"/>
    <x v="3"/>
    <s v="4500062333-30"/>
  </r>
  <r>
    <x v="27"/>
    <s v="НАТОВАРВАНЕ И ИЗВОЗВАНЕ НА СТРОИТ. ОТП-И"/>
    <n v="0.6"/>
    <s v="M3"/>
    <x v="27"/>
    <s v="Поръчка за доставка"/>
    <n v="4500062333"/>
    <n v="30"/>
    <s v="4500062333-30"/>
    <n v="220000135766"/>
    <s v="2200"/>
    <s v="0"/>
    <x v="1"/>
    <m/>
    <s v="P-3-AC-MSLEB-4413200003"/>
    <s v="3"/>
    <x v="3"/>
    <s v="4500062333-30"/>
  </r>
  <r>
    <x v="135"/>
    <s v="НАПРАВА НА ИЗКОП НЕСТАНДАРТЕН"/>
    <n v="4.3"/>
    <s v="M3"/>
    <x v="312"/>
    <s v="Поръчка за доставка"/>
    <n v="4500062333"/>
    <n v="30"/>
    <s v="4500062333-30"/>
    <n v="220000135766"/>
    <s v="2200"/>
    <s v="0"/>
    <x v="1"/>
    <m/>
    <s v="P-3-AC-MSLEB-4413200003"/>
    <s v="3"/>
    <x v="3"/>
    <s v="4500062333-30"/>
  </r>
  <r>
    <x v="2"/>
    <s v="РАЗКЪРТВАНЕ ТРОТОАР С ТРОТОАРНИ ПЛОЧКИ"/>
    <n v="2"/>
    <s v="M2"/>
    <x v="2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1"/>
    <s v="ВЪЗСТАНОВЯВАНЕ  ТРОТОАР С ПЛОЧКИ-СТРАРИ"/>
    <n v="2"/>
    <s v="M2"/>
    <x v="1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195"/>
    <s v="ДЕMОНТАЖ БЕТОННИ БОРДЮРИ"/>
    <n v="4"/>
    <s v="М"/>
    <x v="474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243"/>
    <s v="MОНТАЖ БЕТОННИ БОРДЮРИ-СТАРИ"/>
    <n v="4"/>
    <s v="БР"/>
    <x v="573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135"/>
    <s v="НАПРАВА НА ИЗКОП НЕСТАНДАРТЕН"/>
    <n v="1.92"/>
    <s v="M3"/>
    <x v="312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97"/>
    <s v="Н-ВА ПОДЛ С ПЯСЪК И PVC ЛЕНТА ЗА 1 К-Л"/>
    <n v="4"/>
    <s v="М"/>
    <x v="128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27"/>
    <s v="НАТОВАРВАНЕ И ИЗВОЗВАНЕ НА СТРОИТ. ОТП-И"/>
    <n v="0.5"/>
    <s v="M3"/>
    <x v="27"/>
    <s v="Поръчка за доставка"/>
    <n v="4500062333"/>
    <n v="40"/>
    <s v="4500062333-40"/>
    <n v="220000135815"/>
    <s v="2200"/>
    <s v="0"/>
    <x v="1"/>
    <m/>
    <s v="P-3-AC-MSLEB-4413200003"/>
    <s v="3"/>
    <x v="3"/>
    <s v="4500062333-40"/>
  </r>
  <r>
    <x v="119"/>
    <s v="Н-ВА ПОДЛ С ПЯСЪК И PVC ЛЕНТА ЗА&gt;1К-Л"/>
    <n v="5"/>
    <s v="М"/>
    <x v="191"/>
    <s v="Поръчка за доставка"/>
    <n v="4500062377"/>
    <n v="10"/>
    <s v="4500062377-10"/>
    <n v="220000123713"/>
    <s v="2200"/>
    <s v="0"/>
    <x v="2"/>
    <m/>
    <s v="P-9-AC-MSLEB-4418200003"/>
    <s v="9"/>
    <x v="3"/>
    <s v="4500062377-10"/>
  </r>
  <r>
    <x v="27"/>
    <s v="НАТОВАРВАНЕ И ИЗВОЗВАНЕ НА СТРОИТ. ОТП-И"/>
    <n v="0.4"/>
    <s v="M3"/>
    <x v="27"/>
    <s v="Поръчка за доставка"/>
    <n v="4500062377"/>
    <n v="10"/>
    <s v="4500062377-10"/>
    <n v="220000123713"/>
    <s v="2200"/>
    <s v="0"/>
    <x v="2"/>
    <m/>
    <s v="P-9-AC-MSLEB-4418200003"/>
    <s v="9"/>
    <x v="3"/>
    <s v="4500062377-10"/>
  </r>
  <r>
    <x v="135"/>
    <s v="НАПРАВА НА ИЗКОП НЕСТАНДАРТЕН"/>
    <n v="4.76"/>
    <s v="M3"/>
    <x v="312"/>
    <s v="Поръчка за доставка"/>
    <n v="4500062377"/>
    <n v="10"/>
    <s v="4500062377-10"/>
    <n v="220000123713"/>
    <s v="2200"/>
    <s v="0"/>
    <x v="2"/>
    <m/>
    <s v="P-9-AC-MSLEB-4418200003"/>
    <s v="9"/>
    <x v="3"/>
    <s v="4500062377-10"/>
  </r>
  <r>
    <x v="119"/>
    <s v="Н-ВА ПОДЛ С ПЯСЪК И PVC ЛЕНТА ЗА&gt;1К-Л"/>
    <n v="6"/>
    <s v="М"/>
    <x v="191"/>
    <s v="Поръчка за доставка"/>
    <n v="4500062378"/>
    <n v="10"/>
    <s v="4500062378-10"/>
    <n v="220000121371"/>
    <s v="2200"/>
    <s v="0"/>
    <x v="2"/>
    <m/>
    <s v="P-9-AC-MSLEB-4418200003"/>
    <s v="9"/>
    <x v="3"/>
    <s v="4500062378-10"/>
  </r>
  <r>
    <x v="135"/>
    <s v="НАПРАВА НА ИЗКОП НЕСТАНДАРТЕН"/>
    <n v="2.4"/>
    <s v="M3"/>
    <x v="312"/>
    <s v="Поръчка за доставка"/>
    <n v="4500062378"/>
    <n v="10"/>
    <s v="4500062378-10"/>
    <n v="220000121371"/>
    <s v="2200"/>
    <s v="0"/>
    <x v="2"/>
    <m/>
    <s v="P-9-AC-MSLEB-4418200003"/>
    <s v="9"/>
    <x v="3"/>
    <s v="4500062378-10"/>
  </r>
  <r>
    <x v="123"/>
    <s v="MОНТАЖ РVС ТРЪБИ Ф110 В БЕТОНОВ КОЖУХ"/>
    <n v="36"/>
    <s v="М"/>
    <x v="287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22"/>
    <s v="Н-ВА ПОДЛ С ПЯСЪК И ТУХЛИ ЗА 1К-Л"/>
    <n v="76"/>
    <s v="М"/>
    <x v="286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22"/>
    <s v="ПОЛАГАНЕ КАБЕЛ В ИЗКОП&gt;3Х120 MM?? ВКЛ"/>
    <n v="38.9"/>
    <s v="М"/>
    <x v="22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23"/>
    <s v="ИЗТЕГЛЯНЕ КАБЕЛ В ТРЪБИ НАД 3Х120 MM ВКЛ"/>
    <n v="50.1"/>
    <s v="М"/>
    <x v="23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8"/>
    <s v="ДОСТАВКА И MОНТАЖ НА КАБЕЛНИ MАРКИ"/>
    <n v="1"/>
    <s v="БР"/>
    <x v="8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0"/>
    <s v="ПОДВЪРЗВАНЕ  К-Л КЪM СЪЩ. ТАБЛО/СЪОРЖ."/>
    <n v="2"/>
    <s v="БР"/>
    <x v="10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25"/>
    <s v="MОНТАЖ ШК"/>
    <n v="1"/>
    <s v="БР"/>
    <x v="25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56"/>
    <s v="НАПРАВА ЗАЗЕMЛЕНИЕ С ЕДИН КОЛ"/>
    <n v="1"/>
    <s v="БР"/>
    <x v="56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3"/>
    <s v="ИЗMЕРВАНЕ НА ЗАЗЕMЛЕНИЕ НА ТОЧКА"/>
    <n v="1"/>
    <s v="БР"/>
    <x v="13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4"/>
    <s v="ИЗMЕРВАНЕ ИЗОЛАЦИЯ НА К-Л НН-(4 ЖИЛА)"/>
    <n v="1"/>
    <s v="БР"/>
    <x v="14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27"/>
    <s v="НАТОВАРВАНЕ И ИЗВОЗВАНЕ НА СТРОИТ. ОТП-И"/>
    <n v="8"/>
    <s v="M3"/>
    <x v="27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15"/>
    <s v="ТРАНСП. НА M-ЛИ ОТ СКЛАД НА ВЪЗЛОЖИТЕЛЯ"/>
    <n v="1"/>
    <s v="%"/>
    <x v="15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200"/>
    <s v="НАПРАВА НА АРМИРОВКА"/>
    <n v="14"/>
    <s v="КГ"/>
    <x v="479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72"/>
    <s v="Проектиране на касета"/>
    <n v="1"/>
    <s v="БР"/>
    <x v="123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План за временна организация на движение"/>
    <n v="1"/>
    <s v="БР"/>
    <x v="124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План за безопасност и здр. при работа КЛ"/>
    <n v="1"/>
    <s v="БР"/>
    <x v="125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Съгласуване на скици А4 /вклю. такси/"/>
    <n v="1"/>
    <s v="БР"/>
    <x v="142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Геодезичен проект за линеен обект КЛ*"/>
    <n v="1"/>
    <s v="Ч"/>
    <x v="143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Наб-е на кадастрални подложки/вклю. такс"/>
    <n v="1"/>
    <s v="БР"/>
    <x v="121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Авторски надзор по време на строителство"/>
    <n v="1"/>
    <s v="БР"/>
    <x v="122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ТАКСИ"/>
    <n v="1"/>
    <s v="БР"/>
    <x v="154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Проектиране на каб. линии до35kV от 200-"/>
    <n v="1"/>
    <s v="БР"/>
    <x v="190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Проектиране на касета"/>
    <n v="1"/>
    <s v="БР"/>
    <x v="123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План за временна организация на движение"/>
    <n v="4"/>
    <s v="БР"/>
    <x v="124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План за безопасност и здр. при работа КЛ"/>
    <n v="1"/>
    <s v="БР"/>
    <x v="125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Съгласуване на скици А4 /вклю. такси/"/>
    <n v="1"/>
    <s v="БР"/>
    <x v="142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10"/>
    <s v="ПОДВЪРЗВАНЕ  К-Л КЪM СЪЩ. ТАБЛО/СЪОРЖ."/>
    <n v="8"/>
    <s v="БР"/>
    <x v="10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136"/>
    <s v="MОНТАЖ ТАБЛО НАД 15 ЕЛЕКТРОMЕРА"/>
    <n v="2"/>
    <s v="БР"/>
    <x v="313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103"/>
    <s v="НАПРАВА ЗАЗЕMЛЕНИЕ С ДВА КОЛА"/>
    <n v="2"/>
    <s v="БР"/>
    <x v="136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13"/>
    <s v="ИЗMЕРВАНЕ НА ЗАЗЕMЛЕНИЕ НА ТОЧКА"/>
    <n v="2"/>
    <s v="БР"/>
    <x v="13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14"/>
    <s v="ИЗMЕРВАНЕ ИЗОЛАЦИЯ НА К-Л НН-(4 ЖИЛА)"/>
    <n v="4"/>
    <s v="БР"/>
    <x v="14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27"/>
    <s v="НАТОВАРВАНЕ И ИЗВОЗВАНЕ НА СТРОИТ. ОТП-И"/>
    <n v="0.5"/>
    <s v="M3"/>
    <x v="27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15"/>
    <s v="ТРАНСП. НА M-ЛИ ОТ СКЛАД НА ВЪЗЛОЖИТЕЛЯ"/>
    <n v="1"/>
    <s v="%"/>
    <x v="15"/>
    <s v="Поръчка за доставка"/>
    <n v="4500058512"/>
    <n v="40"/>
    <s v="4500058512-40"/>
    <n v="151419502863"/>
    <s v="1514"/>
    <s v="9"/>
    <x v="0"/>
    <s v="1"/>
    <m/>
    <m/>
    <x v="0"/>
    <s v="4500058512-40"/>
  </r>
  <r>
    <x v="71"/>
    <s v="ТРАСИРАНЕ НА КАБЕЛНА ЛИНИЯ"/>
    <n v="5.6000000000000001E-2"/>
    <s v="KM"/>
    <x v="71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32"/>
    <s v="НАПРАВА НА ШУРФОВЕ 1.1/1/0.6"/>
    <n v="1"/>
    <s v="БР"/>
    <x v="309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"/>
    <s v="РАЗКЪРТВАНЕ ТРОТОАР С ТРОТОАРНИ ПЛОЧКИ"/>
    <n v="4.9000000000000004"/>
    <s v="M2"/>
    <x v="2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8"/>
    <s v="Н-ВА ИЗКОП ІІІ К-Я 0.8/0.4 В/У КАБЕЛ"/>
    <n v="8.1999999999999993"/>
    <s v="М"/>
    <x v="18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21"/>
    <s v="Н-АВА ИЗКОП ІІІ К-Я 1.1/0.6 В/У КАБЕЛ"/>
    <n v="11"/>
    <s v="М"/>
    <x v="285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"/>
    <s v="РАЗКЪРТВАНЕ ТРОТОАР С ТРОТОАРНИ ПЛОЧКИ"/>
    <n v="5.28"/>
    <s v="M2"/>
    <x v="2"/>
    <s v="Поръчка за доставка"/>
    <n v="4500062380"/>
    <n v="10"/>
    <s v="4500062380-10"/>
    <n v="220000123481"/>
    <s v="2200"/>
    <s v="0"/>
    <x v="2"/>
    <m/>
    <s v="P-9-AC-MSLEB-4418200003"/>
    <s v="9"/>
    <x v="3"/>
    <s v="4500062380-10"/>
  </r>
  <r>
    <x v="1"/>
    <s v="ВЪЗСТАНОВЯВАНЕ  ТРОТОАР С ПЛОЧКИ-СТРАРИ"/>
    <n v="5.28"/>
    <s v="M2"/>
    <x v="1"/>
    <s v="Поръчка за доставка"/>
    <n v="4500062380"/>
    <n v="10"/>
    <s v="4500062380-10"/>
    <n v="220000123481"/>
    <s v="2200"/>
    <s v="0"/>
    <x v="2"/>
    <m/>
    <s v="P-9-AC-MSLEB-4418200003"/>
    <s v="9"/>
    <x v="3"/>
    <s v="4500062380-10"/>
  </r>
  <r>
    <x v="119"/>
    <s v="Н-ВА ПОДЛ С ПЯСЪК И PVC ЛЕНТА ЗА&gt;1К-Л"/>
    <n v="8"/>
    <s v="М"/>
    <x v="191"/>
    <s v="Поръчка за доставка"/>
    <n v="4500062380"/>
    <n v="10"/>
    <s v="4500062380-10"/>
    <n v="220000123481"/>
    <s v="2200"/>
    <s v="0"/>
    <x v="2"/>
    <m/>
    <s v="P-9-AC-MSLEB-4418200003"/>
    <s v="9"/>
    <x v="3"/>
    <s v="4500062380-10"/>
  </r>
  <r>
    <x v="27"/>
    <s v="НАТОВАРВАНЕ И ИЗВОЗВАНЕ НА СТРОИТ. ОТП-И"/>
    <n v="0.3"/>
    <s v="M3"/>
    <x v="27"/>
    <s v="Поръчка за доставка"/>
    <n v="4500062380"/>
    <n v="10"/>
    <s v="4500062380-10"/>
    <n v="220000123481"/>
    <s v="2200"/>
    <s v="0"/>
    <x v="2"/>
    <m/>
    <s v="P-9-AC-MSLEB-4418200003"/>
    <s v="9"/>
    <x v="3"/>
    <s v="4500062380-10"/>
  </r>
  <r>
    <x v="135"/>
    <s v="НАПРАВА НА ИЗКОП НЕСТАНДАРТЕН"/>
    <n v="5.28"/>
    <s v="M3"/>
    <x v="312"/>
    <s v="Поръчка за доставка"/>
    <n v="4500062380"/>
    <n v="10"/>
    <s v="4500062380-10"/>
    <n v="220000123481"/>
    <s v="2200"/>
    <s v="0"/>
    <x v="2"/>
    <m/>
    <s v="P-9-AC-MSLEB-4418200003"/>
    <s v="9"/>
    <x v="3"/>
    <s v="4500062380-10"/>
  </r>
  <r>
    <x v="128"/>
    <s v="РЯЗАНЕ НА АСФАЛТОВА НАСТИЛКА"/>
    <n v="2.52"/>
    <s v="М"/>
    <x v="292"/>
    <s v="Поръчка за доставка"/>
    <n v="4500062381"/>
    <n v="10"/>
    <s v="4500062381-10"/>
    <n v="220000121795"/>
    <s v="2200"/>
    <s v="0"/>
    <x v="2"/>
    <m/>
    <s v="P-9-AC-MSLEB-4418200003"/>
    <s v="9"/>
    <x v="3"/>
    <s v="4500062381-10"/>
  </r>
  <r>
    <x v="119"/>
    <s v="Н-ВА ПОДЛ С ПЯСЪК И PVC ЛЕНТА ЗА&gt;1К-Л"/>
    <n v="3.6"/>
    <s v="М"/>
    <x v="191"/>
    <s v="Поръчка за доставка"/>
    <n v="4500062381"/>
    <n v="10"/>
    <s v="4500062381-10"/>
    <n v="220000121795"/>
    <s v="2200"/>
    <s v="0"/>
    <x v="2"/>
    <m/>
    <s v="P-9-AC-MSLEB-4418200003"/>
    <s v="9"/>
    <x v="3"/>
    <s v="4500062381-10"/>
  </r>
  <r>
    <x v="27"/>
    <s v="НАТОВАРВАНЕ И ИЗВОЗВАНЕ НА СТРОИТ. ОТП-И"/>
    <n v="0.4"/>
    <s v="M3"/>
    <x v="27"/>
    <s v="Поръчка за доставка"/>
    <n v="4500062381"/>
    <n v="10"/>
    <s v="4500062381-10"/>
    <n v="220000121795"/>
    <s v="2200"/>
    <s v="0"/>
    <x v="2"/>
    <m/>
    <s v="P-9-AC-MSLEB-4418200003"/>
    <s v="9"/>
    <x v="3"/>
    <s v="4500062381-10"/>
  </r>
  <r>
    <x v="135"/>
    <s v="НАПРАВА НА ИЗКОП НЕСТАНДАРТЕН"/>
    <n v="2.02"/>
    <s v="M3"/>
    <x v="312"/>
    <s v="Поръчка за доставка"/>
    <n v="4500062381"/>
    <n v="10"/>
    <s v="4500062381-10"/>
    <n v="220000121795"/>
    <s v="2200"/>
    <s v="0"/>
    <x v="2"/>
    <m/>
    <s v="P-9-AC-MSLEB-4418200003"/>
    <s v="9"/>
    <x v="3"/>
    <s v="4500062381-10"/>
  </r>
  <r>
    <x v="72"/>
    <s v="Рязане на асфалтова настилка"/>
    <n v="30"/>
    <s v="М"/>
    <x v="585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ПРЕСТОЙ"/>
    <n v="2"/>
    <s v="AU"/>
    <x v="1234"/>
    <s v="Поръчка за доставка"/>
    <n v="4500062159"/>
    <n v="10"/>
    <s v="4500062159-10"/>
    <n v="210500046993"/>
    <s v="2105"/>
    <s v="0"/>
    <x v="7"/>
    <m/>
    <s v="P-5-AE-STONB-4414300004"/>
    <s v="5"/>
    <x v="1"/>
    <s v="4500062159-10"/>
  </r>
  <r>
    <x v="72"/>
    <s v="ТРАНСПОРТ"/>
    <n v="164"/>
    <s v="KM"/>
    <x v="1235"/>
    <s v="Поръчка за доставка"/>
    <n v="4500062159"/>
    <n v="10"/>
    <s v="4500062159-10"/>
    <n v="210500046993"/>
    <s v="2105"/>
    <s v="0"/>
    <x v="7"/>
    <m/>
    <s v="P-5-AE-STONB-4414300004"/>
    <s v="5"/>
    <x v="1"/>
    <s v="4500062159-10"/>
  </r>
  <r>
    <x v="72"/>
    <s v="Очукване и почистване на плоча"/>
    <n v="16.53"/>
    <s v="M2"/>
    <x v="377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72"/>
    <s v="Разваляне на настилка от теракотни плочи"/>
    <n v="16.53"/>
    <s v="M2"/>
    <x v="1236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72"/>
    <s v="Ръчно товарене на строителни отпадъци и"/>
    <n v="1"/>
    <s v="M3"/>
    <x v="90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72"/>
    <s v="Ръчно пренасяне и сваляне на строителни"/>
    <n v="1"/>
    <s v="M3"/>
    <x v="91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72"/>
    <s v="Превоз на строителни отпадъци и пръст"/>
    <n v="1"/>
    <s v="M3"/>
    <x v="92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72"/>
    <s v="Грундиране на стени и под с бетонконтакт"/>
    <n v="16.53"/>
    <s v="M2"/>
    <x v="1237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72"/>
    <s v="Превоз на бетони и разтвори"/>
    <n v="1"/>
    <s v="КЪМ"/>
    <x v="1196"/>
    <s v="Поръчка за доставка"/>
    <n v="4500062161"/>
    <n v="10"/>
    <s v="4500062161-10"/>
    <n v="210500046108"/>
    <s v="2105"/>
    <s v="0"/>
    <x v="8"/>
    <m/>
    <s v="P-7-MN-STSTB-C0000046"/>
    <s v="7"/>
    <x v="1"/>
    <s v="4500062161-10"/>
  </r>
  <r>
    <x v="0"/>
    <s v="MОНТАЖ НА ГОФРИРАНА ТРЪБА"/>
    <n v="2"/>
    <s v="М"/>
    <x v="0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89"/>
    <s v="ИЗТЕГЛЯНЕ КАБЕЛ В ТРЪБА ДО 3Х50 MM2 ВКЛ"/>
    <n v="3"/>
    <s v="М"/>
    <x v="105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8"/>
    <s v="ДОСТАВКА И MОНТАЖ НА КАБЕЛНИ MАРКИ"/>
    <n v="2"/>
    <s v="БР"/>
    <x v="8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134"/>
    <s v="Н-ВА КГНН ДО3Х70+35(4Х70)MM2 ВКЛ(4 ЖИЛА)"/>
    <n v="1"/>
    <s v="БР"/>
    <x v="311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10"/>
    <s v="ПОДВЪРЗВАНЕ  К-Л КЪM СЪЩ. ТАБЛО/СЪОРЖ."/>
    <n v="4"/>
    <s v="БР"/>
    <x v="10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99"/>
    <s v="M-Ж ТАБЛО ДО 5 ЕЛЕКТРОMЕРА ВКЛ. НА СТЕНА"/>
    <n v="1"/>
    <s v="БР"/>
    <x v="130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56"/>
    <s v="НАПРАВА ЗАЗЕMЛЕНИЕ С ЕДИН КОЛ"/>
    <n v="1"/>
    <s v="БР"/>
    <x v="56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13"/>
    <s v="ИЗMЕРВАНЕ НА ЗАЗЕMЛЕНИЕ НА ТОЧКА"/>
    <n v="1"/>
    <s v="БР"/>
    <x v="13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14"/>
    <s v="ИЗMЕРВАНЕ ИЗОЛАЦИЯ НА К-Л НН-(4 ЖИЛА)"/>
    <n v="1"/>
    <s v="БР"/>
    <x v="14"/>
    <s v="Поръчка за доставка"/>
    <n v="4500058801"/>
    <n v="20"/>
    <s v="4500058801-20"/>
    <n v="151419209903"/>
    <s v="1514"/>
    <s v="9"/>
    <x v="0"/>
    <s v="1"/>
    <m/>
    <m/>
    <x v="0"/>
    <s v="4500058801-20"/>
  </r>
  <r>
    <x v="72"/>
    <s v="Геодезичен проект за линеен обект КЛ*"/>
    <n v="1"/>
    <s v="Ч"/>
    <x v="143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Наб-е на кадастрални подложки/вклю. такс"/>
    <n v="2"/>
    <s v="БР"/>
    <x v="121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Съгласуване на проект с Държавни и общин"/>
    <n v="1"/>
    <s v="БР"/>
    <x v="144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ТАКСИ"/>
    <n v="1"/>
    <s v="БР"/>
    <x v="154"/>
    <s v="Поръчка за доставка"/>
    <n v="4500062171"/>
    <n v="10"/>
    <s v="4500062171-10"/>
    <n v="151419419183"/>
    <s v="1514"/>
    <s v="9"/>
    <x v="0"/>
    <s v="1"/>
    <m/>
    <m/>
    <x v="0"/>
    <s v="4500062171-10"/>
  </r>
  <r>
    <x v="72"/>
    <s v="Проектиране на канална мрежа до 200 м"/>
    <n v="2"/>
    <s v="БР"/>
    <x v="612"/>
    <s v="Поръчка за доставка"/>
    <n v="4500062172"/>
    <n v="10"/>
    <s v="4500062172-10"/>
    <n v="151420000121"/>
    <s v="1514"/>
    <s v="0"/>
    <x v="6"/>
    <s v="2"/>
    <m/>
    <m/>
    <x v="2"/>
    <s v="4500062172-10"/>
  </r>
  <r>
    <x v="72"/>
    <s v="Проектиране на шахта за канална мрежа"/>
    <n v="2"/>
    <s v="БР"/>
    <x v="528"/>
    <s v="Поръчка за доставка"/>
    <n v="4500062172"/>
    <n v="10"/>
    <s v="4500062172-10"/>
    <n v="151420000121"/>
    <s v="1514"/>
    <s v="0"/>
    <x v="6"/>
    <s v="2"/>
    <m/>
    <m/>
    <x v="2"/>
    <s v="4500062172-10"/>
  </r>
  <r>
    <x v="72"/>
    <s v="Проектиране на каб линии до35kV от100-20"/>
    <n v="1"/>
    <s v="БР"/>
    <x v="305"/>
    <s v="Поръчка за доставка"/>
    <n v="4500062173"/>
    <n v="10"/>
    <s v="4500062173-10"/>
    <n v="151419419153"/>
    <s v="1514"/>
    <s v="9"/>
    <x v="0"/>
    <s v="1"/>
    <m/>
    <m/>
    <x v="0"/>
    <s v="4500062173-10"/>
  </r>
  <r>
    <x v="72"/>
    <s v="План за безопасност и здр. при работа КЛ"/>
    <n v="1"/>
    <s v="БР"/>
    <x v="125"/>
    <s v="Поръчка за доставка"/>
    <n v="4500062173"/>
    <n v="10"/>
    <s v="4500062173-10"/>
    <n v="151419419153"/>
    <s v="1514"/>
    <s v="9"/>
    <x v="0"/>
    <s v="1"/>
    <m/>
    <m/>
    <x v="0"/>
    <s v="4500062173-10"/>
  </r>
  <r>
    <x v="72"/>
    <s v="Съгласуване на скици А4 /вклю. такси/"/>
    <n v="1"/>
    <s v="БР"/>
    <x v="142"/>
    <s v="Поръчка за доставка"/>
    <n v="4500062173"/>
    <n v="10"/>
    <s v="4500062173-10"/>
    <n v="151419419153"/>
    <s v="1514"/>
    <s v="9"/>
    <x v="0"/>
    <s v="1"/>
    <m/>
    <m/>
    <x v="0"/>
    <s v="4500062173-10"/>
  </r>
  <r>
    <x v="72"/>
    <s v="Геодезичен проект за линеен обект КЛ*"/>
    <n v="7"/>
    <s v="Ч"/>
    <x v="143"/>
    <s v="Поръчка за доставка"/>
    <n v="4500062173"/>
    <n v="10"/>
    <s v="4500062173-10"/>
    <n v="151419419153"/>
    <s v="1514"/>
    <s v="9"/>
    <x v="0"/>
    <s v="1"/>
    <m/>
    <m/>
    <x v="0"/>
    <s v="4500062173-10"/>
  </r>
  <r>
    <x v="72"/>
    <s v="Наб-е на кадастрални подложки/вклю. такс"/>
    <n v="1"/>
    <s v="БР"/>
    <x v="121"/>
    <s v="Поръчка за доставка"/>
    <n v="4500062173"/>
    <n v="10"/>
    <s v="4500062173-10"/>
    <n v="151419419153"/>
    <s v="1514"/>
    <s v="9"/>
    <x v="0"/>
    <s v="1"/>
    <m/>
    <m/>
    <x v="0"/>
    <s v="4500062173-10"/>
  </r>
  <r>
    <x v="72"/>
    <s v="ТАКСИ"/>
    <n v="1"/>
    <s v="БР"/>
    <x v="154"/>
    <s v="Поръчка за доставка"/>
    <n v="4500062173"/>
    <n v="10"/>
    <s v="4500062173-10"/>
    <n v="151419419153"/>
    <s v="1514"/>
    <s v="9"/>
    <x v="0"/>
    <s v="1"/>
    <m/>
    <m/>
    <x v="0"/>
    <s v="4500062173-10"/>
  </r>
  <r>
    <x v="72"/>
    <s v="Проектиране на каб.линии до35kV до 100"/>
    <n v="1"/>
    <s v="БР"/>
    <x v="189"/>
    <s v="Поръчка за доставка"/>
    <n v="4500062174"/>
    <n v="10"/>
    <s v="4500062174-10"/>
    <n v="151419619163"/>
    <s v="1514"/>
    <s v="9"/>
    <x v="0"/>
    <s v="1"/>
    <m/>
    <m/>
    <x v="0"/>
    <s v="4500062174-10"/>
  </r>
  <r>
    <x v="3"/>
    <s v="НАПРАВА ИЗКОП ІІІ КАТЕГОРИЯ 0.8/0.4"/>
    <n v="12.5"/>
    <s v="М"/>
    <x v="3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111"/>
    <s v="ПОЛАГАНЕ PVC ТРЪБИ Ф110 В ИЗКОП"/>
    <n v="24"/>
    <s v="М"/>
    <x v="165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151"/>
    <s v="ПОЛАГАНЕ НА КАБЕЛ В ТРЪБА ПО КОНСТРУКЦИЯ"/>
    <n v="5"/>
    <s v="М"/>
    <x v="336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7"/>
    <s v="ИЗТЕГЛЯНЕ КАБЕЛ В ТРЪБА ДО 3Х95 MM2 ВКЛ"/>
    <n v="35"/>
    <s v="М"/>
    <x v="7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8"/>
    <s v="ДОСТАВКА И MОНТАЖ НА КАБЕЛНИ MАРКИ"/>
    <n v="2"/>
    <s v="БР"/>
    <x v="8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10"/>
    <s v="ПОДВЪРЗВАНЕ  К-Л КЪM СЪЩ. ТАБЛО/СЪОРЖ."/>
    <n v="4"/>
    <s v="БР"/>
    <x v="10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136"/>
    <s v="MОНТАЖ ТАБЛО НАД 15 ЕЛЕКТРОMЕРА"/>
    <n v="2"/>
    <s v="БР"/>
    <x v="313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56"/>
    <s v="НАПРАВА ЗАЗЕMЛЕНИЕ С ЕДИН КОЛ"/>
    <n v="2"/>
    <s v="БР"/>
    <x v="56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13"/>
    <s v="ИЗMЕРВАНЕ НА ЗАЗЕMЛЕНИЕ НА ТОЧКА"/>
    <n v="2"/>
    <s v="БР"/>
    <x v="13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14"/>
    <s v="ИЗMЕРВАНЕ ИЗОЛАЦИЯ НА К-Л НН-(4 ЖИЛА)"/>
    <n v="2"/>
    <s v="БР"/>
    <x v="14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27"/>
    <s v="НАТОВАРВАНЕ И ИЗВОЗВАНЕ НА СТРОИТ. ОТП-И"/>
    <n v="0.5"/>
    <s v="M3"/>
    <x v="27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27"/>
    <s v="НАТОВАРВАНЕ И ИЗВОЗВАНЕ НА СТРОИТ. ОТП-И"/>
    <n v="0.8"/>
    <s v="M3"/>
    <x v="27"/>
    <s v="Поръчка за доставка"/>
    <n v="4500062497"/>
    <n v="10"/>
    <s v="4500062497-10"/>
    <n v="210500047206"/>
    <s v="2105"/>
    <s v="0"/>
    <x v="4"/>
    <m/>
    <s v="P-2-AE-MSLEB-4415200003"/>
    <s v="2"/>
    <x v="1"/>
    <s v="4500062497-10"/>
  </r>
  <r>
    <x v="135"/>
    <s v="НАПРАВА НА ИЗКОП НЕСТАНДАРТЕН"/>
    <n v="5"/>
    <s v="M3"/>
    <x v="312"/>
    <s v="Поръчка за доставка"/>
    <n v="4500062497"/>
    <n v="10"/>
    <s v="4500062497-10"/>
    <n v="210500047206"/>
    <s v="2105"/>
    <s v="0"/>
    <x v="4"/>
    <m/>
    <s v="P-2-AE-MSLEB-4415200003"/>
    <s v="2"/>
    <x v="1"/>
    <s v="4500062497-10"/>
  </r>
  <r>
    <x v="135"/>
    <s v="НАПРАВА НА ИЗКОП НЕСТАНДАРТЕН"/>
    <n v="0.9"/>
    <s v="M3"/>
    <x v="312"/>
    <s v="Поръчка за доставка"/>
    <n v="4500062498"/>
    <n v="10"/>
    <s v="4500062498-10"/>
    <n v="210500047260"/>
    <s v="2105"/>
    <s v="0"/>
    <x v="4"/>
    <m/>
    <s v="P-2-AE-STONB-4415300003"/>
    <s v="2"/>
    <x v="1"/>
    <s v="4500062498-10"/>
  </r>
  <r>
    <x v="72"/>
    <s v="Проектиране на касета"/>
    <n v="1"/>
    <s v="БР"/>
    <x v="123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План за временна организация на движение"/>
    <n v="1"/>
    <s v="БР"/>
    <x v="124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План за безопасност и здр. при работа КЛ"/>
    <n v="1"/>
    <s v="БР"/>
    <x v="125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Геодезичен проект за линеен обект КЛ*"/>
    <n v="7"/>
    <s v="Ч"/>
    <x v="143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Наб-е на кадастрални подложки/вклю. такс"/>
    <n v="1"/>
    <s v="БР"/>
    <x v="121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ТАКСИ"/>
    <n v="1"/>
    <s v="БР"/>
    <x v="154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Демонтаж на стара дървена дограма или дъ"/>
    <n v="5"/>
    <s v="БР"/>
    <x v="1205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емонтаж на метална решетка и мрежа"/>
    <n v="4"/>
    <s v="БР"/>
    <x v="638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Ръчно товарене на строителни отпадъци и"/>
    <n v="0.5"/>
    <s v="M3"/>
    <x v="90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емонтаж тенекеджийски работи"/>
    <n v="7"/>
    <s v="M2"/>
    <x v="628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Очукване на външна мазилка"/>
    <n v="6.2"/>
    <s v="M2"/>
    <x v="76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Ръчно товарене на строителни отпадъци и"/>
    <n v="1"/>
    <s v="M3"/>
    <x v="90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Превоз на строителни отпадъци и пръст"/>
    <n v="1"/>
    <s v="M3"/>
    <x v="92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129"/>
    <s v="ВЪЗСТАНОВЯВАНЕ НА ТРОТОАР-БЕТОНЕН"/>
    <n v="6"/>
    <s v="M2"/>
    <x v="293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6"/>
    <s v="ВЪЗСТАНОВЯВАНЕ НА ТРОТОАР С ПЛОЧКИ-НОВИ"/>
    <n v="20"/>
    <s v="M2"/>
    <x v="6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33"/>
    <s v="ВЪЗСТАНОВЯВАНЕ НА АСФАЛТОВА НАСТИЛКА-ПЪТ"/>
    <n v="15"/>
    <s v="M2"/>
    <x v="310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95"/>
    <s v="ДЕMОНТАЖ БЕТОННИ БОРДЮРИ"/>
    <n v="4"/>
    <s v="М"/>
    <x v="474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43"/>
    <s v="MОНТАЖ БЕТОННИ БОРДЮРИ-СТАРИ"/>
    <n v="4"/>
    <s v="БР"/>
    <x v="573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8"/>
    <s v="Н-ВА ИЗКОП ІІІ К-Я 0.8/0.4 В/У КАБЕЛ"/>
    <n v="227"/>
    <s v="М"/>
    <x v="18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21"/>
    <s v="Н-АВА ИЗКОП ІІІ К-Я 1.1/0.6 В/У КАБЕЛ"/>
    <n v="23"/>
    <s v="М"/>
    <x v="285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23"/>
    <s v="MОНТАЖ РVС ТРЪБИ Ф110 В БЕТОНОВ КОЖУХ"/>
    <n v="92"/>
    <s v="М"/>
    <x v="287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11"/>
    <s v="ПОЛАГАНЕ PVC ТРЪБИ Ф110 В ИЗКОП"/>
    <n v="52"/>
    <s v="М"/>
    <x v="165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69"/>
    <s v="ПОЛАГАНЕ MЕТАЛНА ТРЪБА Ф125 В ИЗКОП"/>
    <n v="24"/>
    <s v="М"/>
    <x v="376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9"/>
    <s v="Н-ВА ПОДЛ С ПЯСЪК И ТУХЛИ ЗА&gt;1К-Л"/>
    <n v="217"/>
    <s v="М"/>
    <x v="19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2"/>
    <s v="ПОЛАГАНЕ КАБЕЛ В ИЗКОП&gt;3Х120 MM?? ВКЛ"/>
    <n v="250"/>
    <s v="М"/>
    <x v="22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3"/>
    <s v="ИЗТЕГЛЯНЕ КАБЕЛ В ТРЪБИ НАД 3Х120 MM ВКЛ"/>
    <n v="270"/>
    <s v="М"/>
    <x v="23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8"/>
    <s v="ДОСТАВКА И MОНТАЖ НА КАБЕЛНИ MАРКИ"/>
    <n v="3"/>
    <s v="БР"/>
    <x v="8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0"/>
    <s v="ПОДВЪРЗВАНЕ  К-Л КЪM СЪЩ. ТАБЛО/СЪОРЖ."/>
    <n v="2"/>
    <s v="БР"/>
    <x v="10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99"/>
    <s v="M-Ж ТАБЛО ДО 5 ЕЛЕКТРОMЕРА ВКЛ. НА СТЕНА"/>
    <n v="1"/>
    <s v="БР"/>
    <x v="130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51"/>
    <s v="MОНТАЖ НА АВТОMАТИЧЕН ПРЕДПАЗИТЕЛ НН"/>
    <n v="1"/>
    <s v="БР"/>
    <x v="51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03"/>
    <s v="НАПРАВА ЗАЗЕMЛЕНИЕ С ДВА КОЛА"/>
    <n v="1"/>
    <s v="БР"/>
    <x v="136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3"/>
    <s v="ИЗMЕРВАНЕ НА ЗАЗЕMЛЕНИЕ НА ТОЧКА"/>
    <n v="1"/>
    <s v="БР"/>
    <x v="13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4"/>
    <s v="ИЗMЕРВАНЕ ИЗОЛАЦИЯ НА К-Л НН-(4 ЖИЛА)"/>
    <n v="2"/>
    <s v="БР"/>
    <x v="14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27"/>
    <s v="НАТОВАРВАНЕ И ИЗВОЗВАНЕ НА СТРОИТ. ОТП-И"/>
    <n v="5.5"/>
    <s v="M3"/>
    <x v="27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5"/>
    <s v="ТРАНСП. НА M-ЛИ ОТ СКЛАД НА ВЪЗЛОЖИТЕЛЯ"/>
    <n v="0.03"/>
    <s v="%"/>
    <x v="15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8"/>
    <s v="ДОСТАВКА И MОНТАЖ НА КАБЕЛНИ MАРКИ"/>
    <n v="1"/>
    <s v="БР"/>
    <x v="8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122"/>
    <s v="Н-ВА ПОДЛ С ПЯСЪК И ТУХЛИ ЗА 1К-Л"/>
    <n v="8"/>
    <s v="М"/>
    <x v="286"/>
    <s v="Поръчка за доставка"/>
    <n v="4500058615"/>
    <n v="10"/>
    <s v="4500058615-10"/>
    <n v="151419413253"/>
    <s v="1514"/>
    <s v="9"/>
    <x v="0"/>
    <s v="1"/>
    <m/>
    <m/>
    <x v="0"/>
    <s v="4500058615-10"/>
  </r>
  <r>
    <x v="25"/>
    <s v="MОНТАЖ ШК"/>
    <n v="1"/>
    <s v="БР"/>
    <x v="25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74"/>
    <s v="ДЕMОНТАЖ НА ШК"/>
    <n v="1"/>
    <s v="БР"/>
    <x v="402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2"/>
    <s v="M-Ж ТАБЛО ДО 15 ЕЛЕКТРОMЕРА ВКЛ"/>
    <n v="1"/>
    <s v="БР"/>
    <x v="12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51"/>
    <s v="MОНТАЖ НА АВТОMАТИЧЕН ПРЕДПАЗИТЕЛ НН"/>
    <n v="7"/>
    <s v="БР"/>
    <x v="51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3"/>
    <s v="ИЗMЕРВАНЕ НА ЗАЗЕMЛЕНИЕ НА ТОЧКА"/>
    <n v="1"/>
    <s v="БР"/>
    <x v="13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4"/>
    <s v="ИЗMЕРВАНЕ ИЗОЛАЦИЯ НА К-Л НН-(4 ЖИЛА)"/>
    <n v="1"/>
    <s v="БР"/>
    <x v="14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27"/>
    <s v="НАТОВАРВАНЕ И ИЗВОЗВАНЕ НА СТРОИТ. ОТП-И"/>
    <n v="3"/>
    <s v="M3"/>
    <x v="27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5"/>
    <s v="ТРАНСП. НА M-ЛИ ОТ СКЛАД НА ВЪЗЛОЖИТЕЛЯ"/>
    <n v="1"/>
    <s v="%"/>
    <x v="15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72"/>
    <s v="Такса отпадъци"/>
    <n v="25"/>
    <s v="M3"/>
    <x v="1238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Улични ш-ти ф60 от сгл.елементи дълб.2м"/>
    <n v="1"/>
    <s v="БР"/>
    <x v="1239"/>
    <s v="Поръчка за доставка"/>
    <n v="4500062403"/>
    <n v="20"/>
    <s v="4500062403-20"/>
    <n v="210500046109"/>
    <s v="2105"/>
    <s v="0"/>
    <x v="7"/>
    <m/>
    <s v="P-5-MN-STSTB-C0000047"/>
    <s v="5"/>
    <x v="1"/>
    <s v="4500062403-20"/>
  </r>
  <r>
    <x v="72"/>
    <s v="Разбиване на асфалтова настилка"/>
    <n v="56"/>
    <s v="M2"/>
    <x v="1240"/>
    <s v="Поръчка за доставка"/>
    <n v="4500062403"/>
    <n v="20"/>
    <s v="4500062403-20"/>
    <n v="210500046109"/>
    <s v="2105"/>
    <s v="0"/>
    <x v="7"/>
    <m/>
    <s v="P-5-MN-STSTB-C0000047"/>
    <s v="5"/>
    <x v="1"/>
    <s v="4500062403-20"/>
  </r>
  <r>
    <x v="72"/>
    <s v="Разкъртване на трошено-кам.настилка"/>
    <n v="56"/>
    <s v="M2"/>
    <x v="1241"/>
    <s v="Поръчка за доставка"/>
    <n v="4500062403"/>
    <n v="20"/>
    <s v="4500062403-20"/>
    <n v="210500046109"/>
    <s v="2105"/>
    <s v="0"/>
    <x v="7"/>
    <m/>
    <s v="P-5-MN-STSTB-C0000047"/>
    <s v="5"/>
    <x v="1"/>
    <s v="4500062403-20"/>
  </r>
  <r>
    <x v="34"/>
    <s v="ПОДMЯНА НА КОНЗОЛИ СРН ЗА ЕДНА ТРОЙКА"/>
    <n v="3"/>
    <s v="КТ"/>
    <x v="34"/>
    <s v="Поръчка за доставка"/>
    <n v="4500058273"/>
    <n v="10"/>
    <s v="4500058273-10"/>
    <n v="210500044902"/>
    <s v="2105"/>
    <s v="0"/>
    <x v="0"/>
    <m/>
    <s v="P-1-MN-MSLEB-A0001935"/>
    <s v="1"/>
    <x v="1"/>
    <s v="4500058273-10"/>
  </r>
  <r>
    <x v="15"/>
    <s v="ТРАНСП. НА M-ЛИ ОТ СКЛАД НА ВЪЗЛОЖИТЕЛЯ"/>
    <n v="1"/>
    <s v="%"/>
    <x v="15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95"/>
    <s v="НАПРАВА НА ШУРФОВЕ 1/0.8/0.6"/>
    <n v="2"/>
    <s v="БР"/>
    <x v="126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79"/>
    <s v="НАПРАВА ИЗКОП ІІІ КАТЕГОРИЯ 1.1/0.4"/>
    <n v="220"/>
    <s v="М"/>
    <x v="412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11"/>
    <s v="ПОЛАГАНЕ PVC ТРЪБИ Ф110 В ИЗКОП"/>
    <n v="8"/>
    <s v="М"/>
    <x v="165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97"/>
    <s v="Н-ВА ПОДЛ С ПЯСЪК И PVC ЛЕНТА ЗА 1 К-Л"/>
    <n v="212"/>
    <s v="М"/>
    <x v="128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51"/>
    <s v="ПОЛАГАНЕ НА КАБЕЛ В ТРЪБА ПО КОНСТРУКЦИЯ"/>
    <n v="3"/>
    <s v="М"/>
    <x v="336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22"/>
    <s v="ПОЛАГАНЕ КАБЕЛ В ИЗКОП&gt;3Х120 MM?? ВКЛ"/>
    <n v="212"/>
    <s v="М"/>
    <x v="22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23"/>
    <s v="ИЗТЕГЛЯНЕ КАБЕЛ В ТРЪБИ НАД 3Х120 MM ВКЛ"/>
    <n v="8"/>
    <s v="М"/>
    <x v="23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8"/>
    <s v="ДОСТАВКА И MОНТАЖ НА КАБЕЛНИ MАРКИ"/>
    <n v="2"/>
    <s v="БР"/>
    <x v="8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0"/>
    <s v="ПОДВЪРЗВАНЕ  К-Л КЪM СЪЩ. ТАБЛО/СЪОРЖ."/>
    <n v="4"/>
    <s v="БР"/>
    <x v="10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86"/>
    <s v="И-НЕ К-Л ОТ ИЗКОП НАД 3Х95/4Х95MM2 ВКЛ"/>
    <n v="10"/>
    <s v="М"/>
    <x v="102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213"/>
    <s v="ДОСТАВКА НА ЧАКЪЛ"/>
    <n v="6"/>
    <s v="M3"/>
    <x v="519"/>
    <s v="Поръчка за доставка"/>
    <n v="4500058500"/>
    <n v="10"/>
    <s v="4500058500-10"/>
    <n v="151419317132"/>
    <s v="1514"/>
    <s v="9"/>
    <x v="0"/>
    <s v="1"/>
    <m/>
    <m/>
    <x v="0"/>
    <s v="4500058500-10"/>
  </r>
  <r>
    <x v="72"/>
    <s v="Ръчно пренасяне и сваляне на строителни"/>
    <n v="0.5"/>
    <s v="M3"/>
    <x v="91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Превоз на строителни отпадъци и пръст"/>
    <n v="0.5"/>
    <s v="M3"/>
    <x v="92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Очукване и подмазване около врати"/>
    <n v="29"/>
    <s v="М"/>
    <x v="93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Направа на тръбно скеле - фасадно рамков"/>
    <n v="245"/>
    <s v="M2"/>
    <x v="1242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Вътрешно боядисване с латекс  двукратно"/>
    <n v="74"/>
    <s v="M2"/>
    <x v="98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Превоз на бетони и разтвори"/>
    <n v="1"/>
    <s v="КЪМ"/>
    <x v="1196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Покриване с полиетилен маш.и съоръжения"/>
    <n v="5"/>
    <s v="M2"/>
    <x v="100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Направа зидария от газобетонни блокчета"/>
    <n v="3.6"/>
    <s v="M2"/>
    <x v="1243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Направа гипсова шпахловка с вкл. грундир"/>
    <n v="18"/>
    <s v="M2"/>
    <x v="101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Очукване и подмазване на козирки и чела"/>
    <n v="6.2"/>
    <s v="M2"/>
    <x v="380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Шприцоване с циментов разтвор стени и та"/>
    <n v="6.2"/>
    <s v="M2"/>
    <x v="95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Външно боядисване с фасаген -3 пласта.и"/>
    <n v="47.5"/>
    <s v="M2"/>
    <x v="607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Превоз на бетони и разтвори"/>
    <n v="0.5"/>
    <s v="КЪМ"/>
    <x v="1196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Направа на шпакловка с циментов разтвор"/>
    <n v="6.2"/>
    <s v="M2"/>
    <x v="1244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Блажно боядисване по метални тръби ( за"/>
    <n v="58.2"/>
    <s v="М"/>
    <x v="1245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Доставка и монтаж на поликарбон. 10 мм."/>
    <n v="12"/>
    <s v="M2"/>
    <x v="1206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72"/>
    <s v="Доставка и монтаж на метални конструкции"/>
    <n v="252"/>
    <s v="КГ"/>
    <x v="111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11"/>
    <s v="СФАЗИРОВКА НА КЛ НН (ЗА 3-ТЕ ЖИЛА)"/>
    <n v="2"/>
    <s v="БР"/>
    <x v="11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5"/>
    <s v="MОНТАЖ ШК"/>
    <n v="1"/>
    <s v="БР"/>
    <x v="25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56"/>
    <s v="НАПРАВА ЗАЗЕMЛЕНИЕ С ЕДИН КОЛ"/>
    <n v="4"/>
    <s v="БР"/>
    <x v="56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3"/>
    <s v="ИЗMЕРВАНЕ НА ЗАЗЕMЛЕНИЕ НА ТОЧКА"/>
    <n v="4"/>
    <s v="БР"/>
    <x v="13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4"/>
    <s v="ИЗMЕРВАНЕ ИЗОЛАЦИЯ НА К-Л НН-(4 ЖИЛА)"/>
    <n v="2"/>
    <s v="БР"/>
    <x v="14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7"/>
    <s v="НАТОВАРВАНЕ И ИЗВОЗВАНЕ НА СТРОИТ. ОТП-И"/>
    <n v="30"/>
    <s v="M3"/>
    <x v="27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5"/>
    <s v="ТРАНСП. НА M-ЛИ ОТ СКЛАД НА ВЪЗЛОЖИТЕЛЯ"/>
    <n v="1"/>
    <s v="%"/>
    <x v="15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"/>
    <s v="РАЗКЪРТВАНЕ ТРОТОАР С ТРОТОАРНИ ПЛОЧКИ"/>
    <n v="42"/>
    <s v="M2"/>
    <x v="2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23"/>
    <s v="ИЗТЕГЛЯНЕ КАБЕЛ В ТРЪБИ НАД 3Х120 MM ВКЛ"/>
    <n v="4"/>
    <s v="М"/>
    <x v="23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8"/>
    <s v="ДОСТАВКА И MОНТАЖ НА КАБЕЛНИ MАРКИ"/>
    <n v="1"/>
    <s v="БР"/>
    <x v="8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10"/>
    <s v="ПОДВЪРЗВАНЕ  К-Л КЪM СЪЩ. ТАБЛО/СЪОРЖ."/>
    <n v="2"/>
    <s v="БР"/>
    <x v="10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135"/>
    <s v="НАПРАВА НА ИЗКОП НЕСТАНДАРТЕН"/>
    <n v="7"/>
    <s v="M3"/>
    <x v="312"/>
    <s v="Поръчка за доставка"/>
    <n v="4500058088"/>
    <n v="10"/>
    <s v="4500058088-10"/>
    <n v="151419224072"/>
    <s v="1514"/>
    <s v="9"/>
    <x v="0"/>
    <s v="1"/>
    <m/>
    <m/>
    <x v="0"/>
    <s v="4500058088-10"/>
  </r>
  <r>
    <x v="72"/>
    <s v="План за временна организация на движение"/>
    <n v="1"/>
    <s v="БР"/>
    <x v="124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Проектиране на касета"/>
    <n v="1"/>
    <s v="БР"/>
    <x v="123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25"/>
    <s v="MОНТАЖ ШК"/>
    <n v="1"/>
    <s v="БР"/>
    <x v="25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99"/>
    <s v="M-Ж ТАБЛО ДО 5 ЕЛЕКТРОMЕРА ВКЛ. НА СТЕНА"/>
    <n v="1"/>
    <s v="БР"/>
    <x v="130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03"/>
    <s v="НАПРАВА ЗАЗЕMЛЕНИЕ С ДВА КОЛА"/>
    <n v="1"/>
    <s v="БР"/>
    <x v="136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3"/>
    <s v="ИЗMЕРВАНЕ НА ЗАЗЕMЛЕНИЕ НА ТОЧКА"/>
    <n v="1"/>
    <s v="БР"/>
    <x v="13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4"/>
    <s v="ИЗMЕРВАНЕ ИЗОЛАЦИЯ НА К-Л НН-(4 ЖИЛА)"/>
    <n v="1"/>
    <s v="БР"/>
    <x v="14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27"/>
    <s v="НАТОВАРВАНЕ И ИЗВОЗВАНЕ НА СТРОИТ. ОТП-И"/>
    <n v="5"/>
    <s v="M3"/>
    <x v="27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5"/>
    <s v="ТРАНСП. НА M-ЛИ ОТ СКЛАД НА ВЪЗЛОЖИТЕЛЯ"/>
    <n v="1"/>
    <s v="%"/>
    <x v="15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26"/>
    <s v="РАЗКЪРТВАНЕ НА ТРОТОАР-БЕТОНЕН"/>
    <n v="1.64"/>
    <s v="M2"/>
    <x v="290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127"/>
    <s v="РАЗКЪРТВАНЕ НА АСФАЛТОВА НАСТИЛКА"/>
    <n v="0.92"/>
    <s v="M2"/>
    <x v="291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128"/>
    <s v="РЯЗАНЕ НА АСФАЛТОВА НАСТИЛКА"/>
    <n v="6"/>
    <s v="М"/>
    <x v="292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129"/>
    <s v="ВЪЗСТАНОВЯВАНЕ НА ТРОТОАР-БЕТОНЕН"/>
    <n v="2.56"/>
    <s v="M2"/>
    <x v="293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18"/>
    <s v="Н-ВА ИЗКОП ІІІ К-Я 0.8/0.4 В/У КАБЕЛ"/>
    <n v="2.2999999999999998"/>
    <s v="М"/>
    <x v="18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119"/>
    <s v="Н-ВА ПОДЛ С ПЯСЪК И PVC ЛЕНТА ЗА&gt;1К-Л"/>
    <n v="4.2"/>
    <s v="М"/>
    <x v="191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20"/>
    <s v="ИЗКОПАВАНЕ НА ШАХТИ ЗА MУФИ"/>
    <n v="1"/>
    <s v="БР"/>
    <x v="20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72"/>
    <s v="Доставка и монтаж на ъглови алуминиеви л"/>
    <n v="20"/>
    <s v="М"/>
    <x v="349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Направа на шпакловка с циментов разтвор"/>
    <n v="5"/>
    <s v="M2"/>
    <x v="1244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оставка и монтаж на 3-ри камерна РVС до"/>
    <n v="0.66"/>
    <s v="M2"/>
    <x v="387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оставка и монтаж на 3-ри камерна РVС до"/>
    <n v="1.32"/>
    <s v="M2"/>
    <x v="387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оставка и монтаж на негорима метална вр"/>
    <n v="1"/>
    <s v="БР"/>
    <x v="1246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оставка и монтаж на секретна брава"/>
    <n v="1"/>
    <s v="БР"/>
    <x v="388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Доставка и монтаж луминисцентно осветите"/>
    <n v="2"/>
    <s v="БР"/>
    <x v="391"/>
    <s v="Поръчка за доставка"/>
    <n v="4500062555"/>
    <n v="10"/>
    <s v="4500062555-10"/>
    <n v="210500046106"/>
    <s v="2105"/>
    <s v="0"/>
    <x v="0"/>
    <m/>
    <s v="P-1-MN-STSTB-C0000044"/>
    <s v="1"/>
    <x v="1"/>
    <s v="4500062555-10"/>
  </r>
  <r>
    <x v="72"/>
    <s v="НАПРАВА НА З-Я ГАЗОБ.БЛ-ТА 600/300/250"/>
    <n v="1.7"/>
    <s v="M3"/>
    <x v="1247"/>
    <s v="Поръчка за доставка"/>
    <n v="4500062555"/>
    <n v="20"/>
    <s v="4500062555-20"/>
    <n v="210500046106"/>
    <s v="2105"/>
    <s v="0"/>
    <x v="0"/>
    <m/>
    <s v="P-1-MN-STSTB-C0000044"/>
    <s v="1"/>
    <x v="1"/>
    <s v="4500062555-20"/>
  </r>
  <r>
    <x v="127"/>
    <s v="РАЗКЪРТВАНЕ НА АСФАЛТОВА НАСТИЛКА"/>
    <n v="9.5"/>
    <s v="M2"/>
    <x v="291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128"/>
    <s v="РЯЗАНЕ НА АСФАЛТОВА НАСТИЛКА"/>
    <n v="33"/>
    <s v="М"/>
    <x v="292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133"/>
    <s v="ВЪЗСТАНОВЯВАНЕ НА АСФАЛТОВА НАСТИЛКА-ПЪТ"/>
    <n v="9.5"/>
    <s v="M2"/>
    <x v="310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56"/>
    <s v="НАПРАВА ЗАЗЕMЛЕНИЕ С ЕДИН КОЛ"/>
    <n v="1"/>
    <s v="БР"/>
    <x v="56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13"/>
    <s v="ИЗMЕРВАНЕ НА ЗАЗЕMЛЕНИЕ НА ТОЧКА"/>
    <n v="1"/>
    <s v="БР"/>
    <x v="13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14"/>
    <s v="ИЗMЕРВАНЕ ИЗОЛАЦИЯ НА К-Л НН-(4 ЖИЛА)"/>
    <n v="1"/>
    <s v="БР"/>
    <x v="14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71"/>
    <s v="ТРАСИРАНЕ НА КАБЕЛНА ЛИНИЯ"/>
    <n v="4.9000000000000002E-2"/>
    <s v="KM"/>
    <x v="71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95"/>
    <s v="НАПРАВА НА ШУРФОВЕ 1/0.8/0.6"/>
    <n v="2"/>
    <s v="БР"/>
    <x v="126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26"/>
    <s v="РАЗКЪРТВАНЕ НА ТРОТОАР-БЕТОНЕН"/>
    <n v="6.2"/>
    <s v="M2"/>
    <x v="290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28"/>
    <s v="РЯЗАНЕ НА АСФАЛТОВА НАСТИЛКА"/>
    <n v="33"/>
    <s v="М"/>
    <x v="292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27"/>
    <s v="НАТОВАРВАНЕ И ИЗВОЗВАНЕ НА СТРОИТ. ОТП-И"/>
    <n v="0.5"/>
    <s v="M3"/>
    <x v="27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135"/>
    <s v="НАПРАВА НА ИЗКОП НЕСТАНДАРТЕН"/>
    <n v="0.375"/>
    <s v="M3"/>
    <x v="312"/>
    <s v="Поръчка за доставка"/>
    <n v="4500062462"/>
    <n v="10"/>
    <s v="4500062462-10"/>
    <n v="151430000023"/>
    <s v="1514"/>
    <s v="0"/>
    <x v="2"/>
    <s v="3"/>
    <m/>
    <m/>
    <x v="2"/>
    <s v="4500062462-10"/>
  </r>
  <r>
    <x v="64"/>
    <s v="УКРЕПВАНЕ/ОТВЕСИРАНЕ НА СЪЩ СТЪЛБОВЕ НН"/>
    <n v="1"/>
    <s v="БР"/>
    <x v="64"/>
    <s v="Поръчка за доставка"/>
    <n v="4500058592"/>
    <n v="10"/>
    <s v="4500058592-10"/>
    <n v="210500048086"/>
    <s v="2105"/>
    <s v="0"/>
    <x v="0"/>
    <m/>
    <s v="P-1-AE-STONB-4416300004"/>
    <s v="1"/>
    <x v="1"/>
    <s v="4500058592-10"/>
  </r>
  <r>
    <x v="41"/>
    <s v="НАПРАВА ПРЕВРЪЗКИ С ПРОВОДНИК ЗА ВЕЛ"/>
    <n v="5"/>
    <s v="БР"/>
    <x v="41"/>
    <s v="Поръчка за доставка"/>
    <n v="4500058592"/>
    <n v="10"/>
    <s v="4500058592-10"/>
    <n v="210500048086"/>
    <s v="2105"/>
    <s v="0"/>
    <x v="0"/>
    <m/>
    <s v="P-1-AE-STONB-4416300004"/>
    <s v="1"/>
    <x v="1"/>
    <s v="4500058592-10"/>
  </r>
  <r>
    <x v="126"/>
    <s v="РАЗКЪРТВАНЕ НА ТРОТОАР-БЕТОНЕН"/>
    <n v="9.6"/>
    <s v="M2"/>
    <x v="290"/>
    <s v="Поръчка за доставка"/>
    <n v="4500062499"/>
    <n v="10"/>
    <s v="4500062499-10"/>
    <n v="210500047125"/>
    <s v="2105"/>
    <s v="0"/>
    <x v="4"/>
    <m/>
    <s v="P-2-AE-MSLEB-4415200003"/>
    <s v="2"/>
    <x v="1"/>
    <s v="4500062499-10"/>
  </r>
  <r>
    <x v="129"/>
    <s v="ВЪЗСТАНОВЯВАНЕ НА ТРОТОАР-БЕТОНЕН"/>
    <n v="9.6"/>
    <s v="M2"/>
    <x v="293"/>
    <s v="Поръчка за доставка"/>
    <n v="4500062499"/>
    <n v="10"/>
    <s v="4500062499-10"/>
    <n v="210500047125"/>
    <s v="2105"/>
    <s v="0"/>
    <x v="4"/>
    <m/>
    <s v="P-2-AE-MSLEB-4415200003"/>
    <s v="2"/>
    <x v="1"/>
    <s v="4500062499-10"/>
  </r>
  <r>
    <x v="27"/>
    <s v="НАТОВАРВАНЕ И ИЗВОЗВАНЕ НА СТРОИТ. ОТП-И"/>
    <n v="0.6"/>
    <s v="M3"/>
    <x v="27"/>
    <s v="Поръчка за доставка"/>
    <n v="4500062499"/>
    <n v="10"/>
    <s v="4500062499-10"/>
    <n v="210500047125"/>
    <s v="2105"/>
    <s v="0"/>
    <x v="4"/>
    <m/>
    <s v="P-2-AE-MSLEB-4415200003"/>
    <s v="2"/>
    <x v="1"/>
    <s v="4500062499-10"/>
  </r>
  <r>
    <x v="135"/>
    <s v="НАПРАВА НА ИЗКОП НЕСТАНДАРТЕН"/>
    <n v="9.6"/>
    <s v="M3"/>
    <x v="312"/>
    <s v="Поръчка за доставка"/>
    <n v="4500062499"/>
    <n v="10"/>
    <s v="4500062499-10"/>
    <n v="210500047125"/>
    <s v="2105"/>
    <s v="0"/>
    <x v="4"/>
    <m/>
    <s v="P-2-AE-MSLEB-4415200003"/>
    <s v="2"/>
    <x v="1"/>
    <s v="4500062499-10"/>
  </r>
  <r>
    <x v="119"/>
    <s v="Н-ВА ПОДЛ С ПЯСЪК И PVC ЛЕНТА ЗА&gt;1К-Л"/>
    <n v="12"/>
    <s v="М"/>
    <x v="191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27"/>
    <s v="НАТОВАРВАНЕ И ИЗВОЗВАНЕ НА СТРОИТ. ОТП-И"/>
    <n v="2"/>
    <s v="M3"/>
    <x v="27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135"/>
    <s v="НАПРАВА НА ИЗКОП НЕСТАНДАРТЕН"/>
    <n v="7.8"/>
    <s v="M3"/>
    <x v="312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213"/>
    <s v="ДОСТАВКА НА ЧАКЪЛ"/>
    <n v="1"/>
    <s v="M3"/>
    <x v="519"/>
    <s v="Поръчка за доставка"/>
    <n v="4500062558"/>
    <n v="10"/>
    <s v="4500062558-10"/>
    <n v="220000136193"/>
    <s v="2200"/>
    <s v="0"/>
    <x v="1"/>
    <m/>
    <s v="P-3-AC-MSLEB-4413200003"/>
    <s v="3"/>
    <x v="3"/>
    <s v="4500062558-10"/>
  </r>
  <r>
    <x v="88"/>
    <s v="ПОЛАГАНЕ КАБЕЛ НН ПО ЖЕЛЯЗНА КОНСТРУКЦИЯ"/>
    <n v="7"/>
    <s v="М"/>
    <x v="104"/>
    <s v="Поръчка за доставка"/>
    <n v="4500058683"/>
    <n v="10"/>
    <s v="4500058683-10"/>
    <n v="210500044951"/>
    <s v="2105"/>
    <s v="0"/>
    <x v="0"/>
    <m/>
    <s v="P-1-MN-STSTB-A0001217"/>
    <s v="1"/>
    <x v="1"/>
    <s v="4500058683-10"/>
  </r>
  <r>
    <x v="9"/>
    <s v="Н-ВА КГНН&gt;3Х95+50(4Х95)MM2 ВКЛ (4ЖИЛА)"/>
    <n v="4"/>
    <s v="БР"/>
    <x v="9"/>
    <s v="Поръчка за доставка"/>
    <n v="4500058683"/>
    <n v="10"/>
    <s v="4500058683-10"/>
    <n v="210500044951"/>
    <s v="2105"/>
    <s v="0"/>
    <x v="0"/>
    <m/>
    <s v="P-1-MN-STSTB-A0001217"/>
    <s v="1"/>
    <x v="1"/>
    <s v="4500058683-10"/>
  </r>
  <r>
    <x v="118"/>
    <s v="ТРАНСП. НА СТАРИ M-ЛИ ДО СКЛАД НА ВЪЗЛ."/>
    <n v="0.44"/>
    <s v="TKM"/>
    <x v="174"/>
    <s v="Поръчка за доставка"/>
    <n v="4500058683"/>
    <n v="10"/>
    <s v="4500058683-10"/>
    <n v="210500044951"/>
    <s v="2105"/>
    <s v="0"/>
    <x v="0"/>
    <m/>
    <s v="P-1-MN-STSTB-A0001217"/>
    <s v="1"/>
    <x v="1"/>
    <s v="4500058683-10"/>
  </r>
  <r>
    <x v="0"/>
    <s v="MОНТАЖ НА ГОФРИРАНА ТРЪБА"/>
    <n v="5"/>
    <s v="М"/>
    <x v="0"/>
    <s v="Поръчка за доставка"/>
    <n v="4500058689"/>
    <n v="10"/>
    <s v="4500058689-10"/>
    <n v="210500044949"/>
    <s v="2105"/>
    <s v="0"/>
    <x v="0"/>
    <m/>
    <s v="P-1-MN-STSTB-A0001216"/>
    <s v="1"/>
    <x v="1"/>
    <s v="4500058689-10"/>
  </r>
  <r>
    <x v="129"/>
    <s v="ВЪЗСТАНОВЯВАНЕ НА ТРОТОАР-БЕТОНЕН"/>
    <n v="6.2"/>
    <s v="M2"/>
    <x v="293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8"/>
    <s v="Н-ВА ИЗКОП ІІІ К-Я 0.8/0.4 В/У КАБЕЛ"/>
    <n v="46"/>
    <s v="М"/>
    <x v="18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22"/>
    <s v="Н-ВА ПОДЛ С ПЯСЪК И ТУХЛИ ЗА 1К-Л"/>
    <n v="39"/>
    <s v="М"/>
    <x v="286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22"/>
    <s v="ПОЛАГАНЕ КАБЕЛ В ИЗКОП&gt;3Х120 MM?? ВКЛ"/>
    <n v="39"/>
    <s v="М"/>
    <x v="22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23"/>
    <s v="ИЗТЕГЛЯНЕ КАБЕЛ В ТРЪБИ НАД 3Х120 MM ВКЛ"/>
    <n v="10"/>
    <s v="М"/>
    <x v="23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8"/>
    <s v="ДОСТАВКА И MОНТАЖ НА КАБЕЛНИ MАРКИ"/>
    <n v="1"/>
    <s v="БР"/>
    <x v="8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9"/>
    <s v="Н-ВА КГНН&gt;3Х95+50(4Х95)MM2 ВКЛ (4ЖИЛА)"/>
    <n v="1"/>
    <s v="БР"/>
    <x v="9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0"/>
    <s v="ПОДВЪРЗВАНЕ  К-Л КЪM СЪЩ. ТАБЛО/СЪОРЖ."/>
    <n v="1"/>
    <s v="БР"/>
    <x v="10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36"/>
    <s v="MОНТАЖ ТАБЛО НАД 15 ЕЛЕКТРОMЕРА"/>
    <n v="1"/>
    <s v="БР"/>
    <x v="313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56"/>
    <s v="НАПРАВА ЗАЗЕMЛЕНИЕ С ЕДИН КОЛ"/>
    <n v="2"/>
    <s v="БР"/>
    <x v="56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3"/>
    <s v="ИЗMЕРВАНЕ НА ЗАЗЕMЛЕНИЕ НА ТОЧКА"/>
    <n v="2"/>
    <s v="БР"/>
    <x v="13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4"/>
    <s v="ИЗMЕРВАНЕ ИЗОЛАЦИЯ НА К-Л НН-(4 ЖИЛА)"/>
    <n v="1"/>
    <s v="БР"/>
    <x v="14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22"/>
    <s v="Н-ВА ПОДЛ С ПЯСЪК И ТУХЛИ ЗА 1К-Л"/>
    <n v="18"/>
    <s v="М"/>
    <x v="286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21"/>
    <s v="ПОЛАГАНЕ НА КАБЕЛ В ИЗКОП ДО 3Х95 MM ВКЛ"/>
    <n v="20"/>
    <s v="М"/>
    <x v="21"/>
    <s v="Поръчка за доставка"/>
    <n v="4500057732"/>
    <n v="10"/>
    <s v="4500057732-10"/>
    <n v="151419426202"/>
    <s v="1514"/>
    <s v="9"/>
    <x v="0"/>
    <s v="1"/>
    <m/>
    <m/>
    <x v="0"/>
    <s v="4500057732-10"/>
  </r>
  <r>
    <x v="24"/>
    <s v="Н-ВА KM НАД 3Х95+50MM24Х95 MM2ВКЛЗА4ЖИЛА"/>
    <n v="3"/>
    <s v="БР"/>
    <x v="24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0"/>
    <s v="ПОДВЪРЗВАНЕ  К-Л КЪM СЪЩ. ТАБЛО/СЪОРЖ."/>
    <n v="3"/>
    <s v="БР"/>
    <x v="10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25"/>
    <s v="MОНТАЖ ШК"/>
    <n v="1"/>
    <s v="БР"/>
    <x v="25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74"/>
    <s v="ДЕMОНТАЖ НА ШК"/>
    <n v="1"/>
    <s v="БР"/>
    <x v="402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29"/>
    <s v="ВЪЗСТАНОВЯВАНЕ НА ТРОТОАР-БЕТОНЕН"/>
    <n v="0.6"/>
    <s v="M2"/>
    <x v="293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0"/>
    <s v="MОНТАЖ НА ГОФРИРАНА ТРЪБА"/>
    <n v="2"/>
    <s v="М"/>
    <x v="0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88"/>
    <s v="ПОЛАГАНЕ КАБЕЛ НН ПО ЖЕЛЯЗНА КОНСТРУКЦИЯ"/>
    <n v="12"/>
    <s v="М"/>
    <x v="104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23"/>
    <s v="ИЗТЕГЛЯНЕ КАБЕЛ В ТРЪБИ НАД 3Х120 MM ВКЛ"/>
    <n v="20"/>
    <s v="М"/>
    <x v="23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9"/>
    <s v="Н-ВА КГНН&gt;3Х95+50(4Х95)MM2 ВКЛ (4ЖИЛА)"/>
    <n v="8"/>
    <s v="БР"/>
    <x v="9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246"/>
    <s v="ТР-Т НА ДЕМ.ЧЕР./ЦВ.МЕТ.ДО ПУНКТ/СКЛАД"/>
    <n v="0.74"/>
    <s v="TKM"/>
    <x v="577"/>
    <s v="Поръчка за доставка"/>
    <n v="4500058709"/>
    <n v="20"/>
    <s v="4500058709-20"/>
    <n v="210500044887"/>
    <s v="2105"/>
    <s v="0"/>
    <x v="0"/>
    <m/>
    <s v="P-1-MN-STSTB-A0001177"/>
    <s v="1"/>
    <x v="1"/>
    <s v="4500058709-20"/>
  </r>
  <r>
    <x v="72"/>
    <s v="Изготвяне на компл. доклад за КЛ/ЕП"/>
    <n v="1"/>
    <s v="БР"/>
    <x v="115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72"/>
    <s v="Изготвяне пл-л за трасиране и даване СЛ"/>
    <n v="1"/>
    <s v="БР"/>
    <x v="116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72"/>
    <s v="З-не изготвяне на цифров модел,чл.52"/>
    <n v="1"/>
    <s v="БР"/>
    <x v="118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72"/>
    <s v="Предоставяне на резултатите UTM / WGS 84"/>
    <n v="1"/>
    <s v="БР"/>
    <x v="119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72"/>
    <s v="Предоставяне на резултатитеDWG -UTM /WGS"/>
    <n v="1"/>
    <s v="БР"/>
    <x v="272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72"/>
    <s v="Упражняване на строителен надзор КЛ/ЕП"/>
    <n v="1"/>
    <s v="БР"/>
    <x v="117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72"/>
    <s v="Запл на  преработка на доклад за съответ"/>
    <n v="1"/>
    <s v="%"/>
    <x v="1248"/>
    <s v="Поръчка за доставка"/>
    <n v="4500055723"/>
    <n v="20"/>
    <s v="4500055723-20"/>
    <n v="151499318682"/>
    <s v="1514"/>
    <s v="9"/>
    <x v="4"/>
    <s v="9"/>
    <m/>
    <m/>
    <x v="0"/>
    <s v="4500055723-20"/>
  </r>
  <r>
    <x v="27"/>
    <s v="НАТОВАРВАНЕ И ИЗВОЗВАНЕ НА СТРОИТ. ОТП-И"/>
    <n v="4"/>
    <s v="M3"/>
    <x v="27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5"/>
    <s v="ТРАНСП. НА M-ЛИ ОТ СКЛАД НА ВЪЗЛОЖИТЕЛЯ"/>
    <n v="1"/>
    <s v="%"/>
    <x v="15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6"/>
    <s v="НАПРАВА НА ОТВОР В БЕТОН"/>
    <n v="2"/>
    <s v="БР"/>
    <x v="16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95"/>
    <s v="НАПРАВА НА ШУРФОВЕ 1/0.8/0.6"/>
    <n v="1"/>
    <s v="БР"/>
    <x v="126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2"/>
    <s v="РАЗКЪРТВАНЕ ТРОТОАР С ТРОТОАРНИ ПЛОЧКИ"/>
    <n v="7"/>
    <s v="M2"/>
    <x v="2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27"/>
    <s v="РАЗКЪРТВАНЕ НА АСФАЛТОВА НАСТИЛКА"/>
    <n v="20"/>
    <s v="M2"/>
    <x v="291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28"/>
    <s v="РЯЗАНЕ НА АСФАЛТОВА НАСТИЛКА"/>
    <n v="70"/>
    <s v="М"/>
    <x v="292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6"/>
    <s v="ВЪЗСТАНОВЯВАНЕ НА ТРОТОАР С ПЛОЧКИ-НОВИ"/>
    <n v="4"/>
    <s v="M2"/>
    <x v="6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"/>
    <s v="ВЪЗСТАНОВЯВАНЕ  ТРОТОАР С ПЛОЧКИ-СТРАРИ"/>
    <n v="3"/>
    <s v="M2"/>
    <x v="1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45"/>
    <s v="ВЪЗСТАНОВЯВАНЕ АСФАЛТ. НАСТИЛКА-ТРОТОАР"/>
    <n v="20"/>
    <s v="M2"/>
    <x v="325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8"/>
    <s v="Н-ВА ИЗКОП ІІІ К-Я 0.8/0.4 В/У КАБЕЛ"/>
    <n v="50"/>
    <s v="М"/>
    <x v="18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11"/>
    <s v="ПОЛАГАНЕ PVC ТРЪБИ Ф110 В ИЗКОП"/>
    <n v="11"/>
    <s v="М"/>
    <x v="165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72"/>
    <s v="План за безопасност и здр. при работа КЛ"/>
    <n v="1"/>
    <s v="БР"/>
    <x v="125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72"/>
    <s v="Проект част пожарна безопасност при КЛ"/>
    <n v="1"/>
    <s v="БР"/>
    <x v="306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72"/>
    <s v="Наб-е на кадастрални подложки/вклю. такс"/>
    <n v="1"/>
    <s v="БР"/>
    <x v="121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72"/>
    <s v="Авторски надзор по време на строителство"/>
    <n v="1"/>
    <s v="БР"/>
    <x v="122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72"/>
    <s v="Съгласуване на проект с Държавни и общин"/>
    <n v="5"/>
    <s v="БР"/>
    <x v="144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72"/>
    <s v="ТАКСИ"/>
    <n v="1"/>
    <s v="БР"/>
    <x v="154"/>
    <s v="Поръчка за доставка"/>
    <n v="4500061655"/>
    <n v="10"/>
    <s v="4500061655-10"/>
    <n v="151439420343"/>
    <s v="1514"/>
    <s v="9"/>
    <x v="2"/>
    <s v="3"/>
    <m/>
    <m/>
    <x v="0"/>
    <s v="4500061655-10"/>
  </r>
  <r>
    <x v="72"/>
    <s v="Преработка на проект"/>
    <n v="1"/>
    <s v="AU"/>
    <x v="1249"/>
    <s v="Поръчка за доставка"/>
    <n v="4500061552"/>
    <n v="10"/>
    <s v="4500061552-10"/>
    <n v="151418000012"/>
    <s v="1514"/>
    <s v="8"/>
    <x v="0"/>
    <s v="1"/>
    <m/>
    <m/>
    <x v="2"/>
    <s v="4500061552-10"/>
  </r>
  <r>
    <x v="59"/>
    <s v="ДЕMОНТАЖ НА СТЪЛБ НН"/>
    <n v="2"/>
    <s v="БР"/>
    <x v="59"/>
    <s v="Поръчка за доставка"/>
    <n v="4500058806"/>
    <n v="10"/>
    <s v="4500058806-10"/>
    <n v="210500047267"/>
    <s v="2105"/>
    <s v="0"/>
    <x v="0"/>
    <m/>
    <s v="P-1-MN-STONB-D0000039"/>
    <s v="1"/>
    <x v="1"/>
    <s v="4500058806-10"/>
  </r>
  <r>
    <x v="92"/>
    <s v="ДЕПОНИРАНЕ НА СБС"/>
    <n v="20"/>
    <s v="TKM"/>
    <x v="112"/>
    <s v="Поръчка за доставка"/>
    <n v="4500058806"/>
    <n v="10"/>
    <s v="4500058806-10"/>
    <n v="210500047267"/>
    <s v="2105"/>
    <s v="0"/>
    <x v="0"/>
    <m/>
    <s v="P-1-MN-STONB-D0000039"/>
    <s v="1"/>
    <x v="1"/>
    <s v="4500058806-10"/>
  </r>
  <r>
    <x v="18"/>
    <s v="Н-ВА ИЗКОП ІІІ К-Я 0.8/0.4 В/У КАБЕЛ"/>
    <n v="7"/>
    <s v="М"/>
    <x v="18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22"/>
    <s v="ПОЛАГАНЕ КАБЕЛ В ИЗКОП&gt;3Х120 MM?? ВКЛ"/>
    <n v="18"/>
    <s v="М"/>
    <x v="22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25"/>
    <s v="MОНТАЖ ШК"/>
    <n v="1"/>
    <s v="БР"/>
    <x v="25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99"/>
    <s v="M-Ж ТАБЛО ДО 5 ЕЛЕКТРОMЕРА ВКЛ. НА СТЕНА"/>
    <n v="1"/>
    <s v="БР"/>
    <x v="130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56"/>
    <s v="НАПРАВА ЗАЗЕMЛЕНИЕ С ЕДИН КОЛ"/>
    <n v="1"/>
    <s v="БР"/>
    <x v="56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13"/>
    <s v="ИЗMЕРВАНЕ НА ЗАЗЕMЛЕНИЕ НА ТОЧКА"/>
    <n v="1"/>
    <s v="БР"/>
    <x v="13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27"/>
    <s v="НАТОВАРВАНЕ И ИЗВОЗВАНЕ НА СТРОИТ. ОТП-И"/>
    <n v="1"/>
    <s v="M3"/>
    <x v="27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120"/>
    <s v="MОНТАЖ НА ИЗЛАЗНА ТРЪБА"/>
    <n v="1"/>
    <s v="БР"/>
    <x v="192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56"/>
    <s v="НАПРАВА ЗАЗЕMЛЕНИЕ С ЕДИН КОЛ"/>
    <n v="1"/>
    <s v="БР"/>
    <x v="56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3"/>
    <s v="ИЗMЕРВАНЕ НА ЗАЗЕMЛЕНИЕ НА ТОЧКА"/>
    <n v="1"/>
    <s v="БР"/>
    <x v="13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27"/>
    <s v="НАТОВАРВАНЕ И ИЗВОЗВАНЕ НА СТРОИТ. ОТП-И"/>
    <n v="0.16"/>
    <s v="M3"/>
    <x v="27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5"/>
    <s v="ТРАНСП. НА M-ЛИ ОТ СКЛАД НА ВЪЗЛОЖИТЕЛЯ"/>
    <n v="1"/>
    <s v="%"/>
    <x v="15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95"/>
    <s v="НАПРАВА НА ШУРФОВЕ 1/0.8/0.6"/>
    <n v="1"/>
    <s v="БР"/>
    <x v="126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2"/>
    <s v="РАЗКЪРТВАНЕ ТРОТОАР С ТРОТОАРНИ ПЛОЧКИ"/>
    <n v="0.6"/>
    <s v="M2"/>
    <x v="2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96"/>
    <s v="Н-ВА ИЗКОП ІІІ К-Я 1.1/0.8 В/У КАБЕЛ"/>
    <n v="1"/>
    <s v="М"/>
    <x v="127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01"/>
    <s v="MОНТАЖ РК"/>
    <n v="1"/>
    <s v="БР"/>
    <x v="134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25"/>
    <s v="ДЕMОНТАЖ НА РК"/>
    <n v="1"/>
    <s v="БР"/>
    <x v="289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99"/>
    <s v="M-Ж ТАБЛО ДО 5 ЕЛЕКТРОMЕРА ВКЛ. НА СТЕНА"/>
    <n v="1"/>
    <s v="БР"/>
    <x v="130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51"/>
    <s v="MОНТАЖ НА АВТОMАТИЧЕН ПРЕДПАЗИТЕЛ НН"/>
    <n v="4"/>
    <s v="БР"/>
    <x v="51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29"/>
    <s v="ВЪЗСТАНОВЯВАНЕ НА ТРОТОАР-БЕТОНЕН"/>
    <n v="2.56"/>
    <s v="M2"/>
    <x v="293"/>
    <s v="Поръчка за доставка"/>
    <n v="4500062560"/>
    <n v="10"/>
    <s v="4500062560-10"/>
    <n v="220000123482"/>
    <s v="2200"/>
    <s v="0"/>
    <x v="2"/>
    <m/>
    <s v="P-9-AC-MSLEB-4418200003"/>
    <s v="9"/>
    <x v="3"/>
    <s v="4500062560-10"/>
  </r>
  <r>
    <x v="119"/>
    <s v="Н-ВА ПОДЛ С ПЯСЪК И PVC ЛЕНТА ЗА&gt;1К-Л"/>
    <n v="3.2"/>
    <s v="М"/>
    <x v="191"/>
    <s v="Поръчка за доставка"/>
    <n v="4500062560"/>
    <n v="10"/>
    <s v="4500062560-10"/>
    <n v="220000123482"/>
    <s v="2200"/>
    <s v="0"/>
    <x v="2"/>
    <m/>
    <s v="P-9-AC-MSLEB-4418200003"/>
    <s v="9"/>
    <x v="3"/>
    <s v="4500062560-10"/>
  </r>
  <r>
    <x v="27"/>
    <s v="НАТОВАРВАНЕ И ИЗВОЗВАНЕ НА СТРОИТ. ОТП-И"/>
    <n v="0.5"/>
    <s v="M3"/>
    <x v="27"/>
    <s v="Поръчка за доставка"/>
    <n v="4500062560"/>
    <n v="10"/>
    <s v="4500062560-10"/>
    <n v="220000123482"/>
    <s v="2200"/>
    <s v="0"/>
    <x v="2"/>
    <m/>
    <s v="P-9-AC-MSLEB-4418200003"/>
    <s v="9"/>
    <x v="3"/>
    <s v="4500062560-10"/>
  </r>
  <r>
    <x v="119"/>
    <s v="Н-ВА ПОДЛ С ПЯСЪК И PVC ЛЕНТА ЗА&gt;1К-Л"/>
    <n v="11"/>
    <s v="М"/>
    <x v="191"/>
    <s v="Поръчка за доставка"/>
    <n v="4500062561"/>
    <n v="10"/>
    <s v="4500062561-10"/>
    <n v="220000123759"/>
    <s v="2200"/>
    <s v="0"/>
    <x v="2"/>
    <m/>
    <s v="P-9-AC-MSLEB-4418200003"/>
    <s v="9"/>
    <x v="3"/>
    <s v="4500062561-10"/>
  </r>
  <r>
    <x v="135"/>
    <s v="НАПРАВА НА ИЗКОП НЕСТАНДАРТЕН"/>
    <n v="9.2799999999999994"/>
    <s v="M3"/>
    <x v="312"/>
    <s v="Поръчка за доставка"/>
    <n v="4500062561"/>
    <n v="10"/>
    <s v="4500062561-10"/>
    <n v="220000123759"/>
    <s v="2200"/>
    <s v="0"/>
    <x v="2"/>
    <m/>
    <s v="P-9-AC-MSLEB-4418200003"/>
    <s v="9"/>
    <x v="3"/>
    <s v="4500062561-10"/>
  </r>
  <r>
    <x v="126"/>
    <s v="РАЗКЪРТВАНЕ НА ТРОТОАР-БЕТОНЕН"/>
    <n v="0.6"/>
    <s v="M2"/>
    <x v="290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129"/>
    <s v="ВЪЗСТАНОВЯВАНЕ НА ТРОТОАР-БЕТОНЕН"/>
    <n v="0.6"/>
    <s v="M2"/>
    <x v="293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88"/>
    <s v="ПОЛАГАНЕ КАБЕЛ НН ПО ЖЕЛЯЗНА КОНСТРУКЦИЯ"/>
    <n v="28"/>
    <s v="М"/>
    <x v="104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9"/>
    <s v="Н-ВА КГНН&gt;3Х95+50(4Х95)MM2 ВКЛ (4ЖИЛА)"/>
    <n v="8"/>
    <s v="БР"/>
    <x v="9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246"/>
    <s v="ТР-Т НА ДЕМ.ЧЕР./ЦВ.МЕТ.ДО ПУНКТ/СКЛАД"/>
    <n v="0.55000000000000004"/>
    <s v="TKM"/>
    <x v="577"/>
    <s v="Поръчка за доставка"/>
    <n v="4500058711"/>
    <n v="10"/>
    <s v="4500058711-10"/>
    <n v="210500044886"/>
    <s v="2105"/>
    <s v="0"/>
    <x v="0"/>
    <m/>
    <s v="P-1-MN-STSTB-A0001176"/>
    <s v="1"/>
    <x v="1"/>
    <s v="4500058711-10"/>
  </r>
  <r>
    <x v="72"/>
    <s v="Д-КА И М-Ж НА КАБЕЛНА СКАРА 300/400"/>
    <n v="5"/>
    <s v="М"/>
    <x v="594"/>
    <s v="Поръчка за доставка"/>
    <n v="4500058711"/>
    <n v="20"/>
    <s v="4500058711-20"/>
    <n v="210500044886"/>
    <s v="2105"/>
    <s v="0"/>
    <x v="0"/>
    <m/>
    <s v="P-1-MN-STSTB-A0001176"/>
    <s v="1"/>
    <x v="1"/>
    <s v="4500058711-20"/>
  </r>
  <r>
    <x v="72"/>
    <s v="доставка на тръба ф/140 по ф/ра"/>
    <n v="2"/>
    <s v="М"/>
    <x v="595"/>
    <s v="Поръчка за доставка"/>
    <n v="4500058711"/>
    <n v="20"/>
    <s v="4500058711-20"/>
    <n v="210500044886"/>
    <s v="2105"/>
    <s v="0"/>
    <x v="0"/>
    <m/>
    <s v="P-1-MN-STSTB-A0001176"/>
    <s v="1"/>
    <x v="1"/>
    <s v="4500058711-20"/>
  </r>
  <r>
    <x v="51"/>
    <s v="MОНТАЖ НА АВТОMАТИЧЕН ПРЕДПАЗИТЕЛ НН"/>
    <n v="17"/>
    <s v="БР"/>
    <x v="51"/>
    <s v="Поръчка за доставка"/>
    <n v="4500058687"/>
    <n v="10"/>
    <s v="4500058687-10"/>
    <n v="151469319243"/>
    <s v="1514"/>
    <s v="9"/>
    <x v="5"/>
    <s v="6"/>
    <m/>
    <m/>
    <x v="0"/>
    <s v="4500058687-10"/>
  </r>
  <r>
    <x v="122"/>
    <s v="Н-ВА ПОДЛ С ПЯСЪК И ТУХЛИ ЗА 1К-Л"/>
    <n v="39"/>
    <s v="М"/>
    <x v="286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21"/>
    <s v="ПОЛАГАНЕ НА КАБЕЛ В ИЗКОП ДО 3Х95 MM ВКЛ"/>
    <n v="42"/>
    <s v="М"/>
    <x v="21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7"/>
    <s v="ИЗТЕГЛЯНЕ КАБЕЛ В ТРЪБА ДО 3Х95 MM2 ВКЛ"/>
    <n v="13"/>
    <s v="М"/>
    <x v="7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0"/>
    <s v="ПОДВЪРЗВАНЕ  К-Л КЪM СЪЩ. ТАБЛО/СЪОРЖ."/>
    <n v="2"/>
    <s v="БР"/>
    <x v="10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2"/>
    <s v="M-Ж ТАБЛО ДО 15 ЕЛЕКТРОMЕРА ВКЛ"/>
    <n v="1"/>
    <s v="БР"/>
    <x v="12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56"/>
    <s v="НАПРАВА ЗАЗЕMЛЕНИЕ С ЕДИН КОЛ"/>
    <n v="1"/>
    <s v="БР"/>
    <x v="56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3"/>
    <s v="ИЗMЕРВАНЕ НА ЗАЗЕMЛЕНИЕ НА ТОЧКА"/>
    <n v="1"/>
    <s v="БР"/>
    <x v="13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4"/>
    <s v="ИЗMЕРВАНЕ ИЗОЛАЦИЯ НА К-Л НН-(4 ЖИЛА)"/>
    <n v="1"/>
    <s v="БР"/>
    <x v="14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27"/>
    <s v="НАТОВАРВАНЕ И ИЗВОЗВАНЕ НА СТРОИТ. ОТП-И"/>
    <n v="1"/>
    <s v="M3"/>
    <x v="27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5"/>
    <s v="ТРАНСП. НА M-ЛИ ОТ СКЛАД НА ВЪЗЛОЖИТЕЛЯ"/>
    <n v="1"/>
    <s v="%"/>
    <x v="15"/>
    <s v="Поръчка за доставка"/>
    <n v="4500058791"/>
    <n v="10"/>
    <s v="4500058791-10"/>
    <n v="151419417383"/>
    <s v="1514"/>
    <s v="9"/>
    <x v="0"/>
    <s v="1"/>
    <m/>
    <m/>
    <x v="0"/>
    <s v="4500058791-10"/>
  </r>
  <r>
    <x v="147"/>
    <s v="ДОСТАВКА НА ПЯСЪК"/>
    <n v="0.4"/>
    <s v="M3"/>
    <x v="329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132"/>
    <s v="НАПРАВА НА ШУРФОВЕ 1.1/1/0.6"/>
    <n v="12"/>
    <s v="БР"/>
    <x v="309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26"/>
    <s v="РАЗКЪРТВАНЕ НА ТРОТОАР-БЕТОНЕН"/>
    <n v="5.5"/>
    <s v="M2"/>
    <x v="290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27"/>
    <s v="РАЗКЪРТВАНЕ НА АСФАЛТОВА НАСТИЛКА"/>
    <n v="49.6"/>
    <s v="M2"/>
    <x v="291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28"/>
    <s v="РЯЗАНЕ НА АСФАЛТОВА НАСТИЛКА"/>
    <n v="265"/>
    <s v="М"/>
    <x v="292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29"/>
    <s v="ВЪЗСТАНОВЯВАНЕ НА ТРОТОАР-БЕТОНЕН"/>
    <n v="6"/>
    <s v="M2"/>
    <x v="293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33"/>
    <s v="ВЪЗСТАНОВЯВАНЕ НА АСФАЛТОВА НАСТИЛКА-ПЪТ"/>
    <n v="6.5"/>
    <s v="M2"/>
    <x v="310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45"/>
    <s v="ВЪЗСТАНОВЯВАНЕ АСФАЛТ. НАСТИЛКА-ТРОТОАР"/>
    <n v="43"/>
    <s v="M2"/>
    <x v="325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8"/>
    <s v="Н-ВА ИЗКОП ІІІ К-Я 0.8/0.4 В/У КАБЕЛ"/>
    <n v="264"/>
    <s v="М"/>
    <x v="18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21"/>
    <s v="Н-АВА ИЗКОП ІІІ К-Я 1.1/0.6 В/У КАБЕЛ"/>
    <n v="13.4"/>
    <s v="М"/>
    <x v="285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212"/>
    <s v="НАПРАВА НА СОНДАЖ ПОД ПЪТ С КЪРТИЦА Ф110"/>
    <n v="48"/>
    <s v="М"/>
    <x v="511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11"/>
    <s v="ПОЛАГАНЕ PVC ТРЪБИ Ф110 В ИЗКОП"/>
    <n v="62"/>
    <s v="М"/>
    <x v="165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22"/>
    <s v="Н-ВА ПОДЛ С ПЯСЪК И ТУХЛИ ЗА 1К-Л"/>
    <n v="264"/>
    <s v="М"/>
    <x v="286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261"/>
    <s v="Н-ВА НА ФУНДАMЕНТ (ОТ ИНЕРТНИ MАТЕРИАЛИ)"/>
    <n v="1"/>
    <s v="M3"/>
    <x v="898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30"/>
    <s v="РАЗБИВАНЕ НА БЕТОН"/>
    <n v="1.5"/>
    <s v="M3"/>
    <x v="294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51"/>
    <s v="ПОЛАГАНЕ НА КАБЕЛ В ТРЪБА ПО КОНСТРУКЦИЯ"/>
    <n v="12"/>
    <s v="М"/>
    <x v="336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8"/>
    <s v="ДОСТАВКА И MОНТАЖ НА КАБЕЛНИ MАРКИ"/>
    <n v="2"/>
    <s v="БР"/>
    <x v="8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34"/>
    <s v="Н-ВА КГНН ДО3Х70+35(4Х70)MM2 ВКЛ(4 ЖИЛА)"/>
    <n v="1"/>
    <s v="БР"/>
    <x v="311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92"/>
    <s v="M-Ж НА ТРАФОMАШИНА ДО 400KVA ВКЛ ЗА MТП"/>
    <n v="1"/>
    <s v="БР"/>
    <x v="471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06"/>
    <s v="MОНТАЖ НА ТАБЛО ГТ"/>
    <n v="1"/>
    <s v="БР"/>
    <x v="147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204"/>
    <s v="MОНТАЖ НА ТОКОВОДЕЩА ШИНА ДО 40/5"/>
    <n v="6"/>
    <s v="М"/>
    <x v="502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274"/>
    <s v="ИЗПРАВЯНЕ НА СРС ЪM 600952 В РАВН. ТЕРЕН"/>
    <n v="1"/>
    <s v="БР"/>
    <x v="1250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36"/>
    <s v="M-Ж НА ИЗОЛ. ИНК-20 / ПОЛИMЕРЕН ПОДПОРЕН"/>
    <n v="4"/>
    <s v="БР"/>
    <x v="36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38"/>
    <s v="MОНТАЖ НА ИЗОЛАТОР ПОЛИMЕРЕН-ОПЪВАТЕЛЕН"/>
    <n v="12"/>
    <s v="БР"/>
    <x v="38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00"/>
    <s v="MОНТАЖ НА КАТОДНИ ОТВОДИТЕЛИ СРН"/>
    <n v="3"/>
    <s v="БР"/>
    <x v="133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45"/>
    <s v="MОНТАЖ НА РАЗЕДЕНИТЕЛ /РОС, РОM/"/>
    <n v="1"/>
    <s v="БР"/>
    <x v="45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81"/>
    <s v="MОНТАЖ НА СТОЙКИ ЗА ВП СРН"/>
    <n v="3"/>
    <s v="БР"/>
    <x v="82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75"/>
    <s v="M-Ж НА ТРИФАЗНИ СПУСЪЧНИ ОТКЛОНЕНИЯ СРН"/>
    <n v="1"/>
    <s v="БР"/>
    <x v="404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56"/>
    <s v="НАПРАВА ЗАЗЕMЛЕНИЕ С ЕДИН КОЛ"/>
    <n v="4"/>
    <s v="БР"/>
    <x v="56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3"/>
    <s v="ИЗMЕРВАНЕ НА ЗАЗЕMЛЕНИЕ НА ТОЧКА"/>
    <n v="1"/>
    <s v="БР"/>
    <x v="13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27"/>
    <s v="НАТОВАРВАНЕ И ИЗВОЗВАНЕ НА СТРОИТ. ОТП-И"/>
    <n v="0.3"/>
    <s v="M3"/>
    <x v="27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5"/>
    <s v="ТРАНСП. НА M-ЛИ ОТ СКЛАД НА ВЪЗЛОЖИТЕЛЯ"/>
    <n v="1"/>
    <s v="%"/>
    <x v="15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33"/>
    <s v="Н-ВА НА СТОMАНЕНА КОНСТР. /ВКЛ. БОЯД./"/>
    <n v="12"/>
    <s v="КГ"/>
    <x v="33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71"/>
    <s v="ТРАСИРАНЕ НА КАБЕЛНА ЛИНИЯ"/>
    <n v="7.0000000000000007E-2"/>
    <s v="KM"/>
    <x v="71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95"/>
    <s v="НАПРАВА НА ШУРФОВЕ 1/0.8/0.6"/>
    <n v="2"/>
    <s v="БР"/>
    <x v="126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2"/>
    <s v="РАЗКЪРТВАНЕ ТРОТОАР С ТРОТОАРНИ ПЛОЧКИ"/>
    <n v="16.8"/>
    <s v="M2"/>
    <x v="2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"/>
    <s v="ВЪЗСТАНОВЯВАНЕ  ТРОТОАР С ПЛОЧКИ-СТРАРИ"/>
    <n v="15.52"/>
    <s v="M2"/>
    <x v="1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3"/>
    <s v="НАПРАВА ИЗКОП ІІІ КАТЕГОРИЯ 0.8/0.4"/>
    <n v="53.7"/>
    <s v="М"/>
    <x v="3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8"/>
    <s v="Н-ВА ИЗКОП ІІІ К-Я 0.8/0.4 В/У КАБЕЛ"/>
    <n v="2"/>
    <s v="М"/>
    <x v="18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79"/>
    <s v="НАПРАВА ИЗКОП ІІІ КАТЕГОРИЯ 1.1/0.4"/>
    <n v="7.8"/>
    <s v="М"/>
    <x v="412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212"/>
    <s v="НАПРАВА НА СОНДАЖ ПОД ПЪТ С КЪРТИЦА Ф110"/>
    <n v="8"/>
    <s v="М"/>
    <x v="511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23"/>
    <s v="MОНТАЖ РVС ТРЪБИ Ф110 В БЕТОНОВ КОЖУХ"/>
    <n v="9.5"/>
    <s v="М"/>
    <x v="287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97"/>
    <s v="Н-ВА ПОДЛ С ПЯСЪК И PVC ЛЕНТА ЗА 1 К-Л"/>
    <n v="55.7"/>
    <s v="М"/>
    <x v="128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20"/>
    <s v="MОНТАЖ НА ИЗЛАЗНА ТРЪБА"/>
    <n v="1"/>
    <s v="БР"/>
    <x v="192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88"/>
    <s v="ПОЛАГАНЕ КАБЕЛ НН ПО ЖЕЛЯЗНА КОНСТРУКЦИЯ"/>
    <n v="12"/>
    <s v="М"/>
    <x v="104"/>
    <s v="Поръчка за доставка"/>
    <n v="4500058704"/>
    <n v="10"/>
    <s v="4500058704-10"/>
    <n v="210500044911"/>
    <s v="2105"/>
    <s v="0"/>
    <x v="0"/>
    <m/>
    <s v="P-1-MN-STSTB-A0001180"/>
    <s v="1"/>
    <x v="1"/>
    <s v="4500058704-10"/>
  </r>
  <r>
    <x v="9"/>
    <s v="Н-ВА КГНН&gt;3Х95+50(4Х95)MM2 ВКЛ (4ЖИЛА)"/>
    <n v="4"/>
    <s v="БР"/>
    <x v="9"/>
    <s v="Поръчка за доставка"/>
    <n v="4500058704"/>
    <n v="10"/>
    <s v="4500058704-10"/>
    <n v="210500044911"/>
    <s v="2105"/>
    <s v="0"/>
    <x v="0"/>
    <m/>
    <s v="P-1-MN-STSTB-A0001180"/>
    <s v="1"/>
    <x v="1"/>
    <s v="4500058704-10"/>
  </r>
  <r>
    <x v="246"/>
    <s v="ТР-Т НА ДЕМ.ЧЕР./ЦВ.МЕТ.ДО ПУНКТ/СКЛАД"/>
    <n v="0.44"/>
    <s v="TKM"/>
    <x v="577"/>
    <s v="Поръчка за доставка"/>
    <n v="4500058704"/>
    <n v="10"/>
    <s v="4500058704-10"/>
    <n v="210500044911"/>
    <s v="2105"/>
    <s v="0"/>
    <x v="0"/>
    <m/>
    <s v="P-1-MN-STSTB-A0001180"/>
    <s v="1"/>
    <x v="1"/>
    <s v="4500058704-10"/>
  </r>
  <r>
    <x v="72"/>
    <s v="Очукване на вътрешна мазилка"/>
    <n v="2.6"/>
    <s v="M2"/>
    <x v="87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Остъргване на вътрешна боя"/>
    <n v="10"/>
    <s v="M2"/>
    <x v="88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емонтаж на стара дървена дограма или дъ"/>
    <n v="2"/>
    <s v="БР"/>
    <x v="1205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Ръчно товарене на строителни отпадъци и"/>
    <n v="1"/>
    <s v="M3"/>
    <x v="90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Ръчно пренасяне и сваляне на строителни"/>
    <n v="1"/>
    <s v="M3"/>
    <x v="91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Превоз на строителни отпадъци и пръст"/>
    <n v="1"/>
    <s v="M3"/>
    <x v="92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Очукване и подмазване около врати"/>
    <n v="20"/>
    <s v="М"/>
    <x v="93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Направа и разваляне на кофраж за чела и"/>
    <n v="1.2"/>
    <s v="M2"/>
    <x v="1251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2"/>
    <s v="РАЗКЪРТВАНЕ ТРОТОАР С ТРОТОАРНИ ПЛОЧКИ"/>
    <n v="10"/>
    <s v="M2"/>
    <x v="2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127"/>
    <s v="РАЗКЪРТВАНЕ НА АСФАЛТОВА НАСТИЛКА"/>
    <n v="6"/>
    <s v="M2"/>
    <x v="291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128"/>
    <s v="РЯЗАНЕ НА АСФАЛТОВА НАСТИЛКА"/>
    <n v="12"/>
    <s v="М"/>
    <x v="292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1"/>
    <s v="ВЪЗСТАНОВЯВАНЕ  ТРОТОАР С ПЛОЧКИ-СТРАРИ"/>
    <n v="13"/>
    <s v="M2"/>
    <x v="1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275"/>
    <s v="Н-ВА ИЗКОП ІV К-Я 0.8/0.6 В/У КАБЕЛ"/>
    <n v="8"/>
    <s v="М"/>
    <x v="1252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112"/>
    <s v="ПОЛАГАНЕ PVC ТРЪБИ Ф140 В ИЗКОП"/>
    <n v="18"/>
    <s v="М"/>
    <x v="166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98"/>
    <s v="ЗАСИПВАНЕ НА КОЛЕКТОР С ПЯСЪК"/>
    <n v="3.2"/>
    <s v="M3"/>
    <x v="129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0"/>
    <s v="MОНТАЖ НА ГОФРИРАНА ТРЪБА"/>
    <n v="5"/>
    <s v="М"/>
    <x v="0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9"/>
    <s v="Н-ВА КГНН&gt;3Х95+50(4Х95)MM2 ВКЛ (4ЖИЛА)"/>
    <n v="1"/>
    <s v="БР"/>
    <x v="9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136"/>
    <s v="MОНТАЖ ТАБЛО НАД 15 ЕЛЕКТРОMЕРА"/>
    <n v="1"/>
    <s v="БР"/>
    <x v="313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51"/>
    <s v="MОНТАЖ НА АВТОMАТИЧЕН ПРЕДПАЗИТЕЛ НН"/>
    <n v="29"/>
    <s v="БР"/>
    <x v="51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13"/>
    <s v="ИЗMЕРВАНЕ НА ЗАЗЕMЛЕНИЕ НА ТОЧКА"/>
    <n v="1"/>
    <s v="БР"/>
    <x v="13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14"/>
    <s v="ИЗMЕРВАНЕ ИЗОЛАЦИЯ НА К-Л НН-(4 ЖИЛА)"/>
    <n v="1"/>
    <s v="БР"/>
    <x v="14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15"/>
    <s v="ТРАНСП. НА M-ЛИ ОТ СКЛАД НА ВЪЗЛОЖИТЕЛЯ"/>
    <n v="1"/>
    <s v="%"/>
    <x v="15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118"/>
    <s v="ТРАНСП. НА СТАРИ M-ЛИ ДО СКЛАД НА ВЪЗЛ."/>
    <n v="2"/>
    <s v="TKM"/>
    <x v="174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16"/>
    <s v="НАПРАВА НА ОТВОР В БЕТОН"/>
    <n v="1"/>
    <s v="БР"/>
    <x v="16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33"/>
    <s v="Н-ВА НА СТОMАНЕНА КОНСТР. /ВКЛ. БОЯД./"/>
    <n v="5"/>
    <s v="КГ"/>
    <x v="33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22"/>
    <s v="ПОЛАГАНЕ КАБЕЛ В ИЗКОП&gt;3Х120 MM?? ВКЛ"/>
    <n v="234"/>
    <s v="М"/>
    <x v="22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23"/>
    <s v="ИЗТЕГЛЯНЕ КАБЕЛ В ТРЪБИ НАД 3Х120 MM ВКЛ"/>
    <n v="396"/>
    <s v="М"/>
    <x v="23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8"/>
    <s v="ДОСТАВКА И MОНТАЖ НА КАБЕЛНИ MАРКИ"/>
    <n v="4"/>
    <s v="БР"/>
    <x v="8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0"/>
    <s v="ПОДВЪРЗВАНЕ  К-Л КЪM СЪЩ. ТАБЛО/СЪОРЖ."/>
    <n v="2"/>
    <s v="БР"/>
    <x v="10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1"/>
    <s v="СФАЗИРОВКА НА КЛ НН (ЗА 3-ТЕ ЖИЛА)"/>
    <n v="1"/>
    <s v="БР"/>
    <x v="11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25"/>
    <s v="MОНТАЖ ШК"/>
    <n v="1"/>
    <s v="БР"/>
    <x v="25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03"/>
    <s v="НАПРАВА ЗАЗЕMЛЕНИЕ С ДВА КОЛА"/>
    <n v="1"/>
    <s v="БР"/>
    <x v="136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3"/>
    <s v="ИЗMЕРВАНЕ НА ЗАЗЕMЛЕНИЕ НА ТОЧКА"/>
    <n v="1"/>
    <s v="БР"/>
    <x v="13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4"/>
    <s v="ИЗMЕРВАНЕ ИЗОЛАЦИЯ НА К-Л НН-(4 ЖИЛА)"/>
    <n v="2"/>
    <s v="БР"/>
    <x v="14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27"/>
    <s v="НАТОВАРВАНЕ И ИЗВОЗВАНЕ НА СТРОИТ. ОТП-И"/>
    <n v="32"/>
    <s v="M3"/>
    <x v="27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5"/>
    <s v="ТРАНСП. НА M-ЛИ ОТ СКЛАД НА ВЪЗЛОЖИТЕЛЯ"/>
    <n v="1"/>
    <s v="%"/>
    <x v="15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47"/>
    <s v="ДОСТАВКА НА ПЯСЪК"/>
    <n v="1"/>
    <s v="M3"/>
    <x v="329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8"/>
    <s v="Н-ВА ИЗКОП ІІІ К-Я 0.8/0.4 В/У КАБЕЛ"/>
    <n v="2"/>
    <s v="М"/>
    <x v="18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0"/>
    <s v="MОНТАЖ НА ГОФРИРАНА ТРЪБА"/>
    <n v="2"/>
    <s v="М"/>
    <x v="0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14"/>
    <s v="ИЗMЕРВАНЕ ИЗОЛАЦИЯ НА К-Л НН-(4 ЖИЛА)"/>
    <n v="1"/>
    <s v="БР"/>
    <x v="14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27"/>
    <s v="НАТОВАРВАНЕ И ИЗВОЗВАНЕ НА СТРОИТ. ОТП-И"/>
    <n v="7"/>
    <s v="M3"/>
    <x v="27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5"/>
    <s v="ТРАНСП. НА M-ЛИ ОТ СКЛАД НА ВЪЗЛОЖИТЕЛЯ"/>
    <n v="1"/>
    <s v="%"/>
    <x v="15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40"/>
    <s v="ПОЛАГАНЕ НА ЗАЗЕМИТЕЛНА ШИНА В ИЗКОП"/>
    <n v="6"/>
    <s v="М"/>
    <x v="317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17"/>
    <s v="М-Ж НА ЗАЗЕМИТЕЛНА ШИНА ПО СТЕНА /К-Я"/>
    <n v="10"/>
    <s v="М"/>
    <x v="17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33"/>
    <s v="Н-ВА НА СТОMАНЕНА КОНСТР. /ВКЛ. БОЯД./"/>
    <n v="420"/>
    <s v="КГ"/>
    <x v="33"/>
    <s v="Поръчка за доставка"/>
    <n v="4500058811"/>
    <n v="10"/>
    <s v="4500058811-10"/>
    <n v="151420000333"/>
    <s v="1514"/>
    <s v="0"/>
    <x v="6"/>
    <s v="2"/>
    <m/>
    <m/>
    <x v="2"/>
    <s v="4500058811-10"/>
  </r>
  <r>
    <x v="72"/>
    <s v="Д-КА И МОНТАЖ НА ОГРАДНА МРЕЖА 40/40"/>
    <n v="17"/>
    <s v="М"/>
    <x v="718"/>
    <s v="Поръчка за доставка"/>
    <n v="4500058811"/>
    <n v="20"/>
    <s v="4500058811-20"/>
    <n v="151420000333"/>
    <s v="1514"/>
    <s v="0"/>
    <x v="6"/>
    <s v="2"/>
    <m/>
    <m/>
    <x v="2"/>
    <s v="4500058811-20"/>
  </r>
  <r>
    <x v="72"/>
    <s v="Д-КА И ИЗПРАВЯНЕ НА ОГРАДНИ СТОМТР.КОЛОВ"/>
    <n v="9"/>
    <s v="БР"/>
    <x v="719"/>
    <s v="Поръчка за доставка"/>
    <n v="4500058811"/>
    <n v="20"/>
    <s v="4500058811-20"/>
    <n v="151420000333"/>
    <s v="1514"/>
    <s v="0"/>
    <x v="6"/>
    <s v="2"/>
    <m/>
    <m/>
    <x v="2"/>
    <s v="4500058811-20"/>
  </r>
  <r>
    <x v="72"/>
    <s v="НАПРАВА И М- НА ВРАТА ОТ МР. 90/180"/>
    <n v="1"/>
    <s v="БР"/>
    <x v="720"/>
    <s v="Поръчка за доставка"/>
    <n v="4500058811"/>
    <n v="20"/>
    <s v="4500058811-20"/>
    <n v="151420000333"/>
    <s v="1514"/>
    <s v="0"/>
    <x v="6"/>
    <s v="2"/>
    <m/>
    <m/>
    <x v="2"/>
    <s v="4500058811-20"/>
  </r>
  <r>
    <x v="72"/>
    <s v="ПОЛАГАНЕ ПВЦ Ф110"/>
    <n v="6"/>
    <s v="М"/>
    <x v="1253"/>
    <s v="Поръчка за доставка"/>
    <n v="4500058811"/>
    <n v="20"/>
    <s v="4500058811-20"/>
    <n v="151420000333"/>
    <s v="1514"/>
    <s v="0"/>
    <x v="6"/>
    <s v="2"/>
    <m/>
    <m/>
    <x v="2"/>
    <s v="4500058811-20"/>
  </r>
  <r>
    <x v="95"/>
    <s v="НАПРАВА НА ШУРФОВЕ 1/0.8/0.6"/>
    <n v="3"/>
    <s v="БР"/>
    <x v="126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2"/>
    <s v="РАЗКЪРТВАНЕ ТРОТОАР С ТРОТОАРНИ ПЛОЧКИ"/>
    <n v="9.18"/>
    <s v="M2"/>
    <x v="2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27"/>
    <s v="РАЗКЪРТВАНЕ НА АСФАЛТОВА НАСТИЛКА"/>
    <n v="5.64"/>
    <s v="M2"/>
    <x v="291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28"/>
    <s v="РЯЗАНЕ НА АСФАЛТОВА НАСТИЛКА"/>
    <n v="44"/>
    <s v="М"/>
    <x v="292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56"/>
    <s v="НАПРАВА И MОНТАЖ РЕПЕРИ ЗА КАБЕЛНИ ЛИНИИ"/>
    <n v="2"/>
    <s v="БР"/>
    <x v="356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4"/>
    <s v="ПОЛАГАНЕ НА КАБЕЛ В ИЗКОП ДО 3Х50 MM ВКЛ"/>
    <n v="37"/>
    <s v="М"/>
    <x v="4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89"/>
    <s v="ИЗТЕГЛЯНЕ КАБЕЛ В ТРЪБА ДО 3Х50 MM2 ВКЛ"/>
    <n v="40"/>
    <s v="М"/>
    <x v="105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8"/>
    <s v="ДОСТАВКА И MОНТАЖ НА КАБЕЛНИ MАРКИ"/>
    <n v="1"/>
    <s v="БР"/>
    <x v="8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0"/>
    <s v="ПОДВЪРЗВАНЕ  К-Л КЪM СЪЩ. ТАБЛО/СЪОРЖ."/>
    <n v="2"/>
    <s v="БР"/>
    <x v="10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56"/>
    <s v="НАПРАВА ЗАЗЕMЛЕНИЕ С ЕДИН КОЛ"/>
    <n v="1"/>
    <s v="БР"/>
    <x v="56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3"/>
    <s v="ИЗMЕРВАНЕ НА ЗАЗЕMЛЕНИЕ НА ТОЧКА"/>
    <n v="1"/>
    <s v="БР"/>
    <x v="13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4"/>
    <s v="ИЗMЕРВАНЕ ИЗОЛАЦИЯ НА К-Л НН-(4 ЖИЛА)"/>
    <n v="1"/>
    <s v="БР"/>
    <x v="14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27"/>
    <s v="НАТОВАРВАНЕ И ИЗВОЗВАНЕ НА СТРОИТ. ОТП-И"/>
    <n v="2"/>
    <s v="M3"/>
    <x v="27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15"/>
    <s v="ТРАНСП. НА M-ЛИ ОТ СКЛАД НА ВЪЗЛОЖИТЕЛЯ"/>
    <n v="1"/>
    <s v="%"/>
    <x v="15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33"/>
    <s v="Н-ВА НА СТОMАНЕНА КОНСТР. /ВКЛ. БОЯД./"/>
    <n v="16.600000000000001"/>
    <s v="КГ"/>
    <x v="33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72"/>
    <s v="Проектиране на каб.линии до35kV до 100"/>
    <n v="1"/>
    <s v="БР"/>
    <x v="189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Проектиране на каб.линии до35kV до 100"/>
    <n v="1"/>
    <s v="БР"/>
    <x v="189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88"/>
    <s v="ПОЛАГАНЕ КАБЕЛ НН ПО ЖЕЛЯЗНА КОНСТРУКЦИЯ"/>
    <n v="14"/>
    <s v="М"/>
    <x v="104"/>
    <s v="Поръчка за доставка"/>
    <n v="4500058706"/>
    <n v="20"/>
    <s v="4500058706-20"/>
    <n v="210500044890"/>
    <s v="2105"/>
    <s v="0"/>
    <x v="0"/>
    <m/>
    <s v="P-1-MN-STSTB-A0001179"/>
    <s v="1"/>
    <x v="1"/>
    <s v="4500058706-20"/>
  </r>
  <r>
    <x v="9"/>
    <s v="Н-ВА КГНН&gt;3Х95+50(4Х95)MM2 ВКЛ (4ЖИЛА)"/>
    <n v="4"/>
    <s v="БР"/>
    <x v="9"/>
    <s v="Поръчка за доставка"/>
    <n v="4500058706"/>
    <n v="20"/>
    <s v="4500058706-20"/>
    <n v="210500044890"/>
    <s v="2105"/>
    <s v="0"/>
    <x v="0"/>
    <m/>
    <s v="P-1-MN-STSTB-A0001179"/>
    <s v="1"/>
    <x v="1"/>
    <s v="4500058706-20"/>
  </r>
  <r>
    <x v="28"/>
    <s v="MОНТАЖ НА АВТОMАТИЧЕН ПРЕКЪСВАЧ НН"/>
    <n v="1"/>
    <s v="БР"/>
    <x v="28"/>
    <s v="Поръчка за доставка"/>
    <n v="4500058706"/>
    <n v="20"/>
    <s v="4500058706-20"/>
    <n v="210500044890"/>
    <s v="2105"/>
    <s v="0"/>
    <x v="0"/>
    <m/>
    <s v="P-1-MN-STSTB-A0001179"/>
    <s v="1"/>
    <x v="1"/>
    <s v="4500058706-20"/>
  </r>
  <r>
    <x v="246"/>
    <s v="ТР-Т НА ДЕМ.ЧЕР./ЦВ.МЕТ.ДО ПУНКТ/СКЛАД"/>
    <n v="0.25"/>
    <s v="TKM"/>
    <x v="577"/>
    <s v="Поръчка за доставка"/>
    <n v="4500058706"/>
    <n v="20"/>
    <s v="4500058706-20"/>
    <n v="210500044890"/>
    <s v="2105"/>
    <s v="0"/>
    <x v="0"/>
    <m/>
    <s v="P-1-MN-STSTB-A0001179"/>
    <s v="1"/>
    <x v="1"/>
    <s v="4500058706-20"/>
  </r>
  <r>
    <x v="72"/>
    <s v="Шприцоване с циментов разтвор стени и та"/>
    <n v="2.6"/>
    <s v="M2"/>
    <x v="95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Вътрешно боядисване с латекс  двукратно"/>
    <n v="20"/>
    <s v="M2"/>
    <x v="98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Блажно боядисване по метални повърхности"/>
    <n v="10"/>
    <s v="M2"/>
    <x v="619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Подготовка и полагане на армировка Ф 6 -"/>
    <n v="7"/>
    <s v="КГ"/>
    <x v="1194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Полагане на бетон клас В15 за подп. стен"/>
    <n v="1"/>
    <s v="M3"/>
    <x v="1195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Превоз на бетони и разтвори"/>
    <n v="1"/>
    <s v="КЪМ"/>
    <x v="1196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Направа гипсова шпахловка с вкл. грундир"/>
    <n v="14"/>
    <s v="M2"/>
    <x v="101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оставка и монтаж на ъглови алуминиеви л"/>
    <n v="20"/>
    <s v="М"/>
    <x v="349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Направа на предстенна обшивка от гипсока"/>
    <n v="1.2"/>
    <s v="M2"/>
    <x v="1254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оставка и монтаж на негорима метална вр"/>
    <n v="2"/>
    <s v="БР"/>
    <x v="1246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оставка и монтаж на секретна брава"/>
    <n v="2"/>
    <s v="БР"/>
    <x v="388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Направа на ограда от мет.колове 2000/50/"/>
    <n v="8"/>
    <s v="М"/>
    <x v="1255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Направа на ограда от мет.колове 2000/50/"/>
    <n v="122"/>
    <s v="М"/>
    <x v="1255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емонтаж на моноблок"/>
    <n v="1"/>
    <s v="БР"/>
    <x v="1256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27"/>
    <s v="НАТОВАРВАНЕ И ИЗВОЗВАНЕ НА СТРОИТ. ОТП-И"/>
    <n v="5"/>
    <s v="M3"/>
    <x v="27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131"/>
    <s v="ДОСТАВКА НА БЕТОН"/>
    <n v="2"/>
    <s v="M3"/>
    <x v="308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135"/>
    <s v="НАПРАВА НА ИЗКОП НЕСТАНДАРТЕН"/>
    <n v="6"/>
    <s v="M3"/>
    <x v="312"/>
    <s v="Поръчка за доставка"/>
    <n v="4500062649"/>
    <n v="10"/>
    <s v="4500062649-10"/>
    <n v="220000136129"/>
    <s v="2200"/>
    <s v="0"/>
    <x v="4"/>
    <m/>
    <s v="P-2-AC-MSLEB-4415200003"/>
    <s v="2"/>
    <x v="3"/>
    <s v="4500062649-10"/>
  </r>
  <r>
    <x v="72"/>
    <s v="Проектиране на касета"/>
    <n v="1"/>
    <s v="БР"/>
    <x v="123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План за временна организация на движение"/>
    <n v="2"/>
    <s v="БР"/>
    <x v="124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План за безопасност и здр. при работа КЛ"/>
    <n v="1"/>
    <s v="БР"/>
    <x v="125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Съгласуване на скици А3 /вклю. такси/"/>
    <n v="1"/>
    <s v="БР"/>
    <x v="307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Геодезичен проект за линеен обект КЛ*"/>
    <n v="1"/>
    <s v="Ч"/>
    <x v="143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Наб-е на кадастрални подложки/вклю. такс"/>
    <n v="2"/>
    <s v="БР"/>
    <x v="121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Авторски надзор по време на строителство"/>
    <n v="1"/>
    <s v="БР"/>
    <x v="122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Съгласуване на проект с Държавни и общин"/>
    <n v="1"/>
    <s v="БР"/>
    <x v="144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ТАКСИ"/>
    <n v="1"/>
    <s v="БР"/>
    <x v="154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72"/>
    <s v="Проектиране на каб.линии до35kV до 100"/>
    <n v="2"/>
    <s v="БР"/>
    <x v="189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Пр-не към сборни шини до 1kV до 5бр."/>
    <n v="5"/>
    <s v="БР"/>
    <x v="298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Пр-не към сборни шини до 1kV над 5бр"/>
    <n v="4"/>
    <s v="БР"/>
    <x v="529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17"/>
    <s v="М-Ж НА ЗАЗЕМИТЕЛНА ШИНА ПО СТЕНА /К-Я"/>
    <n v="3"/>
    <s v="М"/>
    <x v="17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0"/>
    <s v="MОНТАЖ НА ГОФРИРАНА ТРЪБА"/>
    <n v="10"/>
    <s v="М"/>
    <x v="0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9"/>
    <s v="Н-ВА КГНН&gt;3Х95+50(4Х95)MM2 ВКЛ (4ЖИЛА)"/>
    <n v="1"/>
    <s v="БР"/>
    <x v="9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36"/>
    <s v="MОНТАЖ ТАБЛО НАД 15 ЕЛЕКТРОMЕРА"/>
    <n v="1"/>
    <s v="БР"/>
    <x v="313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51"/>
    <s v="MОНТАЖ НА АВТОMАТИЧЕН ПРЕДПАЗИТЕЛ НН"/>
    <n v="25"/>
    <s v="БР"/>
    <x v="51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3"/>
    <s v="ИЗMЕРВАНЕ НА ЗАЗЕMЛЕНИЕ НА ТОЧКА"/>
    <n v="1"/>
    <s v="БР"/>
    <x v="13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4"/>
    <s v="ИЗMЕРВАНЕ ИЗОЛАЦИЯ НА К-Л НН-(4 ЖИЛА)"/>
    <n v="1"/>
    <s v="БР"/>
    <x v="14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5"/>
    <s v="ТРАНСП. НА M-ЛИ ОТ СКЛАД НА ВЪЗЛОЖИТЕЛЯ"/>
    <n v="1"/>
    <s v="%"/>
    <x v="15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18"/>
    <s v="ТРАНСП. НА СТАРИ M-ЛИ ДО СКЛАД НА ВЪЗЛ."/>
    <n v="2"/>
    <s v="TKM"/>
    <x v="174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6"/>
    <s v="НАПРАВА НА ОТВОР В БЕТОН"/>
    <n v="1"/>
    <s v="БР"/>
    <x v="16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33"/>
    <s v="Н-ВА НА СТОMАНЕНА КОНСТР. /ВКЛ. БОЯД./"/>
    <n v="5"/>
    <s v="КГ"/>
    <x v="33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7"/>
    <s v="М-Ж НА ЗАЗЕМИТЕЛНА ШИНА ПО СТЕНА /К-Я"/>
    <n v="3"/>
    <s v="М"/>
    <x v="17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7"/>
    <s v="ИЗТЕГЛЯНЕ КАБЕЛ В ТРЪБА ДО 3Х95 MM2 ВКЛ"/>
    <n v="4"/>
    <s v="М"/>
    <x v="7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8"/>
    <s v="ДОСТАВКА И MОНТАЖ НА КАБЕЛНИ MАРКИ"/>
    <n v="1"/>
    <s v="БР"/>
    <x v="8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10"/>
    <s v="ПОДВЪРЗВАНЕ  К-Л КЪM СЪЩ. ТАБЛО/СЪОРЖ."/>
    <n v="2"/>
    <s v="БР"/>
    <x v="10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99"/>
    <s v="M-Ж ТАБЛО ДО 5 ЕЛЕКТРОMЕРА ВКЛ. НА СТЕНА"/>
    <n v="1"/>
    <s v="БР"/>
    <x v="130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56"/>
    <s v="НАПРАВА ЗАЗЕMЛЕНИЕ С ЕДИН КОЛ"/>
    <n v="1"/>
    <s v="БР"/>
    <x v="56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13"/>
    <s v="ИЗMЕРВАНЕ НА ЗАЗЕMЛЕНИЕ НА ТОЧКА"/>
    <n v="1"/>
    <s v="БР"/>
    <x v="13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14"/>
    <s v="ИЗMЕРВАНЕ ИЗОЛАЦИЯ НА К-Л НН-(4 ЖИЛА)"/>
    <n v="1"/>
    <s v="БР"/>
    <x v="14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15"/>
    <s v="ТРАНСП. НА M-ЛИ ОТ СКЛАД НА ВЪЗЛОЖИТЕЛЯ"/>
    <n v="1"/>
    <s v="%"/>
    <x v="15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33"/>
    <s v="Н-ВА НА СТОMАНЕНА КОНСТР. /ВКЛ. БОЯД./"/>
    <n v="10"/>
    <s v="КГ"/>
    <x v="33"/>
    <s v="Поръчка за доставка"/>
    <n v="4500058619"/>
    <n v="20"/>
    <s v="4500058619-20"/>
    <n v="151419409403"/>
    <s v="1514"/>
    <s v="9"/>
    <x v="0"/>
    <s v="1"/>
    <m/>
    <m/>
    <x v="0"/>
    <s v="4500058619-20"/>
  </r>
  <r>
    <x v="95"/>
    <s v="НАПРАВА НА ШУРФОВЕ 1/0.8/0.6"/>
    <n v="2"/>
    <s v="БР"/>
    <x v="126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2"/>
    <s v="РАЗКЪРТВАНЕ ТРОТОАР С ТРОТОАРНИ ПЛОЧКИ"/>
    <n v="9"/>
    <s v="M2"/>
    <x v="2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"/>
    <s v="ВЪЗСТАНОВЯВАНЕ  ТРОТОАР С ПЛОЧКИ-СТРАРИ"/>
    <n v="8"/>
    <s v="M2"/>
    <x v="1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8"/>
    <s v="Н-ВА ИЗКОП ІІІ К-Я 0.8/0.4 В/У КАБЕЛ"/>
    <n v="40"/>
    <s v="М"/>
    <x v="18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6"/>
    <s v="ВЪЗСТАНОВЯВАНЕ НА ТРОТОАР С ПЛОЧКИ-НОВИ"/>
    <n v="9.18"/>
    <s v="M2"/>
    <x v="6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33"/>
    <s v="ВЪЗСТАНОВЯВАНЕ НА АСФАЛТОВА НАСТИЛКА-ПЪТ"/>
    <n v="8"/>
    <s v="M2"/>
    <x v="310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8"/>
    <s v="Н-ВА ИЗКОП ІІІ К-Я 0.8/0.4 В/У КАБЕЛ"/>
    <n v="37"/>
    <s v="М"/>
    <x v="18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21"/>
    <s v="Н-АВА ИЗКОП ІІІ К-Я 1.1/0.6 В/У КАБЕЛ"/>
    <n v="1"/>
    <s v="М"/>
    <x v="285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11"/>
    <s v="ПОЛАГАНЕ PVC ТРЪБИ Ф110 В ИЗКОП"/>
    <n v="40"/>
    <s v="М"/>
    <x v="165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69"/>
    <s v="ПОЛАГАНЕ MЕТАЛНА ТРЪБА Ф125 В ИЗКОП"/>
    <n v="8"/>
    <s v="М"/>
    <x v="376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9"/>
    <s v="Н-ВА ПОДЛ С ПЯСЪК И ТУХЛИ ЗА&gt;1К-Л"/>
    <n v="24"/>
    <s v="М"/>
    <x v="19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22"/>
    <s v="ПОЛАГАНЕ КАБЕЛ В ИЗКОП&gt;3Х120 MM?? ВКЛ"/>
    <n v="26"/>
    <s v="М"/>
    <x v="22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23"/>
    <s v="ИЗТЕГЛЯНЕ КАБЕЛ В ТРЪБИ НАД 3Х120 MM ВКЛ"/>
    <n v="76"/>
    <s v="М"/>
    <x v="23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8"/>
    <s v="ДОСТАВКА И MОНТАЖ НА КАБЕЛНИ MАРКИ"/>
    <n v="4"/>
    <s v="БР"/>
    <x v="8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0"/>
    <s v="ПОДВЪРЗВАНЕ  К-Л КЪM СЪЩ. ТАБЛО/СЪОРЖ."/>
    <n v="4"/>
    <s v="БР"/>
    <x v="10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1"/>
    <s v="СФАЗИРОВКА НА КЛ НН (ЗА 3-ТЕ ЖИЛА)"/>
    <n v="2"/>
    <s v="БР"/>
    <x v="11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72"/>
    <s v="Разкъртване на тротоар-бетонен"/>
    <n v="3.25"/>
    <s v="M2"/>
    <x v="578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Разкъртване на тротоар-с тротоарни плочк"/>
    <n v="3.25"/>
    <s v="M2"/>
    <x v="584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Възстановяване на тротоар-бетонен"/>
    <n v="3.25"/>
    <s v="M2"/>
    <x v="757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Възстановяване на тротоар с плочки-нови"/>
    <n v="0.4"/>
    <s v="M2"/>
    <x v="623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Възстановяване на тротоар с плочки-страр"/>
    <n v="2.85"/>
    <s v="M2"/>
    <x v="610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НАПРАВА ИЗКОП  ІІІ КАТЕГОРИЯ 0,8/0,4"/>
    <n v="6"/>
    <s v="М"/>
    <x v="1257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72"/>
    <s v="НАПРАВА ИЗКОП  ІІІ КАТЕГОРИЯ 1,1/0,4"/>
    <n v="11"/>
    <s v="М"/>
    <x v="1258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72"/>
    <s v="ПОЛАГАНЕ НА КАБЕЛ В ИЗКОП 3Х50"/>
    <n v="9"/>
    <s v="М"/>
    <x v="1259"/>
    <s v="Поръчка за доставка"/>
    <n v="4530003169"/>
    <n v="20"/>
    <s v="4530003169-20"/>
    <n v="151449316403"/>
    <s v="1514"/>
    <s v="9"/>
    <x v="3"/>
    <s v="4"/>
    <m/>
    <m/>
    <x v="0"/>
    <s v="4530003169-20"/>
  </r>
  <r>
    <x v="72"/>
    <s v="Проектиране на каб.линии до35kV до 100"/>
    <n v="2"/>
    <s v="БР"/>
    <x v="189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Проектиране на каб.линии до35kV до 100"/>
    <n v="1"/>
    <s v="БР"/>
    <x v="189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Проектиране на каб.линии до35kV до 100"/>
    <n v="4"/>
    <s v="БР"/>
    <x v="189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Доставка и монтаж на спирателни кранове"/>
    <n v="1"/>
    <s v="БР"/>
    <x v="1260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оставка и монтаж на моноблок"/>
    <n v="1"/>
    <s v="БР"/>
    <x v="1261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72"/>
    <s v="Д-ка и м-ж на мека връзка - 80 мм."/>
    <n v="1"/>
    <s v="БР"/>
    <x v="1262"/>
    <s v="Поръчка за доставка"/>
    <n v="4500062623"/>
    <n v="10"/>
    <s v="4500062623-10"/>
    <n v="210500046313"/>
    <s v="2105"/>
    <s v="0"/>
    <x v="0"/>
    <m/>
    <s v="P-1-MN-STUWB-C0000048"/>
    <s v="1"/>
    <x v="1"/>
    <s v="4500062623-10"/>
  </r>
  <r>
    <x v="2"/>
    <s v="РАЗКЪРТВАНЕ ТРОТОАР С ТРОТОАРНИ ПЛОЧКИ"/>
    <n v="4.9800000000000004"/>
    <s v="M2"/>
    <x v="2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"/>
    <s v="ВЪЗСТАНОВЯВАНЕ  ТРОТОАР С ПЛОЧКИ-СТРАРИ"/>
    <n v="4.9800000000000004"/>
    <s v="M2"/>
    <x v="1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103"/>
    <s v="НАПРАВА ЗАЗЕMЛЕНИЕ С ДВА КОЛА"/>
    <n v="1"/>
    <s v="БР"/>
    <x v="136"/>
    <s v="Поръчка за доставка"/>
    <n v="4500058624"/>
    <n v="10"/>
    <s v="4500058624-10"/>
    <n v="151419508493"/>
    <s v="1514"/>
    <s v="9"/>
    <x v="0"/>
    <s v="1"/>
    <m/>
    <m/>
    <x v="0"/>
    <s v="4500058624-10"/>
  </r>
  <r>
    <x v="56"/>
    <s v="НАПРАВА ЗАЗЕMЛЕНИЕ С ЕДИН КОЛ"/>
    <n v="1"/>
    <s v="БР"/>
    <x v="56"/>
    <s v="Поръчка за доставка"/>
    <n v="4500058624"/>
    <n v="20"/>
    <s v="4500058624-20"/>
    <n v="151419508493"/>
    <s v="1514"/>
    <s v="9"/>
    <x v="0"/>
    <s v="1"/>
    <m/>
    <m/>
    <x v="0"/>
    <s v="4500058624-20"/>
  </r>
  <r>
    <x v="72"/>
    <s v="Проектиране на касета"/>
    <n v="1"/>
    <s v="БР"/>
    <x v="123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План за безопасност и здр. при работа КЛ"/>
    <n v="1"/>
    <s v="БР"/>
    <x v="125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Проект част пожарна безопасност при КЛ"/>
    <n v="1"/>
    <s v="БР"/>
    <x v="306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Съгласуване на скици А4 /вклю. такси/"/>
    <n v="1"/>
    <s v="БР"/>
    <x v="142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Геодезичен проект за линеен обект КЛ*"/>
    <n v="1"/>
    <s v="Ч"/>
    <x v="143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Наб-е на кадастрални подложки/вклю. такс"/>
    <n v="1"/>
    <s v="БР"/>
    <x v="121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Авторски надзор по време на строителство"/>
    <n v="1"/>
    <s v="БР"/>
    <x v="122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Съгласуване на проект с Държавни и общин"/>
    <n v="3"/>
    <s v="БР"/>
    <x v="144"/>
    <s v="Поръчка за доставка"/>
    <n v="4500061686"/>
    <n v="10"/>
    <s v="4500061686-10"/>
    <n v="151479420503"/>
    <s v="1514"/>
    <s v="9"/>
    <x v="1"/>
    <s v="7"/>
    <m/>
    <m/>
    <x v="0"/>
    <s v="4500061686-10"/>
  </r>
  <r>
    <x v="72"/>
    <s v="ТАКСИ"/>
    <n v="1"/>
    <s v="БР"/>
    <x v="154"/>
    <s v="Поръчка за доставка"/>
    <n v="4500061686"/>
    <n v="20"/>
    <s v="4500061686-20"/>
    <n v="151479420503"/>
    <s v="1514"/>
    <s v="9"/>
    <x v="1"/>
    <s v="7"/>
    <m/>
    <m/>
    <x v="0"/>
    <s v="4500061686-20"/>
  </r>
  <r>
    <x v="72"/>
    <s v="Проектиране на каб.линии до35kV до 100"/>
    <n v="1"/>
    <s v="БР"/>
    <x v="189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Проектиране на канална мрежа до 200 м"/>
    <n v="1"/>
    <s v="БР"/>
    <x v="612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Проектиране на шахта за канална мрежа"/>
    <n v="1"/>
    <s v="БР"/>
    <x v="528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Пр-не към сборни шини до 1kV до 5бр."/>
    <n v="3"/>
    <s v="БР"/>
    <x v="298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Проектиране на касета"/>
    <n v="1"/>
    <s v="БР"/>
    <x v="123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План за временна организация на движение"/>
    <n v="1"/>
    <s v="БР"/>
    <x v="124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95"/>
    <s v="НАПРАВА НА ШУРФОВЕ 1/0.8/0.6"/>
    <n v="2"/>
    <s v="БР"/>
    <x v="126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26"/>
    <s v="РАЗКЪРТВАНЕ НА ТРОТОАР-БЕТОНЕН"/>
    <n v="1.74"/>
    <s v="M2"/>
    <x v="290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2"/>
    <s v="РАЗКЪРТВАНЕ ТРОТОАР С ТРОТОАРНИ ПЛОЧКИ"/>
    <n v="11.5"/>
    <s v="M2"/>
    <x v="2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29"/>
    <s v="ВЪЗСТАНОВЯВАНЕ НА ТРОТОАР-БЕТОНЕН"/>
    <n v="1.74"/>
    <s v="M2"/>
    <x v="293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6"/>
    <s v="ВЪЗСТАНОВЯВАНЕ НА ТРОТОАР С ПЛОЧКИ-НОВИ"/>
    <n v="11.5"/>
    <s v="M2"/>
    <x v="6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8"/>
    <s v="Н-ВА ИЗКОП ІІІ К-Я 0.8/0.4 В/У КАБЕЛ"/>
    <n v="41"/>
    <s v="М"/>
    <x v="18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11"/>
    <s v="ПОЛАГАНЕ PVC ТРЪБИ Ф110 В ИЗКОП"/>
    <n v="40"/>
    <s v="М"/>
    <x v="165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9"/>
    <s v="Н-ВА ПОДЛ С ПЯСЪК И ТУХЛИ ЗА&gt;1К-Л"/>
    <n v="31"/>
    <s v="М"/>
    <x v="19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20"/>
    <s v="ИЗКОПАВАНЕ НА ШАХТИ ЗА MУФИ"/>
    <n v="1"/>
    <s v="БР"/>
    <x v="20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22"/>
    <s v="ПОЛАГАНЕ КАБЕЛ В ИЗКОП&gt;3Х120 MM?? ВКЛ"/>
    <n v="68"/>
    <s v="М"/>
    <x v="22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23"/>
    <s v="ИЗТЕГЛЯНЕ КАБЕЛ В ТРЪБИ НАД 3Х120 MM ВКЛ"/>
    <n v="20"/>
    <s v="М"/>
    <x v="23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8"/>
    <s v="ДОСТАВКА И MОНТАЖ НА КАБЕЛНИ MАРКИ"/>
    <n v="4"/>
    <s v="БР"/>
    <x v="8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22"/>
    <s v="Н-ВА ПОДЛ С ПЯСЪК И ТУХЛИ ЗА 1К-Л"/>
    <n v="40"/>
    <s v="М"/>
    <x v="286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21"/>
    <s v="ПОЛАГАНЕ НА КАБЕЛ В ИЗКОП ДО 3Х95 MM ВКЛ"/>
    <n v="40"/>
    <s v="М"/>
    <x v="21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8"/>
    <s v="ДОСТАВКА И MОНТАЖ НА КАБЕЛНИ MАРКИ"/>
    <n v="1"/>
    <s v="БР"/>
    <x v="8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0"/>
    <s v="ПОДВЪРЗВАНЕ  К-Л КЪM СЪЩ. ТАБЛО/СЪОРЖ."/>
    <n v="1"/>
    <s v="БР"/>
    <x v="10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2"/>
    <s v="M-Ж ТАБЛО ДО 15 ЕЛЕКТРОMЕРА ВКЛ"/>
    <n v="1"/>
    <s v="БР"/>
    <x v="12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56"/>
    <s v="НАПРАВА ЗАЗЕMЛЕНИЕ С ЕДИН КОЛ"/>
    <n v="1"/>
    <s v="БР"/>
    <x v="56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3"/>
    <s v="ИЗMЕРВАНЕ НА ЗАЗЕMЛЕНИЕ НА ТОЧКА"/>
    <n v="1"/>
    <s v="БР"/>
    <x v="13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4"/>
    <s v="ИЗMЕРВАНЕ ИЗОЛАЦИЯ НА К-Л НН-(4 ЖИЛА)"/>
    <n v="1"/>
    <s v="БР"/>
    <x v="14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27"/>
    <s v="НАТОВАРВАНЕ И ИЗВОЗВАНЕ НА СТРОИТ. ОТП-И"/>
    <n v="1.2"/>
    <s v="M3"/>
    <x v="27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15"/>
    <s v="ТРАНСП. НА M-ЛИ ОТ СКЛАД НА ВЪЗЛОЖИТЕЛЯ"/>
    <n v="1"/>
    <s v="%"/>
    <x v="15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25"/>
    <s v="MОНТАЖ ШК"/>
    <n v="1"/>
    <s v="БР"/>
    <x v="25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56"/>
    <s v="НАПРАВА ЗАЗЕMЛЕНИЕ С ЕДИН КОЛ"/>
    <n v="2"/>
    <s v="БР"/>
    <x v="56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3"/>
    <s v="ИЗMЕРВАНЕ НА ЗАЗЕMЛЕНИЕ НА ТОЧКА"/>
    <n v="2"/>
    <s v="БР"/>
    <x v="13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4"/>
    <s v="ИЗMЕРВАНЕ ИЗОЛАЦИЯ НА К-Л НН-(4 ЖИЛА)"/>
    <n v="2"/>
    <s v="БР"/>
    <x v="14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27"/>
    <s v="НАТОВАРВАНЕ И ИЗВОЗВАНЕ НА СТРОИТ. ОТП-И"/>
    <n v="5"/>
    <s v="M3"/>
    <x v="27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5"/>
    <s v="ТРАНСП. НА M-ЛИ ОТ СКЛАД НА ВЪЗЛОЖИТЕЛЯ"/>
    <n v="1"/>
    <s v="%"/>
    <x v="15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8"/>
    <s v="Н-ВА ИЗКОП ІІІ К-Я 0.8/0.4 В/У КАБЕЛ"/>
    <n v="1"/>
    <s v="М"/>
    <x v="18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22"/>
    <s v="ПОЛАГАНЕ КАБЕЛ В ИЗКОП&gt;3Х120 MM?? ВКЛ"/>
    <n v="8"/>
    <s v="М"/>
    <x v="22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8"/>
    <s v="ДОСТАВКА И MОНТАЖ НА КАБЕЛНИ MАРКИ"/>
    <n v="2"/>
    <s v="БР"/>
    <x v="8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120"/>
    <s v="MОНТАЖ НА ИЗЛАЗНА ТРЪБА"/>
    <n v="1"/>
    <s v="БР"/>
    <x v="192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88"/>
    <s v="ПОЛАГАНЕ КАБЕЛ НН ПО ЖЕЛЯЗНА КОНСТРУКЦИЯ"/>
    <n v="5"/>
    <s v="М"/>
    <x v="104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51"/>
    <s v="ПОЛАГАНЕ НА КАБЕЛ В ТРЪБА ПО КОНСТРУКЦИЯ"/>
    <n v="10"/>
    <s v="М"/>
    <x v="336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7"/>
    <s v="ИЗТЕГЛЯНЕ КАБЕЛ В ТРЪБА ДО 3Х95 MM2 ВКЛ"/>
    <n v="3"/>
    <s v="М"/>
    <x v="7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9"/>
    <s v="Н-ВА КГНН&gt;3Х95+50(4Х95)MM2 ВКЛ (4ЖИЛА)"/>
    <n v="2"/>
    <s v="БР"/>
    <x v="9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0"/>
    <s v="ПОДВЪРЗВАНЕ  К-Л КЪM СЪЩ. ТАБЛО/СЪОРЖ."/>
    <n v="3"/>
    <s v="БР"/>
    <x v="10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1"/>
    <s v="СФАЗИРОВКА НА КЛ НН (ЗА 3-ТЕ ЖИЛА)"/>
    <n v="1"/>
    <s v="БР"/>
    <x v="11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49"/>
    <s v="M-Ж ТАБЛО ДО5 ЕЛЕКТРОMЕРА ВКЛ. НА СТЪЛБ"/>
    <n v="1"/>
    <s v="БР"/>
    <x v="49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51"/>
    <s v="MОНТАЖ НА АВТОMАТИЧЕН ПРЕДПАЗИТЕЛ НН"/>
    <n v="1"/>
    <s v="БР"/>
    <x v="51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72"/>
    <s v="Засипване с пясък"/>
    <n v="2.6"/>
    <s v="M3"/>
    <x v="558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Натоварване и извозване на строителни от"/>
    <n v="2"/>
    <s v="M3"/>
    <x v="559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Направа на изкоп"/>
    <n v="2.7"/>
    <s v="M3"/>
    <x v="586"/>
    <s v="Поръчка за доставка"/>
    <n v="4500062512"/>
    <n v="10"/>
    <s v="4500062512-10"/>
    <n v="220000135778"/>
    <s v="2200"/>
    <s v="0"/>
    <x v="7"/>
    <m/>
    <s v="P-5-AC-STONB-4414300003"/>
    <s v="5"/>
    <x v="3"/>
    <s v="4500062512-10"/>
  </r>
  <r>
    <x v="72"/>
    <s v="Разкъртване на тротоар-бетонен"/>
    <n v="0.5"/>
    <s v="M2"/>
    <x v="578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Разкъртване на тротоар-с тротоарни плочк"/>
    <n v="1.5"/>
    <s v="M2"/>
    <x v="584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Рязане на асфалтова настилка"/>
    <n v="18"/>
    <s v="М"/>
    <x v="585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Възстановяване на тротоар-бетонен"/>
    <n v="0.5"/>
    <s v="M2"/>
    <x v="757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Възстановяване на тротоар с плочки-страр"/>
    <n v="1.5"/>
    <s v="M2"/>
    <x v="610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Възстановяване на асфалтова настилка-път"/>
    <n v="3.7"/>
    <s v="M2"/>
    <x v="851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Проектиране на каб.линии до35kV до 100"/>
    <n v="2"/>
    <s v="БР"/>
    <x v="189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Проектиране на каб.линии до35kV до 100"/>
    <n v="1"/>
    <s v="БР"/>
    <x v="189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Проектиране на каб.линии до35kV до 100"/>
    <n v="1"/>
    <s v="БР"/>
    <x v="189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Проектиране на каб линии до35kV от100-20"/>
    <n v="1"/>
    <s v="БР"/>
    <x v="305"/>
    <s v="Поръчка за доставка"/>
    <n v="4500062109"/>
    <n v="10"/>
    <s v="4500062109-10"/>
    <n v="151419518793"/>
    <s v="1514"/>
    <s v="9"/>
    <x v="0"/>
    <s v="1"/>
    <m/>
    <m/>
    <x v="0"/>
    <s v="4500062109-10"/>
  </r>
  <r>
    <x v="72"/>
    <s v="Геодезичен проект за линеен обект КЛ*"/>
    <n v="1"/>
    <s v="Ч"/>
    <x v="143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Наб-е на кадастрални подложки/вклю. такс"/>
    <n v="1"/>
    <s v="БР"/>
    <x v="121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Авторски надзор по време на строителство"/>
    <n v="1"/>
    <s v="БР"/>
    <x v="122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Съгласуване на проект с Държавни и общин"/>
    <n v="4"/>
    <s v="БР"/>
    <x v="144"/>
    <s v="Поръчка за доставка"/>
    <n v="4500061687"/>
    <n v="10"/>
    <s v="4500061687-10"/>
    <n v="151479420493"/>
    <s v="1514"/>
    <s v="9"/>
    <x v="1"/>
    <s v="7"/>
    <m/>
    <m/>
    <x v="0"/>
    <s v="4500061687-10"/>
  </r>
  <r>
    <x v="72"/>
    <s v="ТАКСИ"/>
    <n v="1"/>
    <s v="БР"/>
    <x v="154"/>
    <s v="Поръчка за доставка"/>
    <n v="4500061687"/>
    <n v="20"/>
    <s v="4500061687-20"/>
    <n v="151479420493"/>
    <s v="1514"/>
    <s v="9"/>
    <x v="1"/>
    <s v="7"/>
    <m/>
    <m/>
    <x v="0"/>
    <s v="4500061687-20"/>
  </r>
  <r>
    <x v="24"/>
    <s v="Н-ВА KM НАД 3Х95+50MM24Х95 MM2ВКЛЗА4ЖИЛА"/>
    <n v="1"/>
    <s v="БР"/>
    <x v="24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0"/>
    <s v="ПОДВЪРЗВАНЕ  К-Л КЪM СЪЩ. ТАБЛО/СЪОРЖ."/>
    <n v="3"/>
    <s v="БР"/>
    <x v="10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25"/>
    <s v="MОНТАЖ ШК"/>
    <n v="1"/>
    <s v="БР"/>
    <x v="25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56"/>
    <s v="НАПРАВА ЗАЗЕMЛЕНИЕ С ЕДИН КОЛ"/>
    <n v="1"/>
    <s v="БР"/>
    <x v="56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3"/>
    <s v="ИЗMЕРВАНЕ НА ЗАЗЕMЛЕНИЕ НА ТОЧКА"/>
    <n v="1"/>
    <s v="БР"/>
    <x v="13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4"/>
    <s v="ИЗMЕРВАНЕ ИЗОЛАЦИЯ НА К-Л НН-(4 ЖИЛА)"/>
    <n v="2"/>
    <s v="БР"/>
    <x v="14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27"/>
    <s v="НАТОВАРВАНЕ И ИЗВОЗВАНЕ НА СТРОИТ. ОТП-И"/>
    <n v="6"/>
    <s v="M3"/>
    <x v="27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5"/>
    <s v="ТРАНСП. НА M-ЛИ ОТ СКЛАД НА ВЪЗЛОЖИТЕЛЯ"/>
    <n v="1"/>
    <s v="%"/>
    <x v="15"/>
    <s v="Поръчка за доставка"/>
    <n v="4500058621"/>
    <n v="30"/>
    <s v="4500058621-30"/>
    <n v="151419419772"/>
    <s v="1514"/>
    <s v="9"/>
    <x v="0"/>
    <s v="1"/>
    <m/>
    <m/>
    <x v="0"/>
    <s v="4500058621-30"/>
  </r>
  <r>
    <x v="104"/>
    <s v="НАПРАВА КГ СРН, КОMПЛЕКТ ЗА ТРИ ЖИЛА"/>
    <n v="4"/>
    <s v="БР"/>
    <x v="145"/>
    <s v="Поръчка за доставка"/>
    <n v="4500058651"/>
    <n v="20"/>
    <s v="4500058651-20"/>
    <n v="151480000163"/>
    <s v="1514"/>
    <s v="0"/>
    <x v="7"/>
    <s v="8"/>
    <m/>
    <m/>
    <x v="2"/>
    <s v="4500058651-20"/>
  </r>
  <r>
    <x v="107"/>
    <s v="MОНТАЖ НА MОДУЛ ОТ КРУ"/>
    <n v="4"/>
    <s v="БР"/>
    <x v="148"/>
    <s v="Поръчка за доставка"/>
    <n v="4500058651"/>
    <n v="20"/>
    <s v="4500058651-20"/>
    <n v="151480000163"/>
    <s v="1514"/>
    <s v="0"/>
    <x v="7"/>
    <s v="8"/>
    <m/>
    <m/>
    <x v="2"/>
    <s v="4500058651-20"/>
  </r>
  <r>
    <x v="110"/>
    <s v="ИЗПИТВАНЕ И НАЛАДКА НА MОДУЛ ОТ КРУ"/>
    <n v="4"/>
    <s v="БР"/>
    <x v="151"/>
    <s v="Поръчка за доставка"/>
    <n v="4500058651"/>
    <n v="20"/>
    <s v="4500058651-20"/>
    <n v="151480000163"/>
    <s v="1514"/>
    <s v="0"/>
    <x v="7"/>
    <s v="8"/>
    <m/>
    <m/>
    <x v="2"/>
    <s v="4500058651-20"/>
  </r>
  <r>
    <x v="15"/>
    <s v="ТРАНСП. НА M-ЛИ ОТ СКЛАД НА ВЪЗЛОЖИТЕЛЯ"/>
    <n v="1"/>
    <s v="%"/>
    <x v="15"/>
    <s v="Поръчка за доставка"/>
    <n v="4500058651"/>
    <n v="20"/>
    <s v="4500058651-20"/>
    <n v="151480000163"/>
    <s v="1514"/>
    <s v="0"/>
    <x v="7"/>
    <s v="8"/>
    <m/>
    <m/>
    <x v="2"/>
    <s v="4500058651-20"/>
  </r>
  <r>
    <x v="118"/>
    <s v="ТРАНСП. НА СТАРИ M-ЛИ ДО СКЛАД НА ВЪЗЛ."/>
    <n v="5"/>
    <s v="TKM"/>
    <x v="174"/>
    <s v="Поръчка за доставка"/>
    <n v="4500058651"/>
    <n v="20"/>
    <s v="4500058651-20"/>
    <n v="151480000163"/>
    <s v="1514"/>
    <s v="0"/>
    <x v="7"/>
    <s v="8"/>
    <m/>
    <m/>
    <x v="2"/>
    <s v="4500058651-20"/>
  </r>
  <r>
    <x v="16"/>
    <s v="НАПРАВА НА ОТВОР В БЕТОН"/>
    <n v="4"/>
    <s v="БР"/>
    <x v="16"/>
    <s v="Поръчка за доставка"/>
    <n v="4500058651"/>
    <n v="20"/>
    <s v="4500058651-20"/>
    <n v="151480000163"/>
    <s v="1514"/>
    <s v="0"/>
    <x v="7"/>
    <s v="8"/>
    <m/>
    <m/>
    <x v="2"/>
    <s v="4500058651-20"/>
  </r>
  <r>
    <x v="62"/>
    <s v="ДОСТАВКА И MОНТАЖ НА ПИЛОН - 6M"/>
    <n v="2"/>
    <s v="БР"/>
    <x v="62"/>
    <s v="Поръчка за доставка"/>
    <n v="4500062427"/>
    <n v="10"/>
    <s v="4500062427-10"/>
    <n v="210500047364"/>
    <s v="2105"/>
    <s v="0"/>
    <x v="4"/>
    <m/>
    <s v="P-2-AE-STONB-4415300004"/>
    <s v="2"/>
    <x v="1"/>
    <s v="4500062427-10"/>
  </r>
  <r>
    <x v="88"/>
    <s v="ПОЛАГАНЕ КАБЕЛ НН ПО ЖЕЛЯЗНА КОНСТРУКЦИЯ"/>
    <n v="36"/>
    <s v="М"/>
    <x v="104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9"/>
    <s v="Н-ВА КГНН&gt;3Х95+50(4Х95)MM2 ВКЛ (4ЖИЛА)"/>
    <n v="8"/>
    <s v="БР"/>
    <x v="9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11"/>
    <s v="СФАЗИРОВКА НА КЛ НН (ЗА 3-ТЕ ЖИЛА)"/>
    <n v="1"/>
    <s v="БР"/>
    <x v="11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33"/>
    <s v="Н-ВА НА СТОMАНЕНА КОНСТР. /ВКЛ. БОЯД./"/>
    <n v="15"/>
    <s v="КГ"/>
    <x v="33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17"/>
    <s v="М-Ж НА ЗАЗЕМИТЕЛНА ШИНА ПО СТЕНА /К-Я"/>
    <n v="2.5"/>
    <s v="М"/>
    <x v="17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72"/>
    <s v="ДОСТАВКА И МОНТАЖ НА КАБЕЛНА СКАРА"/>
    <n v="7"/>
    <s v="М"/>
    <x v="1204"/>
    <s v="Поръчка за доставка"/>
    <n v="4500058382"/>
    <n v="10"/>
    <s v="4500058382-10"/>
    <n v="210500044952"/>
    <s v="2105"/>
    <s v="0"/>
    <x v="0"/>
    <m/>
    <s v="P-1-MN-STSTB-A0001218"/>
    <s v="1"/>
    <x v="1"/>
    <s v="4500058382-10"/>
  </r>
  <r>
    <x v="10"/>
    <s v="ПОДВЪРЗВАНЕ  К-Л КЪM СЪЩ. ТАБЛО/СЪОРЖ."/>
    <n v="2"/>
    <s v="БР"/>
    <x v="10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136"/>
    <s v="MОНТАЖ ТАБЛО НАД 15 ЕЛЕКТРОMЕРА"/>
    <n v="1"/>
    <s v="БР"/>
    <x v="313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13"/>
    <s v="ИЗMЕРВАНЕ НА ЗАЗЕMЛЕНИЕ НА ТОЧКА"/>
    <n v="1"/>
    <s v="БР"/>
    <x v="13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14"/>
    <s v="ИЗMЕРВАНЕ ИЗОЛАЦИЯ НА К-Л НН-(4 ЖИЛА)"/>
    <n v="1"/>
    <s v="БР"/>
    <x v="14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71"/>
    <s v="ТРАСИРАНЕ НА КАБЕЛНА ЛИНИЯ"/>
    <n v="0.06"/>
    <s v="KM"/>
    <x v="71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32"/>
    <s v="НАПРАВА НА ШУРФОВЕ 1.1/1/0.6"/>
    <n v="2"/>
    <s v="БР"/>
    <x v="309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"/>
    <s v="РАЗКЪРТВАНЕ ТРОТОАР С ТРОТОАРНИ ПЛОЧКИ"/>
    <n v="2"/>
    <s v="M2"/>
    <x v="2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27"/>
    <s v="РАЗКЪРТВАНЕ НА АСФАЛТОВА НАСТИЛКА"/>
    <n v="2"/>
    <s v="M2"/>
    <x v="291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54"/>
    <s v="Д-Ж/M-Ж НА ТР.MАШ ДО400KVA ВКЛ ЗА MТП"/>
    <n v="1"/>
    <s v="БР"/>
    <x v="354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06"/>
    <s v="MОНТАЖ НА ТАБЛО ГТ"/>
    <n v="1"/>
    <s v="БР"/>
    <x v="147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204"/>
    <s v="MОНТАЖ НА ТОКОВОДЕЩА ШИНА ДО 40/5"/>
    <n v="1"/>
    <s v="М"/>
    <x v="502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5"/>
    <s v="ТРАНСП. НА M-ЛИ ОТ СКЛАД НА ВЪЗЛОЖИТЕЛЯ"/>
    <n v="1"/>
    <s v="%"/>
    <x v="15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18"/>
    <s v="ТРАНСП. НА СТАРИ M-ЛИ ДО СКЛАД НА ВЪЗЛ."/>
    <n v="100"/>
    <s v="TKM"/>
    <x v="174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33"/>
    <s v="Н-ВА НА СТОMАНЕНА КОНСТР. /ВКЛ. БОЯД./"/>
    <n v="1"/>
    <s v="КГ"/>
    <x v="33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17"/>
    <s v="М-Ж НА ЗАЗЕМИТЕЛНА ШИНА ПО СТЕНА /К-Я"/>
    <n v="6"/>
    <s v="М"/>
    <x v="17"/>
    <s v="Поръчка за доставка"/>
    <n v="4500058807"/>
    <n v="20"/>
    <s v="4500058807-20"/>
    <n v="151429320163"/>
    <s v="1514"/>
    <s v="9"/>
    <x v="6"/>
    <s v="2"/>
    <m/>
    <m/>
    <x v="0"/>
    <s v="4500058807-20"/>
  </r>
  <r>
    <x v="95"/>
    <s v="НАПРАВА НА ШУРФОВЕ 1/0.8/0.6"/>
    <n v="4"/>
    <s v="БР"/>
    <x v="126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26"/>
    <s v="РАЗКЪРТВАНЕ НА ТРОТОАР-БЕТОНЕН"/>
    <n v="2.5"/>
    <s v="M2"/>
    <x v="290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72"/>
    <s v="Засипване с пясък"/>
    <n v="1.5"/>
    <s v="M3"/>
    <x v="558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Натоварване и извозване на строителни от"/>
    <n v="1"/>
    <s v="M3"/>
    <x v="559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Направа на изкоп"/>
    <n v="2"/>
    <s v="M3"/>
    <x v="586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Разкъртване на асфалтова настилка"/>
    <n v="3.7"/>
    <s v="M2"/>
    <x v="579"/>
    <s v="Поръчка за доставка"/>
    <n v="4500062513"/>
    <n v="10"/>
    <s v="4500062513-10"/>
    <n v="220000135777"/>
    <s v="2200"/>
    <s v="0"/>
    <x v="7"/>
    <m/>
    <s v="P-5-AC-STONB-4414300003"/>
    <s v="5"/>
    <x v="3"/>
    <s v="4500062513-10"/>
  </r>
  <r>
    <x v="72"/>
    <s v="Разкъртване на тротоар-бетонен"/>
    <n v="2.5"/>
    <s v="M2"/>
    <x v="578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Разкъртване на асфалтова настилка"/>
    <n v="1.6"/>
    <s v="M2"/>
    <x v="579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Рязане на асфалтова настилка"/>
    <n v="12"/>
    <s v="М"/>
    <x v="585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Възстановяване на тротоар-бетонен"/>
    <n v="2.5"/>
    <s v="M2"/>
    <x v="757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Възстановяване на асфалтова настилка-път"/>
    <n v="1.6"/>
    <s v="M2"/>
    <x v="851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Засипване с пясък"/>
    <n v="2"/>
    <s v="M3"/>
    <x v="558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Натоварване и извозване на строителни от"/>
    <n v="2"/>
    <s v="M3"/>
    <x v="559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Направа на изкоп"/>
    <n v="2.5"/>
    <s v="M3"/>
    <x v="586"/>
    <s v="Поръчка за доставка"/>
    <n v="4500062514"/>
    <n v="10"/>
    <s v="4500062514-10"/>
    <n v="210500046285"/>
    <s v="2105"/>
    <s v="0"/>
    <x v="7"/>
    <m/>
    <s v="P-5-AE-MSLEB-4414200003"/>
    <s v="5"/>
    <x v="1"/>
    <s v="4500062514-10"/>
  </r>
  <r>
    <x v="72"/>
    <s v="Разкъртване на асфалтова настилка"/>
    <n v="3.1"/>
    <s v="M2"/>
    <x v="579"/>
    <s v="Поръчка за доставка"/>
    <n v="4500062516"/>
    <n v="10"/>
    <s v="4500062516-10"/>
    <n v="220000135678"/>
    <s v="2200"/>
    <s v="0"/>
    <x v="7"/>
    <m/>
    <s v="P-5-AC-STONB-4414300003"/>
    <s v="5"/>
    <x v="3"/>
    <s v="4500062516-10"/>
  </r>
  <r>
    <x v="72"/>
    <s v="Рязане на асфалтова настилка"/>
    <n v="16"/>
    <s v="М"/>
    <x v="585"/>
    <s v="Поръчка за доставка"/>
    <n v="4500062516"/>
    <n v="10"/>
    <s v="4500062516-10"/>
    <n v="220000135678"/>
    <s v="2200"/>
    <s v="0"/>
    <x v="7"/>
    <m/>
    <s v="P-5-AC-STONB-4414300003"/>
    <s v="5"/>
    <x v="3"/>
    <s v="4500062516-10"/>
  </r>
  <r>
    <x v="72"/>
    <s v="Демонтаж на стара битумна хидроизолация"/>
    <n v="33.700000000000003"/>
    <s v="M2"/>
    <x v="1263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Очукване и почистване на плоча"/>
    <n v="28"/>
    <s v="M2"/>
    <x v="377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Очукване на външна мазилка"/>
    <n v="20"/>
    <s v="M2"/>
    <x v="76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Остъргване на вътрешна боя"/>
    <n v="15"/>
    <s v="M2"/>
    <x v="88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Разбиване бетон с ел.къртач"/>
    <n v="0.2"/>
    <s v="M3"/>
    <x v="1190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емонтаж на стара дървена дограма или дъ"/>
    <n v="6"/>
    <s v="БР"/>
    <x v="1205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емонтаж на мокет"/>
    <n v="9.83"/>
    <s v="M2"/>
    <x v="1264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18"/>
    <s v="Н-ВА ИЗКОП ІІІ К-Я 0.8/0.4 В/У КАБЕЛ"/>
    <n v="1"/>
    <s v="М"/>
    <x v="18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22"/>
    <s v="Н-ВА ПОДЛ С ПЯСЪК И ТУХЛИ ЗА 1К-Л"/>
    <n v="1"/>
    <s v="М"/>
    <x v="286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21"/>
    <s v="ПОЛАГАНЕ НА КАБЕЛ В ИЗКОП ДО 3Х95 MM ВКЛ"/>
    <n v="1"/>
    <s v="М"/>
    <x v="21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8"/>
    <s v="ДОСТАВКА И MОНТАЖ НА КАБЕЛНИ MАРКИ"/>
    <n v="2"/>
    <s v="БР"/>
    <x v="8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0"/>
    <s v="ПОДВЪРЗВАНЕ  К-Л КЪM СЪЩ. ТАБЛО/СЪОРЖ."/>
    <n v="2"/>
    <s v="БР"/>
    <x v="10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36"/>
    <s v="MОНТАЖ ТАБЛО НАД 15 ЕЛЕКТРОMЕРА"/>
    <n v="1"/>
    <s v="БР"/>
    <x v="313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56"/>
    <s v="НАПРАВА ЗАЗЕMЛЕНИЕ С ЕДИН КОЛ"/>
    <n v="1"/>
    <s v="БР"/>
    <x v="56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3"/>
    <s v="ИЗMЕРВАНЕ НА ЗАЗЕMЛЕНИЕ НА ТОЧКА"/>
    <n v="1"/>
    <s v="БР"/>
    <x v="13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4"/>
    <s v="ИЗMЕРВАНЕ ИЗОЛАЦИЯ НА К-Л НН-(4 ЖИЛА)"/>
    <n v="1"/>
    <s v="БР"/>
    <x v="14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5"/>
    <s v="ТРАНСП. НА M-ЛИ ОТ СКЛАД НА ВЪЗЛОЖИТЕЛЯ"/>
    <n v="1"/>
    <s v="%"/>
    <x v="15"/>
    <s v="Поръчка за доставка"/>
    <n v="4500058621"/>
    <n v="40"/>
    <s v="4500058621-40"/>
    <n v="151419419772"/>
    <s v="1514"/>
    <s v="9"/>
    <x v="0"/>
    <s v="1"/>
    <m/>
    <m/>
    <x v="0"/>
    <s v="4500058621-40"/>
  </r>
  <r>
    <x v="120"/>
    <s v="MОНТАЖ НА ИЗЛАЗНА ТРЪБА"/>
    <n v="1"/>
    <s v="БР"/>
    <x v="192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61"/>
    <s v="MОНТАЖ НА ТЕРMОСВИВАЕMА ГЛАВА"/>
    <n v="2"/>
    <s v="БР"/>
    <x v="365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66"/>
    <s v="MОНТАЖ НА СТОЙКИ Н.Н.ТИП ОВП"/>
    <n v="3"/>
    <s v="БР"/>
    <x v="370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6"/>
    <s v="НАПРАВА НА ОТВОР В БЕТОН"/>
    <n v="2"/>
    <s v="БР"/>
    <x v="16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33"/>
    <s v="Н-ВА НА СТОMАНЕНА КОНСТР. /ВКЛ. БОЯД./"/>
    <n v="15"/>
    <s v="КГ"/>
    <x v="33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131"/>
    <s v="ДОСТАВКА НА БЕТОН"/>
    <n v="3"/>
    <s v="M3"/>
    <x v="308"/>
    <s v="Поръчка за доставка"/>
    <n v="4500058668"/>
    <n v="10"/>
    <s v="4500058668-10"/>
    <n v="151469408623"/>
    <s v="1514"/>
    <s v="9"/>
    <x v="5"/>
    <s v="6"/>
    <m/>
    <m/>
    <x v="0"/>
    <s v="4500058668-10"/>
  </r>
  <r>
    <x v="88"/>
    <s v="ПОЛАГАНЕ КАБЕЛ НН ПО ЖЕЛЯЗНА КОНСТРУКЦИЯ"/>
    <n v="36"/>
    <s v="М"/>
    <x v="104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9"/>
    <s v="Н-ВА КГНН&gt;3Х95+50(4Х95)MM2 ВКЛ (4ЖИЛА)"/>
    <n v="8"/>
    <s v="БР"/>
    <x v="9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11"/>
    <s v="СФАЗИРОВКА НА КЛ НН (ЗА 3-ТЕ ЖИЛА)"/>
    <n v="1"/>
    <s v="БР"/>
    <x v="11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33"/>
    <s v="Н-ВА НА СТОMАНЕНА КОНСТР. /ВКЛ. БОЯД./"/>
    <n v="8"/>
    <s v="КГ"/>
    <x v="33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17"/>
    <s v="М-Ж НА ЗАЗЕМИТЕЛНА ШИНА ПО СТЕНА /К-Я"/>
    <n v="2.5"/>
    <s v="М"/>
    <x v="17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72"/>
    <s v="ДОСТАВКА И МОНТАЖ НА КАБ.СКАРА"/>
    <n v="3.5"/>
    <s v="М"/>
    <x v="1265"/>
    <s v="Поръчка за доставка"/>
    <n v="4500058385"/>
    <n v="10"/>
    <s v="4500058385-10"/>
    <n v="210500044964"/>
    <s v="2105"/>
    <s v="0"/>
    <x v="0"/>
    <m/>
    <s v="P-1-MN-STSTB-A0001224"/>
    <s v="1"/>
    <x v="1"/>
    <s v="4500058385-10"/>
  </r>
  <r>
    <x v="128"/>
    <s v="РЯЗАНЕ НА АСФАЛТОВА НАСТИЛКА"/>
    <n v="8"/>
    <s v="М"/>
    <x v="292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50"/>
    <s v="ВЪЗСТАНОВЯВАНЕ НА ТРОТОАР С ПЛОЧКИ-ЛУКС"/>
    <n v="2"/>
    <s v="M2"/>
    <x v="335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33"/>
    <s v="ВЪЗСТАНОВЯВАНЕ НА АСФАЛТОВА НАСТИЛКА-ПЪТ"/>
    <n v="2"/>
    <s v="M2"/>
    <x v="310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8"/>
    <s v="Н-ВА ИЗКОП ІІІ К-Я 0.8/0.4 В/У КАБЕЛ"/>
    <n v="43.5"/>
    <s v="М"/>
    <x v="18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97"/>
    <s v="Н-ВА ИЗКОП ІІІ К-Я 1.1/0.4 В/У КАБЕЛ"/>
    <n v="3.5"/>
    <s v="М"/>
    <x v="476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23"/>
    <s v="MОНТАЖ РVС ТРЪБИ Ф110 В БЕТОНОВ КОЖУХ"/>
    <n v="16"/>
    <s v="М"/>
    <x v="287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9"/>
    <s v="Н-ВА ПОДЛ С ПЯСЪК И ТУХЛИ ЗА&gt;1К-Л"/>
    <n v="43.5"/>
    <s v="М"/>
    <x v="19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0"/>
    <s v="ИЗКОПАВАНЕ НА ШАХТИ ЗА MУФИ"/>
    <n v="1"/>
    <s v="БР"/>
    <x v="20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2"/>
    <s v="ПОЛАГАНЕ КАБЕЛ В ИЗКОП&gt;3Х120 MM?? ВКЛ"/>
    <n v="60"/>
    <s v="М"/>
    <x v="22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3"/>
    <s v="ИЗТЕГЛЯНЕ КАБЕЛ В ТРЪБИ НАД 3Х120 MM ВКЛ"/>
    <n v="57"/>
    <s v="М"/>
    <x v="23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8"/>
    <s v="ДОСТАВКА И MОНТАЖ НА КАБЕЛНИ MАРКИ"/>
    <n v="4"/>
    <s v="БР"/>
    <x v="8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0"/>
    <s v="ПОДВЪРЗВАНЕ  К-Л КЪM СЪЩ. ТАБЛО/СЪОРЖ."/>
    <n v="3"/>
    <s v="БР"/>
    <x v="10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28"/>
    <s v="РЯЗАНЕ НА АСФАЛТОВА НАСТИЛКА"/>
    <n v="10"/>
    <s v="М"/>
    <x v="292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8"/>
    <s v="Н-ВА ИЗКОП ІІІ К-Я 0.8/0.4 В/У КАБЕЛ"/>
    <n v="203"/>
    <s v="М"/>
    <x v="18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22"/>
    <s v="Н-ВА ПОДЛ С ПЯСЪК И ТУХЛИ ЗА 1К-Л"/>
    <n v="203"/>
    <s v="М"/>
    <x v="286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22"/>
    <s v="ПОЛАГАНЕ КАБЕЛ В ИЗКОП&gt;3Х120 MM?? ВКЛ"/>
    <n v="132"/>
    <s v="М"/>
    <x v="22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23"/>
    <s v="ИЗТЕГЛЯНЕ КАБЕЛ В ТРЪБИ НАД 3Х120 MM ВКЛ"/>
    <n v="94"/>
    <s v="М"/>
    <x v="23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8"/>
    <s v="ДОСТАВКА И MОНТАЖ НА КАБЕЛНИ MАРКИ"/>
    <n v="1"/>
    <s v="БР"/>
    <x v="8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0"/>
    <s v="ПОДВЪРЗВАНЕ  К-Л КЪM СЪЩ. ТАБЛО/СЪОРЖ."/>
    <n v="1"/>
    <s v="БР"/>
    <x v="10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1"/>
    <s v="СФАЗИРОВКА НА КЛ НН (ЗА 3-ТЕ ЖИЛА)"/>
    <n v="1"/>
    <s v="БР"/>
    <x v="11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25"/>
    <s v="MОНТАЖ ШК"/>
    <n v="1"/>
    <s v="БР"/>
    <x v="25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56"/>
    <s v="НАПРАВА ЗАЗЕMЛЕНИЕ С ЕДИН КОЛ"/>
    <n v="1"/>
    <s v="БР"/>
    <x v="56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3"/>
    <s v="ИЗMЕРВАНЕ НА ЗАЗЕMЛЕНИЕ НА ТОЧКА"/>
    <n v="1"/>
    <s v="БР"/>
    <x v="13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4"/>
    <s v="ИЗMЕРВАНЕ ИЗОЛАЦИЯ НА К-Л НН-(4 ЖИЛА)"/>
    <n v="1"/>
    <s v="БР"/>
    <x v="14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72"/>
    <s v="Възстановяване на асфалтова настилка-път"/>
    <n v="3.1"/>
    <s v="M2"/>
    <x v="851"/>
    <s v="Поръчка за доставка"/>
    <n v="4500062516"/>
    <n v="10"/>
    <s v="4500062516-10"/>
    <n v="220000135678"/>
    <s v="2200"/>
    <s v="0"/>
    <x v="7"/>
    <m/>
    <s v="P-5-AC-STONB-4414300003"/>
    <s v="5"/>
    <x v="3"/>
    <s v="4500062516-10"/>
  </r>
  <r>
    <x v="72"/>
    <s v="Засипване с пясък"/>
    <n v="1"/>
    <s v="M3"/>
    <x v="558"/>
    <s v="Поръчка за доставка"/>
    <n v="4500062516"/>
    <n v="10"/>
    <s v="4500062516-10"/>
    <n v="220000135678"/>
    <s v="2200"/>
    <s v="0"/>
    <x v="7"/>
    <m/>
    <s v="P-5-AC-STONB-4414300003"/>
    <s v="5"/>
    <x v="3"/>
    <s v="4500062516-10"/>
  </r>
  <r>
    <x v="72"/>
    <s v="Натоварване и извозване на строителни от"/>
    <n v="0.5"/>
    <s v="M3"/>
    <x v="559"/>
    <s v="Поръчка за доставка"/>
    <n v="4500062516"/>
    <n v="10"/>
    <s v="4500062516-10"/>
    <n v="220000135678"/>
    <s v="2200"/>
    <s v="0"/>
    <x v="7"/>
    <m/>
    <s v="P-5-AC-STONB-4414300003"/>
    <s v="5"/>
    <x v="3"/>
    <s v="4500062516-10"/>
  </r>
  <r>
    <x v="72"/>
    <s v="Направа на изкоп"/>
    <n v="1.5"/>
    <s v="M3"/>
    <x v="586"/>
    <s v="Поръчка за доставка"/>
    <n v="4500062516"/>
    <n v="10"/>
    <s v="4500062516-10"/>
    <n v="220000135678"/>
    <s v="2200"/>
    <s v="0"/>
    <x v="7"/>
    <m/>
    <s v="P-5-AC-STONB-4414300003"/>
    <s v="5"/>
    <x v="3"/>
    <s v="4500062516-10"/>
  </r>
  <r>
    <x v="72"/>
    <s v="Ръчно товарене на строителни отпадъци и"/>
    <n v="2.5"/>
    <s v="M3"/>
    <x v="90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Ръчно пренасяне и сваляне на строителни"/>
    <n v="2.5"/>
    <s v="M3"/>
    <x v="91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Превоз на строителни отпадъци и пръст"/>
    <n v="2.5"/>
    <s v="M3"/>
    <x v="92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Очукване и подмазване около врати"/>
    <n v="42"/>
    <s v="М"/>
    <x v="93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Перд.цим.з-ка от 20 до 60 мм.за покр.пло"/>
    <n v="28"/>
    <s v="M2"/>
    <x v="1266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Направа и разваляне на кофраж за чела и"/>
    <n v="0.4"/>
    <s v="M2"/>
    <x v="1251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обшивка от поцинков"/>
    <n v="3.5"/>
    <s v="M2"/>
    <x v="639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Хидроизолация от 2 пласта нанесен върху"/>
    <n v="33.700000000000003"/>
    <s v="M2"/>
    <x v="644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Направа на тръбно скеле - фасадно рамков"/>
    <n v="20"/>
    <s v="M2"/>
    <x v="1242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Направа на външна пръскана вароциментова"/>
    <n v="80"/>
    <s v="M2"/>
    <x v="1267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Направа на външна гладка вароциментова м"/>
    <n v="20"/>
    <s v="M2"/>
    <x v="979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Шприцоване с циментов разтвор стени и та"/>
    <n v="41"/>
    <s v="M2"/>
    <x v="95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Направа на вътрешна вароц.мазилка. вкючи"/>
    <n v="10"/>
    <s v="M2"/>
    <x v="96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Външно боядисване с фасаген -3 пласта.и"/>
    <n v="81"/>
    <s v="M2"/>
    <x v="607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276"/>
    <s v="ПОЛАГАНЕ PVC ТРЪБИ Ф160 В ИЗКОП"/>
    <n v="6"/>
    <s v="М"/>
    <x v="1268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40"/>
    <s v="ПОЛАГАНЕ НА ЗАЗЕМИТЕЛНА ШИНА В ИЗКОП"/>
    <n v="6"/>
    <s v="М"/>
    <x v="317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7"/>
    <s v="М-Ж НА ЗАЗЕМИТЕЛНА ШИНА ПО СТЕНА /К-Я"/>
    <n v="12"/>
    <s v="М"/>
    <x v="17"/>
    <s v="Поръчка за доставка"/>
    <n v="4500058526"/>
    <n v="10"/>
    <s v="4500058526-10"/>
    <n v="151420000273"/>
    <s v="1514"/>
    <s v="0"/>
    <x v="6"/>
    <s v="2"/>
    <m/>
    <m/>
    <x v="2"/>
    <s v="4500058526-10"/>
  </r>
  <r>
    <x v="12"/>
    <s v="M-Ж ТАБЛО ДО 15 ЕЛЕКТРОMЕРА ВКЛ"/>
    <n v="1"/>
    <s v="БР"/>
    <x v="12"/>
    <s v="Поръчка за доставка"/>
    <n v="4500058526"/>
    <n v="30"/>
    <s v="4500058526-30"/>
    <n v="151429204623"/>
    <s v="1514"/>
    <s v="9"/>
    <x v="6"/>
    <s v="2"/>
    <m/>
    <m/>
    <x v="0"/>
    <s v="4500058526-30"/>
  </r>
  <r>
    <x v="15"/>
    <s v="ТРАНСП. НА M-ЛИ ОТ СКЛАД НА ВЪЗЛОЖИТЕЛЯ"/>
    <n v="1"/>
    <s v="%"/>
    <x v="15"/>
    <s v="Поръчка за доставка"/>
    <n v="4500058526"/>
    <n v="30"/>
    <s v="4500058526-30"/>
    <n v="151429204623"/>
    <s v="1514"/>
    <s v="9"/>
    <x v="6"/>
    <s v="2"/>
    <m/>
    <m/>
    <x v="0"/>
    <s v="4500058526-30"/>
  </r>
  <r>
    <x v="88"/>
    <s v="ПОЛАГАНЕ КАБЕЛ НН ПО ЖЕЛЯЗНА КОНСТРУКЦИЯ"/>
    <n v="10"/>
    <s v="М"/>
    <x v="104"/>
    <s v="Поръчка за доставка"/>
    <n v="4500058376"/>
    <n v="10"/>
    <s v="4500058376-10"/>
    <n v="210500044958"/>
    <s v="2105"/>
    <s v="0"/>
    <x v="0"/>
    <m/>
    <s v="P-1-MN-STSTB-A0001221"/>
    <s v="1"/>
    <x v="1"/>
    <s v="4500058376-10"/>
  </r>
  <r>
    <x v="9"/>
    <s v="Н-ВА КГНН&gt;3Х95+50(4Х95)MM2 ВКЛ (4ЖИЛА)"/>
    <n v="4"/>
    <s v="БР"/>
    <x v="9"/>
    <s v="Поръчка за доставка"/>
    <n v="4500058376"/>
    <n v="10"/>
    <s v="4500058376-10"/>
    <n v="210500044958"/>
    <s v="2105"/>
    <s v="0"/>
    <x v="0"/>
    <m/>
    <s v="P-1-MN-STSTB-A0001221"/>
    <s v="1"/>
    <x v="1"/>
    <s v="4500058376-10"/>
  </r>
  <r>
    <x v="11"/>
    <s v="СФАЗИРОВКА НА КЛ НН (ЗА 3-ТЕ ЖИЛА)"/>
    <n v="1"/>
    <s v="БР"/>
    <x v="11"/>
    <s v="Поръчка за доставка"/>
    <n v="4500058376"/>
    <n v="10"/>
    <s v="4500058376-10"/>
    <n v="210500044958"/>
    <s v="2105"/>
    <s v="0"/>
    <x v="0"/>
    <m/>
    <s v="P-1-MN-STSTB-A0001221"/>
    <s v="1"/>
    <x v="1"/>
    <s v="4500058376-10"/>
  </r>
  <r>
    <x v="11"/>
    <s v="СФАЗИРОВКА НА КЛ НН (ЗА 3-ТЕ ЖИЛА)"/>
    <n v="1"/>
    <s v="БР"/>
    <x v="11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5"/>
    <s v="MОНТАЖ ШК"/>
    <n v="1"/>
    <s v="БР"/>
    <x v="25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3"/>
    <s v="ИЗMЕРВАНЕ НА ЗАЗЕMЛЕНИЕ НА ТОЧКА"/>
    <n v="1"/>
    <s v="БР"/>
    <x v="13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4"/>
    <s v="ИЗMЕРВАНЕ ИЗОЛАЦИЯ НА К-Л НН-(4 ЖИЛА)"/>
    <n v="2"/>
    <s v="БР"/>
    <x v="14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7"/>
    <s v="НАТОВАРВАНЕ И ИЗВОЗВАНЕ НА СТРОИТ. ОТП-И"/>
    <n v="5"/>
    <s v="M3"/>
    <x v="27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5"/>
    <s v="ТРАНСП. НА M-ЛИ ОТ СКЛАД НА ВЪЗЛОЖИТЕЛЯ"/>
    <n v="1"/>
    <s v="%"/>
    <x v="15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47"/>
    <s v="ДОСТАВКА НА ПЯСЪК"/>
    <n v="0.5"/>
    <s v="M3"/>
    <x v="329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00"/>
    <s v="НАПРАВА НА АРМИРОВКА"/>
    <n v="10"/>
    <s v="КГ"/>
    <x v="479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71"/>
    <s v="ТРАСИРАНЕ НА КАБЕЛНА ЛИНИЯ"/>
    <n v="3.0000000000000001E-3"/>
    <s v="KM"/>
    <x v="71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111"/>
    <s v="ПОЛАГАНЕ PVC ТРЪБИ Ф110 В ИЗКОП"/>
    <n v="3"/>
    <s v="М"/>
    <x v="165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7"/>
    <s v="ИЗТЕГЛЯНЕ КАБЕЛ В ТРЪБА ДО 3Х95 MM2 ВКЛ"/>
    <n v="5"/>
    <s v="М"/>
    <x v="7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8"/>
    <s v="ДОСТАВКА И MОНТАЖ НА КАБЕЛНИ MАРКИ"/>
    <n v="2"/>
    <s v="БР"/>
    <x v="8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10"/>
    <s v="ПОДВЪРЗВАНЕ  К-Л КЪM СЪЩ. ТАБЛО/СЪОРЖ."/>
    <n v="2"/>
    <s v="БР"/>
    <x v="10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27"/>
    <s v="НАТОВАРВАНЕ И ИЗВОЗВАНЕ НА СТРОИТ. ОТП-И"/>
    <n v="16"/>
    <s v="M3"/>
    <x v="27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5"/>
    <s v="ТРАНСП. НА M-ЛИ ОТ СКЛАД НА ВЪЗЛОЖИТЕЛЯ"/>
    <n v="1"/>
    <s v="%"/>
    <x v="15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89"/>
    <s v="ИЗТЕГЛЯНЕ КАБЕЛ В ТРЪБА ДО 3Х50 MM2 ВКЛ"/>
    <n v="3"/>
    <s v="М"/>
    <x v="105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8"/>
    <s v="ДОСТАВКА И MОНТАЖ НА КАБЕЛНИ MАРКИ"/>
    <n v="1"/>
    <s v="БР"/>
    <x v="8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10"/>
    <s v="ПОДВЪРЗВАНЕ  К-Л КЪM СЪЩ. ТАБЛО/СЪОРЖ."/>
    <n v="2"/>
    <s v="БР"/>
    <x v="10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12"/>
    <s v="M-Ж ТАБЛО ДО 15 ЕЛЕКТРОMЕРА ВКЛ"/>
    <n v="1"/>
    <s v="БР"/>
    <x v="12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56"/>
    <s v="НАПРАВА ЗАЗЕMЛЕНИЕ С ЕДИН КОЛ"/>
    <n v="1"/>
    <s v="БР"/>
    <x v="56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13"/>
    <s v="ИЗMЕРВАНЕ НА ЗАЗЕMЛЕНИЕ НА ТОЧКА"/>
    <n v="1"/>
    <s v="БР"/>
    <x v="13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14"/>
    <s v="ИЗMЕРВАНЕ ИЗОЛАЦИЯ НА К-Л НН-(4 ЖИЛА)"/>
    <n v="1"/>
    <s v="БР"/>
    <x v="14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15"/>
    <s v="ТРАНСП. НА M-ЛИ ОТ СКЛАД НА ВЪЗЛОЖИТЕЛЯ"/>
    <n v="1"/>
    <s v="%"/>
    <x v="15"/>
    <s v="Поръчка за доставка"/>
    <n v="4500058492"/>
    <n v="30"/>
    <s v="4500058492-30"/>
    <n v="151419301063"/>
    <s v="1514"/>
    <s v="9"/>
    <x v="0"/>
    <s v="1"/>
    <m/>
    <m/>
    <x v="0"/>
    <s v="4500058492-30"/>
  </r>
  <r>
    <x v="72"/>
    <s v="Проектиране на каб.линии до35kV до 100"/>
    <n v="1"/>
    <s v="БР"/>
    <x v="189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Проектиране на касета"/>
    <n v="1"/>
    <s v="БР"/>
    <x v="123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План за временна организация на движение"/>
    <n v="1"/>
    <s v="БР"/>
    <x v="124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План за безопасност и здр. при работа КЛ"/>
    <n v="1"/>
    <s v="БР"/>
    <x v="125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Съгласуване на скици А4 /вклю. такси/"/>
    <n v="1"/>
    <s v="БР"/>
    <x v="142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Геодезичен проект за линеен обект КЛ*"/>
    <n v="1"/>
    <s v="Ч"/>
    <x v="143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Наб-е на кадастрални подложки/вклю. такс"/>
    <n v="2"/>
    <s v="БР"/>
    <x v="121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Съгласуване на проект с Държавни и общин"/>
    <n v="1"/>
    <s v="БР"/>
    <x v="144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72"/>
    <s v="ТАКСИ"/>
    <n v="1"/>
    <s v="БР"/>
    <x v="154"/>
    <s v="Поръчка за доставка"/>
    <n v="4500062518"/>
    <n v="10"/>
    <s v="4500062518-10"/>
    <n v="151419520413"/>
    <s v="1514"/>
    <s v="9"/>
    <x v="0"/>
    <s v="1"/>
    <m/>
    <m/>
    <x v="0"/>
    <s v="4500062518-10"/>
  </r>
  <r>
    <x v="10"/>
    <s v="ПОДВЪРЗВАНЕ  К-Л КЪM СЪЩ. ТАБЛО/СЪОРЖ."/>
    <n v="2"/>
    <s v="БР"/>
    <x v="10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8"/>
    <s v="MОНТАЖ НА АВТОMАТИЧЕН ПРЕКЪСВАЧ НН"/>
    <n v="1"/>
    <s v="БР"/>
    <x v="28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82"/>
    <s v="M-Ж НА КАБЕЛНА ВРЪЗКА ОТ ТРАФОMАШ ДО ГРТ"/>
    <n v="1.8"/>
    <s v="М"/>
    <x v="436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71"/>
    <s v="ТРАСИРАНЕ НА КАБЕЛНА ЛИНИЯ"/>
    <n v="3.3000000000000002E-2"/>
    <s v="KM"/>
    <x v="71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3"/>
    <s v="НАПРАВА ИЗКОП ІІІ КАТЕГОРИЯ 0.8/0.4"/>
    <n v="33"/>
    <s v="М"/>
    <x v="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38"/>
    <s v="MОНТАЖ НА ИЗОЛАТОР ПОЛИMЕРЕН-ОПЪВАТЕЛЕН"/>
    <n v="12"/>
    <s v="БР"/>
    <x v="38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248"/>
    <s v="Д-Ж НА ИЗОЛАТОР ПОЛИMЕРЕН-ОПЪВАТЕЛЕН"/>
    <n v="6"/>
    <s v="БР"/>
    <x v="589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46"/>
    <s v="MОНТАЖ НА MОСТОВЕ"/>
    <n v="3"/>
    <s v="БР"/>
    <x v="46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44"/>
    <s v="ДЕMОНТАЖ НА MОСТОВЕ"/>
    <n v="3"/>
    <s v="БР"/>
    <x v="44"/>
    <s v="Поръчка за доставка"/>
    <n v="4500057490"/>
    <n v="10"/>
    <s v="4500057490-10"/>
    <n v="210500044386"/>
    <s v="2105"/>
    <s v="0"/>
    <x v="0"/>
    <m/>
    <s v="P-1-MN-MSLEB-D0000026"/>
    <s v="1"/>
    <x v="1"/>
    <s v="4500057490-10"/>
  </r>
  <r>
    <x v="72"/>
    <s v="НАПРАВА НА ИЗКОП ІІІ КАТЕГОРИЯ 0,8/0,4"/>
    <n v="17"/>
    <s v="М"/>
    <x v="1269"/>
    <s v="Поръчка за доставка"/>
    <n v="4530003165"/>
    <n v="20"/>
    <s v="4530003165-20"/>
    <n v="151449312923"/>
    <s v="1514"/>
    <s v="9"/>
    <x v="3"/>
    <s v="4"/>
    <m/>
    <m/>
    <x v="0"/>
    <s v="4530003165-20"/>
  </r>
  <r>
    <x v="59"/>
    <s v="ДЕMОНТАЖ НА СТЪЛБ НН"/>
    <n v="1"/>
    <s v="БР"/>
    <x v="59"/>
    <s v="Поръчка за доставка"/>
    <n v="4500062625"/>
    <n v="10"/>
    <s v="4500062625-10"/>
    <n v="220000120825"/>
    <s v="2200"/>
    <s v="0"/>
    <x v="4"/>
    <m/>
    <s v="P-2-AC-STONB-4415300004"/>
    <s v="2"/>
    <x v="3"/>
    <s v="4500062625-10"/>
  </r>
  <r>
    <x v="275"/>
    <s v="Н-ВА ИЗКОП ІV К-Я 0.8/0.6 В/У КАБЕЛ"/>
    <n v="38"/>
    <s v="М"/>
    <x v="1252"/>
    <s v="Поръчка за доставка"/>
    <n v="4500062627"/>
    <n v="10"/>
    <s v="4500062627-10"/>
    <n v="220000121472"/>
    <s v="2200"/>
    <s v="0"/>
    <x v="4"/>
    <m/>
    <s v="P-2-AC-STONB-4415300004"/>
    <s v="2"/>
    <x v="3"/>
    <s v="4500062627-10"/>
  </r>
  <r>
    <x v="59"/>
    <s v="ДЕMОНТАЖ НА СТЪЛБ НН"/>
    <n v="2"/>
    <s v="БР"/>
    <x v="59"/>
    <s v="Поръчка за доставка"/>
    <n v="4500062627"/>
    <n v="10"/>
    <s v="4500062627-10"/>
    <n v="220000121472"/>
    <s v="2200"/>
    <s v="0"/>
    <x v="4"/>
    <m/>
    <s v="P-2-AC-STONB-4415300004"/>
    <s v="2"/>
    <x v="3"/>
    <s v="4500062627-10"/>
  </r>
  <r>
    <x v="59"/>
    <s v="ДЕMОНТАЖ НА СТЪЛБ НН"/>
    <n v="2"/>
    <s v="БР"/>
    <x v="59"/>
    <s v="Поръчка за доставка"/>
    <n v="4500062628"/>
    <n v="10"/>
    <s v="4500062628-10"/>
    <n v="220000120214"/>
    <s v="2200"/>
    <s v="0"/>
    <x v="4"/>
    <m/>
    <s v="P-2-AC-STONB-4415300004"/>
    <s v="2"/>
    <x v="3"/>
    <s v="4500062628-10"/>
  </r>
  <r>
    <x v="72"/>
    <s v="Вътрешно боядисване с латекс  двукратно"/>
    <n v="35"/>
    <s v="M2"/>
    <x v="98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Блажно боядисване по метални повърхности"/>
    <n v="8.8000000000000007"/>
    <s v="M2"/>
    <x v="619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Полагане на бетон клас В15 за холкер"/>
    <n v="0.36"/>
    <s v="M3"/>
    <x v="1270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Превоз на бетони и разтвори"/>
    <n v="10"/>
    <s v="КЪМ"/>
    <x v="1196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Тухлена зидария над 1/2 тухла на вароцим"/>
    <n v="0.4"/>
    <s v="M3"/>
    <x v="1271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ъглови алуминиеви л"/>
    <n v="21"/>
    <s v="М"/>
    <x v="349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3-ри камерна РVС до"/>
    <n v="6"/>
    <s v="M2"/>
    <x v="387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настилка от теракот"/>
    <n v="10.3"/>
    <s v="M2"/>
    <x v="1208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преходни алум. лайс"/>
    <n v="1"/>
    <s v="М"/>
    <x v="1272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алуминиева врата -"/>
    <n v="2"/>
    <s v="БР"/>
    <x v="1273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на секретна брава"/>
    <n v="2"/>
    <s v="БР"/>
    <x v="388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Контактен излаз с мостов проводник"/>
    <n v="1"/>
    <s v="БР"/>
    <x v="1274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луминисцентно осветите"/>
    <n v="1"/>
    <s v="БР"/>
    <x v="391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ел.ключове-среден клас"/>
    <n v="2"/>
    <s v="БР"/>
    <x v="392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23"/>
    <s v="ИЗТЕГЛЯНЕ КАБЕЛ В ТРЪБИ НАД 3Х120 MM ВКЛ"/>
    <n v="32"/>
    <s v="М"/>
    <x v="23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9"/>
    <s v="Н-ВА КГНН&gt;3Х95+50(4Х95)MM2 ВКЛ (4ЖИЛА)"/>
    <n v="8"/>
    <s v="БР"/>
    <x v="9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11"/>
    <s v="СФАЗИРОВКА НА КЛ НН (ЗА 3-ТЕ ЖИЛА)"/>
    <n v="1"/>
    <s v="БР"/>
    <x v="11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33"/>
    <s v="Н-ВА НА СТОMАНЕНА КОНСТР. /ВКЛ. БОЯД./"/>
    <n v="15"/>
    <s v="КГ"/>
    <x v="33"/>
    <s v="Поръчка за доставка"/>
    <n v="4500058384"/>
    <n v="10"/>
    <s v="4500058384-10"/>
    <n v="210500044947"/>
    <s v="2105"/>
    <s v="0"/>
    <x v="0"/>
    <m/>
    <s v="P-1-MN-STSTB-A0001215"/>
    <s v="1"/>
    <x v="1"/>
    <s v="4500058384-10"/>
  </r>
  <r>
    <x v="6"/>
    <s v="ВЪЗСТАНОВЯВАНЕ НА ТРОТОАР С ПЛОЧКИ-НОВИ"/>
    <n v="1"/>
    <s v="M2"/>
    <x v="6"/>
    <s v="Поръчка за доставка"/>
    <n v="4530003180"/>
    <n v="20"/>
    <s v="4530003180-20"/>
    <n v="151429417393"/>
    <s v="1514"/>
    <s v="9"/>
    <x v="6"/>
    <s v="2"/>
    <m/>
    <m/>
    <x v="0"/>
    <s v="4530003180-20"/>
  </r>
  <r>
    <x v="12"/>
    <s v="M-Ж ТАБЛО ДО 15 ЕЛЕКТРОMЕРА ВКЛ"/>
    <n v="1"/>
    <s v="БР"/>
    <x v="12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56"/>
    <s v="НАПРАВА ЗАЗЕMЛЕНИЕ С ЕДИН КОЛ"/>
    <n v="1"/>
    <s v="БР"/>
    <x v="56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13"/>
    <s v="ИЗMЕРВАНЕ НА ЗАЗЕMЛЕНИЕ НА ТОЧКА"/>
    <n v="1"/>
    <s v="БР"/>
    <x v="13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14"/>
    <s v="ИЗMЕРВАНЕ ИЗОЛАЦИЯ НА К-Л НН-(4 ЖИЛА)"/>
    <n v="1"/>
    <s v="БР"/>
    <x v="14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15"/>
    <s v="ТРАНСП. НА M-ЛИ ОТ СКЛАД НА ВЪЗЛОЖИТЕЛЯ"/>
    <n v="1"/>
    <s v="%"/>
    <x v="15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152"/>
    <s v="НАПРАВА УЛЕЙ В БЕТОН ДО 10/20"/>
    <n v="3"/>
    <s v="М"/>
    <x v="337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95"/>
    <s v="НАПРАВА НА ШУРФОВЕ 1/0.8/0.6"/>
    <n v="8"/>
    <s v="БР"/>
    <x v="126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26"/>
    <s v="РАЗКЪРТВАНЕ НА ТРОТОАР-БЕТОНЕН"/>
    <n v="38.200000000000003"/>
    <s v="M2"/>
    <x v="290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2"/>
    <s v="РАЗКЪРТВАНЕ ТРОТОАР С ТРОТОАРНИ ПЛОЧКИ"/>
    <n v="33.46"/>
    <s v="M2"/>
    <x v="2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27"/>
    <s v="РАЗКЪРТВАНЕ НА АСФАЛТОВА НАСТИЛКА"/>
    <n v="2.9"/>
    <s v="M2"/>
    <x v="291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28"/>
    <s v="РЯЗАНЕ НА АСФАЛТОВА НАСТИЛКА"/>
    <n v="151"/>
    <s v="М"/>
    <x v="292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72"/>
    <s v="П.не на пр.ка 20КV от храсти с ф до15см."/>
    <n v="1.647"/>
    <s v="AU"/>
    <x v="297"/>
    <s v="Поръчка за доставка"/>
    <n v="4500062519"/>
    <n v="10"/>
    <s v="4500062519-10"/>
    <n v="210500045168"/>
    <s v="2105"/>
    <s v="0"/>
    <x v="2"/>
    <m/>
    <s v="P-9-MN-MSLEB-A0002102"/>
    <s v="9"/>
    <x v="1"/>
    <s v="4500062519-10"/>
  </r>
  <r>
    <x v="72"/>
    <s v="П.не на пр.ка 20КV от храсти до 20бр."/>
    <n v="5.4729999999999999"/>
    <s v="AU"/>
    <x v="193"/>
    <s v="Поръчка за доставка"/>
    <n v="4500062519"/>
    <n v="10"/>
    <s v="4500062519-10"/>
    <n v="210500045168"/>
    <s v="2105"/>
    <s v="0"/>
    <x v="2"/>
    <m/>
    <s v="P-9-MN-MSLEB-A0002102"/>
    <s v="9"/>
    <x v="1"/>
    <s v="4500062519-10"/>
  </r>
  <r>
    <x v="72"/>
    <s v="О.не на един. дърв. ф над30см.мр ННи ВЕЛ"/>
    <n v="75"/>
    <s v="БР"/>
    <x v="296"/>
    <s v="Поръчка за доставка"/>
    <n v="4500062519"/>
    <n v="10"/>
    <s v="4500062519-10"/>
    <n v="210500045168"/>
    <s v="2105"/>
    <s v="0"/>
    <x v="2"/>
    <m/>
    <s v="P-9-MN-MSLEB-A0002102"/>
    <s v="9"/>
    <x v="1"/>
    <s v="4500062519-10"/>
  </r>
  <r>
    <x v="72"/>
    <s v="П.не на пр.ка 20КV от храсти с ф до15см."/>
    <n v="8.8000000000000007"/>
    <s v="AU"/>
    <x v="297"/>
    <s v="Поръчка за доставка"/>
    <n v="4500062520"/>
    <n v="10"/>
    <s v="4500062520-10"/>
    <n v="210500045172"/>
    <s v="2105"/>
    <s v="0"/>
    <x v="2"/>
    <m/>
    <s v="P-9-MN-MSLEB-A0002103"/>
    <s v="9"/>
    <x v="1"/>
    <s v="4500062520-10"/>
  </r>
  <r>
    <x v="72"/>
    <s v="П.не на пр.ка 20КV от храсти до 20бр."/>
    <n v="6.58"/>
    <s v="AU"/>
    <x v="193"/>
    <s v="Поръчка за доставка"/>
    <n v="4500062520"/>
    <n v="10"/>
    <s v="4500062520-10"/>
    <n v="210500045172"/>
    <s v="2105"/>
    <s v="0"/>
    <x v="2"/>
    <m/>
    <s v="P-9-MN-MSLEB-A0002103"/>
    <s v="9"/>
    <x v="1"/>
    <s v="4500062520-10"/>
  </r>
  <r>
    <x v="72"/>
    <s v="О.не на един. дърв. ф над30см.мр ННи ВЕЛ"/>
    <n v="25"/>
    <s v="БР"/>
    <x v="296"/>
    <s v="Поръчка за доставка"/>
    <n v="4500062520"/>
    <n v="10"/>
    <s v="4500062520-10"/>
    <n v="210500045172"/>
    <s v="2105"/>
    <s v="0"/>
    <x v="2"/>
    <m/>
    <s v="P-9-MN-MSLEB-A0002103"/>
    <s v="9"/>
    <x v="1"/>
    <s v="4500062520-10"/>
  </r>
  <r>
    <x v="122"/>
    <s v="Н-ВА ПОДЛ С ПЯСЪК И ТУХЛИ ЗА 1К-Л"/>
    <n v="33"/>
    <s v="М"/>
    <x v="286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4"/>
    <s v="ПОЛАГАНЕ НА КАБЕЛ В ИЗКОП ДО 3Х50 MM ВКЛ"/>
    <n v="33"/>
    <s v="М"/>
    <x v="4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89"/>
    <s v="ИЗТЕГЛЯНЕ КАБЕЛ В ТРЪБА ДО 3Х50 MM2 ВКЛ"/>
    <n v="3"/>
    <s v="М"/>
    <x v="10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8"/>
    <s v="ДОСТАВКА И MОНТАЖ НА КАБЕЛНИ MАРКИ"/>
    <n v="2"/>
    <s v="БР"/>
    <x v="8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99"/>
    <s v="M-Ж ТАБЛО ДО 5 ЕЛЕКТРОMЕРА ВКЛ. НА СТЕНА"/>
    <n v="1"/>
    <s v="БР"/>
    <x v="130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56"/>
    <s v="НАПРАВА ЗАЗЕMЛЕНИЕ С ЕДИН КОЛ"/>
    <n v="1"/>
    <s v="БР"/>
    <x v="56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3"/>
    <s v="ИЗMЕРВАНЕ НА ЗАЗЕMЛЕНИЕ НА ТОЧКА"/>
    <n v="1"/>
    <s v="БР"/>
    <x v="1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4"/>
    <s v="ИЗMЕРВАНЕ ИЗОЛАЦИЯ НА К-Л НН-(4 ЖИЛА)"/>
    <n v="1"/>
    <s v="БР"/>
    <x v="14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7"/>
    <s v="НАТОВАРВАНЕ И ИЗВОЗВАНЕ НА СТРОИТ. ОТП-И"/>
    <n v="2.64"/>
    <s v="M3"/>
    <x v="27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5"/>
    <s v="ТРАНСП. НА M-ЛИ ОТ СКЛАД НА ВЪЗЛОЖИТЕЛЯ"/>
    <n v="1"/>
    <s v="%"/>
    <x v="1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8"/>
    <s v="Н-ВА ИЗКОП ІІІ К-Я 0.8/0.4 В/У КАБЕЛ"/>
    <n v="1"/>
    <s v="М"/>
    <x v="18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23"/>
    <s v="ИЗТЕГЛЯНЕ КАБЕЛ В ТРЪБИ НАД 3Х120 MM ВКЛ"/>
    <n v="3"/>
    <s v="М"/>
    <x v="2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8"/>
    <s v="ДОСТАВКА И MОНТАЖ НА КАБЕЛНИ MАРКИ"/>
    <n v="2"/>
    <s v="БР"/>
    <x v="8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2"/>
    <s v="M-Ж ТАБЛО ДО 15 ЕЛЕКТРОMЕРА ВКЛ"/>
    <n v="1"/>
    <s v="БР"/>
    <x v="12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03"/>
    <s v="НАПРАВА ЗАЗЕMЛЕНИЕ С ДВА КОЛА"/>
    <n v="1"/>
    <s v="БР"/>
    <x v="136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59"/>
    <s v="ДЕMОНТАЖ НА СТЪЛБ НН"/>
    <n v="2"/>
    <s v="БР"/>
    <x v="59"/>
    <s v="Поръчка за доставка"/>
    <n v="4500062629"/>
    <n v="10"/>
    <s v="4500062629-10"/>
    <n v="220000120742"/>
    <s v="2200"/>
    <s v="0"/>
    <x v="4"/>
    <m/>
    <s v="P-2-AC-STONB-4415300004"/>
    <s v="2"/>
    <x v="3"/>
    <s v="4500062629-10"/>
  </r>
  <r>
    <x v="72"/>
    <s v="Доставка и монтаж на ел.контакти-среден"/>
    <n v="3"/>
    <s v="БР"/>
    <x v="1275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-кка и м-ж на тоалетно клекало с казанч"/>
    <n v="1"/>
    <s v="БР"/>
    <x v="1276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Очукване и подмазване около врати"/>
    <n v="6"/>
    <s v="М"/>
    <x v="93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Очукване на външна мазилка"/>
    <n v="86"/>
    <s v="M2"/>
    <x v="76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Ръчно товарене на строителни отпадъци и"/>
    <n v="3"/>
    <s v="M3"/>
    <x v="90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Ръчно пренасяне и сваляне на строителни"/>
    <n v="3"/>
    <s v="M3"/>
    <x v="91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РЕМОНТ ВЕНТИЛАТОР ТИП 4АА 6324-4"/>
    <n v="2"/>
    <s v="БР"/>
    <x v="1277"/>
    <s v="Поръчка за доставка"/>
    <n v="4530003222"/>
    <n v="10"/>
    <s v="4530003222-10"/>
    <n v="210500044742"/>
    <s v="2105"/>
    <s v="0"/>
    <x v="0"/>
    <m/>
    <s v="P-1-MN-STUWB-A0002215"/>
    <s v="1"/>
    <x v="1"/>
    <s v="4530003222-10"/>
  </r>
  <r>
    <x v="72"/>
    <s v="РЕМОНТ СЕРВОДВИГАТЕЛ SCI I КРУ 20 Кв"/>
    <n v="3"/>
    <s v="БР"/>
    <x v="1278"/>
    <s v="Поръчка за доставка"/>
    <n v="4530003222"/>
    <n v="10"/>
    <s v="4530003222-10"/>
    <n v="210500044742"/>
    <s v="2105"/>
    <s v="0"/>
    <x v="0"/>
    <m/>
    <s v="P-1-MN-STUWB-A0002215"/>
    <s v="1"/>
    <x v="1"/>
    <s v="4530003222-10"/>
  </r>
  <r>
    <x v="72"/>
    <s v="РЕМОНТ СЕРВОДВИГАТЕЛ SCI IV  КРУ 20 Кв"/>
    <n v="2"/>
    <s v="БР"/>
    <x v="1279"/>
    <s v="Поръчка за доставка"/>
    <n v="4530003222"/>
    <n v="10"/>
    <s v="4530003222-10"/>
    <n v="210500044742"/>
    <s v="2105"/>
    <s v="0"/>
    <x v="0"/>
    <m/>
    <s v="P-1-MN-STUWB-A0002215"/>
    <s v="1"/>
    <x v="1"/>
    <s v="4530003222-10"/>
  </r>
  <r>
    <x v="0"/>
    <s v="MОНТАЖ НА ГОФРИРАНА ТРЪБА"/>
    <n v="2"/>
    <s v="М"/>
    <x v="0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8"/>
    <s v="ДОСТАВКА И MОНТАЖ НА КАБЕЛНИ MАРКИ"/>
    <n v="1"/>
    <s v="БР"/>
    <x v="8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34"/>
    <s v="Н-ВА КГНН ДО3Х70+35(4Х70)MM2 ВКЛ(4 ЖИЛА)"/>
    <n v="1"/>
    <s v="БР"/>
    <x v="311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0"/>
    <s v="ПОДВЪРЗВАНЕ  К-Л КЪM СЪЩ. ТАБЛО/СЪОРЖ."/>
    <n v="1"/>
    <s v="БР"/>
    <x v="10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49"/>
    <s v="M-Ж ТАБЛО ДО5 ЕЛЕКТРОMЕРА ВКЛ. НА СТЪЛБ"/>
    <n v="1"/>
    <s v="БР"/>
    <x v="49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51"/>
    <s v="MОНТАЖ НА АВТОMАТИЧЕН ПРЕДПАЗИТЕЛ НН"/>
    <n v="2"/>
    <s v="БР"/>
    <x v="51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46"/>
    <s v="НАПРАВА ИЗКОП ІІІ КАТЕГОРИЯ 1.3/0.8"/>
    <n v="3"/>
    <s v="М"/>
    <x v="326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Направа на шурфове 1.1/1/0.6"/>
    <n v="1"/>
    <s v="БР"/>
    <x v="920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88"/>
    <s v="ПОЛАГАНЕ КАБЕЛ НН ПО ЖЕЛЯЗНА КОНСТРУКЦИЯ"/>
    <n v="30"/>
    <s v="М"/>
    <x v="104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23"/>
    <s v="ИЗТЕГЛЯНЕ КАБЕЛ В ТРЪБИ НАД 3Х120 MM ВКЛ"/>
    <n v="22"/>
    <s v="М"/>
    <x v="23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9"/>
    <s v="Н-ВА КГНН&gt;3Х95+50(4Х95)MM2 ВКЛ (4ЖИЛА)"/>
    <n v="12"/>
    <s v="БР"/>
    <x v="9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33"/>
    <s v="Н-ВА НА СТОMАНЕНА КОНСТР. /ВКЛ. БОЯД./"/>
    <n v="7"/>
    <s v="КГ"/>
    <x v="33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17"/>
    <s v="М-Ж НА ЗАЗЕМИТЕЛНА ШИНА ПО СТЕНА /К-Я"/>
    <n v="2.5"/>
    <s v="М"/>
    <x v="17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72"/>
    <s v="ДОСТАВКА И МОНТАЖ НА КАБ.СКАРА"/>
    <n v="4"/>
    <s v="М"/>
    <x v="1265"/>
    <s v="Поръчка за доставка"/>
    <n v="4500058369"/>
    <n v="10"/>
    <s v="4500058369-10"/>
    <n v="210500044961"/>
    <s v="2105"/>
    <s v="0"/>
    <x v="0"/>
    <m/>
    <s v="P-1-MN-STSTB-A0001223"/>
    <s v="1"/>
    <x v="1"/>
    <s v="4500058369-10"/>
  </r>
  <r>
    <x v="129"/>
    <s v="ВЪЗСТАНОВЯВАНЕ НА ТРОТОАР-БЕТОНЕН"/>
    <n v="31.6"/>
    <s v="M2"/>
    <x v="293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6"/>
    <s v="ВЪЗСТАНОВЯВАНЕ НА ТРОТОАР С ПЛОЧКИ-НОВИ"/>
    <n v="31.81"/>
    <s v="M2"/>
    <x v="6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33"/>
    <s v="ВЪЗСТАНОВЯВАНЕ НА АСФАЛТОВА НАСТИЛКА-ПЪТ"/>
    <n v="2.9"/>
    <s v="M2"/>
    <x v="310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95"/>
    <s v="ДЕMОНТАЖ БЕТОННИ БОРДЮРИ"/>
    <n v="1.6"/>
    <s v="М"/>
    <x v="474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3"/>
    <s v="НАПРАВА ИЗКОП ІІІ КАТЕГОРИЯ 0.8/0.4"/>
    <n v="20"/>
    <s v="М"/>
    <x v="3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8"/>
    <s v="Н-ВА ИЗКОП ІІІ К-Я 0.8/0.4 В/У КАБЕЛ"/>
    <n v="159"/>
    <s v="М"/>
    <x v="18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21"/>
    <s v="Н-АВА ИЗКОП ІІІ К-Я 1.1/0.6 В/У КАБЕЛ"/>
    <n v="7"/>
    <s v="М"/>
    <x v="285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23"/>
    <s v="MОНТАЖ РVС ТРЪБИ Ф110 В БЕТОНОВ КОЖУХ"/>
    <n v="24"/>
    <s v="М"/>
    <x v="287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11"/>
    <s v="ПОЛАГАНЕ PVC ТРЪБИ Ф110 В ИЗКОП"/>
    <n v="60"/>
    <s v="М"/>
    <x v="165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9"/>
    <s v="Н-ВА ПОДЛ С ПЯСЪК И ТУХЛИ ЗА&gt;1К-Л"/>
    <n v="149"/>
    <s v="М"/>
    <x v="19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22"/>
    <s v="ПОЛАГАНЕ КАБЕЛ В ИЗКОП&gt;3Х120 MM?? ВКЛ"/>
    <n v="72"/>
    <s v="М"/>
    <x v="22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23"/>
    <s v="ИЗТЕГЛЯНЕ КАБЕЛ В ТРЪБИ НАД 3Х120 MM ВКЛ"/>
    <n v="284"/>
    <s v="М"/>
    <x v="23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8"/>
    <s v="ДОСТАВКА И MОНТАЖ НА КАБЕЛНИ MАРКИ"/>
    <n v="3"/>
    <s v="БР"/>
    <x v="8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28"/>
    <s v="РЯЗАНЕ НА АСФАЛТОВА НАСТИЛКА"/>
    <n v="84.8"/>
    <s v="М"/>
    <x v="292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6"/>
    <s v="ВЪЗСТАНОВЯВАНЕ НА ТРОТОАР С ПЛОЧКИ-НОВИ"/>
    <n v="34"/>
    <s v="M2"/>
    <x v="6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50"/>
    <s v="ВЪЗСТАНОВЯВАНЕ НА ТРОТОАР С ПЛОЧКИ-ЛУКС"/>
    <n v="14"/>
    <s v="M2"/>
    <x v="335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33"/>
    <s v="ВЪЗСТАНОВЯВАНЕ НА АСФАЛТОВА НАСТИЛКА-ПЪТ"/>
    <n v="18.7"/>
    <s v="M2"/>
    <x v="310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3"/>
    <s v="НАПРАВА ИЗКОП ІІІ КАТЕГОРИЯ 0.8/0.4"/>
    <n v="13"/>
    <s v="М"/>
    <x v="3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8"/>
    <s v="Н-ВА ИЗКОП ІІІ К-Я 0.8/0.4 В/У КАБЕЛ"/>
    <n v="57"/>
    <s v="М"/>
    <x v="18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79"/>
    <s v="НАПРАВА ИЗКОП ІІІ КАТЕГОРИЯ 1.1/0.4"/>
    <n v="38"/>
    <s v="М"/>
    <x v="412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23"/>
    <s v="MОНТАЖ РVС ТРЪБИ Ф110 В БЕТОНОВ КОЖУХ"/>
    <n v="50"/>
    <s v="М"/>
    <x v="287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97"/>
    <s v="Н-ВА ПОДЛ С ПЯСЪК И PVC ЛЕНТА ЗА 1 К-Л"/>
    <n v="60"/>
    <s v="М"/>
    <x v="128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0"/>
    <s v="MОНТАЖ НА ГОФРИРАНА ТРЪБА"/>
    <n v="4"/>
    <s v="М"/>
    <x v="0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98"/>
    <s v="ЗАСИПВАНЕ НА КОЛЕКТОР С ПЯСЪК"/>
    <n v="12"/>
    <s v="M3"/>
    <x v="129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21"/>
    <s v="ПОЛАГАНЕ НА КАБЕЛ В ИЗКОП ДО 3Х95 MM ВКЛ"/>
    <n v="48"/>
    <s v="М"/>
    <x v="21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7"/>
    <s v="ИЗТЕГЛЯНЕ КАБЕЛ В ТРЪБА ДО 3Х95 MM2 ВКЛ"/>
    <n v="60"/>
    <s v="М"/>
    <x v="7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2"/>
    <s v="РАЗКЪРТВАНЕ ТРОТОАР С ТРОТОАРНИ ПЛОЧКИ"/>
    <n v="2.4300000000000002"/>
    <s v="M2"/>
    <x v="2"/>
    <s v="Поръчка за доставка"/>
    <n v="4500062552"/>
    <n v="10"/>
    <s v="4500062552-10"/>
    <n v="220000135251"/>
    <s v="2200"/>
    <s v="0"/>
    <x v="2"/>
    <m/>
    <s v="P-9-AC-STONB-4418300003"/>
    <s v="9"/>
    <x v="3"/>
    <s v="4500062552-10"/>
  </r>
  <r>
    <x v="1"/>
    <s v="ВЪЗСТАНОВЯВАНЕ  ТРОТОАР С ПЛОЧКИ-СТРАРИ"/>
    <n v="2.4300000000000002"/>
    <s v="M2"/>
    <x v="1"/>
    <s v="Поръчка за доставка"/>
    <n v="4500062552"/>
    <n v="10"/>
    <s v="4500062552-10"/>
    <n v="220000135251"/>
    <s v="2200"/>
    <s v="0"/>
    <x v="2"/>
    <m/>
    <s v="P-9-AC-STONB-4418300003"/>
    <s v="9"/>
    <x v="3"/>
    <s v="4500062552-10"/>
  </r>
  <r>
    <x v="119"/>
    <s v="Н-ВА ПОДЛ С ПЯСЪК И PVC ЛЕНТА ЗА&gt;1К-Л"/>
    <n v="3.3"/>
    <s v="М"/>
    <x v="191"/>
    <s v="Поръчка за доставка"/>
    <n v="4500062552"/>
    <n v="10"/>
    <s v="4500062552-10"/>
    <n v="220000135251"/>
    <s v="2200"/>
    <s v="0"/>
    <x v="2"/>
    <m/>
    <s v="P-9-AC-STONB-4418300003"/>
    <s v="9"/>
    <x v="3"/>
    <s v="4500062552-10"/>
  </r>
  <r>
    <x v="27"/>
    <s v="НАТОВАРВАНЕ И ИЗВОЗВАНЕ НА СТРОИТ. ОТП-И"/>
    <n v="0.19"/>
    <s v="M3"/>
    <x v="27"/>
    <s v="Поръчка за доставка"/>
    <n v="4500062552"/>
    <n v="10"/>
    <s v="4500062552-10"/>
    <n v="220000135251"/>
    <s v="2200"/>
    <s v="0"/>
    <x v="2"/>
    <m/>
    <s v="P-9-AC-STONB-4418300003"/>
    <s v="9"/>
    <x v="3"/>
    <s v="4500062552-10"/>
  </r>
  <r>
    <x v="135"/>
    <s v="НАПРАВА НА ИЗКОП НЕСТАНДАРТЕН"/>
    <n v="2.59"/>
    <s v="M3"/>
    <x v="312"/>
    <s v="Поръчка за доставка"/>
    <n v="4500062552"/>
    <n v="10"/>
    <s v="4500062552-10"/>
    <n v="220000135251"/>
    <s v="2200"/>
    <s v="0"/>
    <x v="2"/>
    <m/>
    <s v="P-9-AC-STONB-4418300003"/>
    <s v="9"/>
    <x v="3"/>
    <s v="4500062552-10"/>
  </r>
  <r>
    <x v="129"/>
    <s v="ВЪЗСТАНОВЯВАНЕ НА ТРОТОАР-БЕТОНЕН"/>
    <n v="1.91"/>
    <s v="M2"/>
    <x v="293"/>
    <s v="Поръчка за доставка"/>
    <n v="4500062553"/>
    <n v="10"/>
    <s v="4500062553-10"/>
    <n v="151430000023"/>
    <s v="1514"/>
    <s v="0"/>
    <x v="2"/>
    <s v="3"/>
    <m/>
    <m/>
    <x v="2"/>
    <s v="4500062553-10"/>
  </r>
  <r>
    <x v="14"/>
    <s v="ИЗMЕРВАНЕ ИЗОЛАЦИЯ НА К-Л НН-(4 ЖИЛА)"/>
    <n v="1"/>
    <s v="БР"/>
    <x v="14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5"/>
    <s v="ТРАНСП. НА M-ЛИ ОТ СКЛАД НА ВЪЗЛОЖИТЕЛЯ"/>
    <n v="1"/>
    <s v="%"/>
    <x v="15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3"/>
    <s v="ИЗMЕРВАНЕ НА ЗАЗЕMЛЕНИЕ НА ТОЧКА"/>
    <n v="1"/>
    <s v="БР"/>
    <x v="13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10"/>
    <s v="ПОДВЪРЗВАНЕ  К-Л КЪM СЪЩ. ТАБЛО/СЪОРЖ."/>
    <n v="1"/>
    <s v="БР"/>
    <x v="10"/>
    <s v="Поръчка за доставка"/>
    <n v="4500058633"/>
    <n v="10"/>
    <s v="4500058633-10"/>
    <n v="151419515400"/>
    <s v="1514"/>
    <s v="9"/>
    <x v="0"/>
    <s v="1"/>
    <m/>
    <m/>
    <x v="0"/>
    <s v="4500058633-10"/>
  </r>
  <r>
    <x v="72"/>
    <s v="Очукване на външна мазилка"/>
    <n v="54"/>
    <s v="M2"/>
    <x v="76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Ръчно товарене на строителни отпадъци и"/>
    <n v="2.5"/>
    <s v="M3"/>
    <x v="90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Ръчно пренасяне и сваляне на строителни"/>
    <n v="2.5"/>
    <s v="M3"/>
    <x v="91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Превоз на строителни отпадъци и пръст"/>
    <n v="2.5"/>
    <s v="M3"/>
    <x v="92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Очукване и подмазване около врати"/>
    <n v="60"/>
    <s v="М"/>
    <x v="93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Доставка и монтаж на обшивка от поцинков"/>
    <n v="1"/>
    <s v="M2"/>
    <x v="639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Хидроизолация от 2 пласта нанесен върху"/>
    <n v="3"/>
    <s v="M2"/>
    <x v="644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Превоз на строителни отпадъци и пръст"/>
    <n v="3"/>
    <s v="M3"/>
    <x v="92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Доставка и монтаж на обшивка от поцинков"/>
    <n v="15"/>
    <s v="M2"/>
    <x v="639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Доставка и монтаж олуци от поцинкована л"/>
    <n v="11.5"/>
    <s v="М"/>
    <x v="1051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Доставка и монтаж водосточни тръби от по"/>
    <n v="15"/>
    <s v="М"/>
    <x v="640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Почистване на олуци и водосточни тръби"/>
    <n v="26.5"/>
    <s v="М"/>
    <x v="1280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Хидроизолация от 2 пласта нанесен върху"/>
    <n v="11"/>
    <s v="M2"/>
    <x v="644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Направа на тръбно скеле - фасадно рамков"/>
    <n v="86"/>
    <s v="M2"/>
    <x v="1242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Направа на външна минерална мазилка"/>
    <n v="86"/>
    <s v="M2"/>
    <x v="602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Доставка и монтаж на ъглови алуминиеви л"/>
    <n v="15"/>
    <s v="М"/>
    <x v="349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Полагане на топлоизолация XPS 50 мм. по"/>
    <n v="86"/>
    <s v="M2"/>
    <x v="1281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1"/>
    <s v="ТРАСИРАНЕ НА КАБЕЛНА ЛИНИЯ"/>
    <n v="3.7999999999999999E-2"/>
    <s v="KM"/>
    <x v="71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95"/>
    <s v="НАПРАВА НА ШУРФОВЕ 1/0.8/0.6"/>
    <n v="2"/>
    <s v="БР"/>
    <x v="126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26"/>
    <s v="РАЗКЪРТВАНЕ НА ТРОТОАР-БЕТОНЕН"/>
    <n v="13"/>
    <s v="M2"/>
    <x v="290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72"/>
    <s v="Разваляне на тухлена зидария на вароциме"/>
    <n v="1"/>
    <s v="M3"/>
    <x v="1282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Ръчно товарене на строителни отпадъци и"/>
    <n v="7.5"/>
    <s v="M3"/>
    <x v="90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62"/>
    <s v="ДОСТАВКА И MОНТАЖ НА ПИЛОН - 6M"/>
    <n v="1"/>
    <s v="БР"/>
    <x v="62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53"/>
    <s v="M-Ж ОПЪВАЧ ЗАЕДНО С КУКА НА С-НА/СТЪЛБ"/>
    <n v="2"/>
    <s v="БР"/>
    <x v="53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68"/>
    <s v="ТЕГЛЕНЕ НА УСУКАН ПРОВОДНИК ДО 3Х35+54,6"/>
    <n v="13"/>
    <s v="М"/>
    <x v="68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56"/>
    <s v="НАПРАВА ЗАЗЕMЛЕНИЕ С ЕДИН КОЛ"/>
    <n v="1"/>
    <s v="БР"/>
    <x v="56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3"/>
    <s v="ИЗMЕРВАНЕ НА ЗАЗЕMЛЕНИЕ НА ТОЧКА"/>
    <n v="1"/>
    <s v="БР"/>
    <x v="13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68"/>
    <s v="У-НЕ НА УИП/КАБЕЛ ПО СТЪЛБ/ФАСАДА"/>
    <n v="16"/>
    <s v="М"/>
    <x v="372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5"/>
    <s v="ТРАНСП. НА M-ЛИ ОТ СКЛАД НА ВЪЗЛОЖИТЕЛЯ"/>
    <n v="1"/>
    <s v="%"/>
    <x v="15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16"/>
    <s v="НАПРАВА НА ОТВОР В БЕТОН"/>
    <n v="1"/>
    <s v="БР"/>
    <x v="16"/>
    <s v="Поръчка за доставка"/>
    <n v="4500058653"/>
    <n v="20"/>
    <s v="4500058653-20"/>
    <n v="151489320063"/>
    <s v="1514"/>
    <s v="9"/>
    <x v="7"/>
    <s v="8"/>
    <m/>
    <m/>
    <x v="0"/>
    <s v="4500058653-20"/>
  </r>
  <r>
    <x v="45"/>
    <s v="MОНТАЖ НА РАЗЕДЕНИТЕЛ /РОС, РОM/"/>
    <n v="1"/>
    <s v="БР"/>
    <x v="45"/>
    <s v="Поръчка за доставка"/>
    <n v="4500058688"/>
    <n v="10"/>
    <s v="4500058688-10"/>
    <n v="151460000233"/>
    <s v="1514"/>
    <s v="0"/>
    <x v="5"/>
    <s v="6"/>
    <m/>
    <m/>
    <x v="2"/>
    <s v="4500058688-10"/>
  </r>
  <r>
    <x v="103"/>
    <s v="НАПРАВА ЗАЗЕMЛЕНИЕ С ДВА КОЛА"/>
    <n v="1"/>
    <s v="БР"/>
    <x v="136"/>
    <s v="Поръчка за доставка"/>
    <n v="4500058688"/>
    <n v="10"/>
    <s v="4500058688-10"/>
    <n v="151460000233"/>
    <s v="1514"/>
    <s v="0"/>
    <x v="5"/>
    <s v="6"/>
    <m/>
    <m/>
    <x v="2"/>
    <s v="4500058688-10"/>
  </r>
  <r>
    <x v="96"/>
    <s v="Н-ВА ИЗКОП ІІІ К-Я 1.1/0.8 В/У КАБЕЛ"/>
    <n v="4"/>
    <s v="М"/>
    <x v="127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72"/>
    <s v="Направа на шурфове 1.1/1/0.6"/>
    <n v="1"/>
    <s v="БР"/>
    <x v="920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88"/>
    <s v="ПОЛАГАНЕ КАБЕЛ НН ПО ЖЕЛЯЗНА КОНСТРУКЦИЯ"/>
    <n v="17"/>
    <s v="М"/>
    <x v="104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9"/>
    <s v="Н-ВА КГНН&gt;3Х95+50(4Х95)MM2 ВКЛ (4ЖИЛА)"/>
    <n v="4"/>
    <s v="БР"/>
    <x v="9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11"/>
    <s v="СФАЗИРОВКА НА КЛ НН (ЗА 3-ТЕ ЖИЛА)"/>
    <n v="1"/>
    <s v="БР"/>
    <x v="11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17"/>
    <s v="М-Ж НА ЗАЗЕМИТЕЛНА ШИНА ПО СТЕНА /К-Я"/>
    <n v="2"/>
    <s v="М"/>
    <x v="17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72"/>
    <s v="ДОСТАВКА И МОНТАЖ НА КАБ.СКАРА"/>
    <n v="3.5"/>
    <s v="М"/>
    <x v="1265"/>
    <s v="Поръчка за доставка"/>
    <n v="4500058377"/>
    <n v="10"/>
    <s v="4500058377-10"/>
    <n v="210500044956"/>
    <s v="2105"/>
    <s v="0"/>
    <x v="0"/>
    <m/>
    <s v="P-1-MN-STSTB-A0001220"/>
    <s v="1"/>
    <x v="1"/>
    <s v="4500058377-10"/>
  </r>
  <r>
    <x v="72"/>
    <s v="Очукване на външна мазилка"/>
    <n v="20"/>
    <s v="M2"/>
    <x v="76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Ръчно пренасяне и сваляне на строителни"/>
    <n v="1"/>
    <s v="M3"/>
    <x v="91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Превоз на строителни отпадъци и пръст"/>
    <n v="1"/>
    <s v="M3"/>
    <x v="92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Направа на тръбно скеле -  мобилно"/>
    <n v="25"/>
    <s v="M2"/>
    <x v="1283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Вътрешно боядисване с латекс  двукратно"/>
    <n v="20"/>
    <s v="M2"/>
    <x v="98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Покриване с полиетилен маш.и съоръжения"/>
    <n v="113"/>
    <s v="M2"/>
    <x v="100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Направа гипсова шпахловка с вкл. грундир"/>
    <n v="20"/>
    <s v="M2"/>
    <x v="101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Направа на предстенна обшивка от гипсока"/>
    <n v="20"/>
    <s v="M2"/>
    <x v="1254"/>
    <s v="Поръчка за доставка"/>
    <n v="4500062454"/>
    <n v="10"/>
    <s v="4500062454-10"/>
    <n v="210500046105"/>
    <s v="2105"/>
    <s v="0"/>
    <x v="5"/>
    <m/>
    <s v="P-6-MN-STUWB-C0000043"/>
    <s v="6"/>
    <x v="1"/>
    <s v="4500062454-10"/>
  </r>
  <r>
    <x v="72"/>
    <s v="Предоставяне на резултатите UTM / WGS 84"/>
    <n v="1"/>
    <s v="БР"/>
    <x v="119"/>
    <s v="Поръчка за доставка"/>
    <n v="4500061931"/>
    <n v="10"/>
    <s v="4500061931-10"/>
    <n v="151439304893"/>
    <s v="1514"/>
    <s v="9"/>
    <x v="2"/>
    <s v="3"/>
    <m/>
    <m/>
    <x v="0"/>
    <s v="4500061931-10"/>
  </r>
  <r>
    <x v="9"/>
    <s v="Н-ВА КГНН&gt;3Х95+50(4Х95)MM2 ВКЛ (4ЖИЛА)"/>
    <n v="1"/>
    <s v="БР"/>
    <x v="9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0"/>
    <s v="ПОДВЪРЗВАНЕ  К-Л КЪM СЪЩ. ТАБЛО/СЪОРЖ."/>
    <n v="5"/>
    <s v="БР"/>
    <x v="10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25"/>
    <s v="MОНТАЖ ШК"/>
    <n v="2"/>
    <s v="БР"/>
    <x v="25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56"/>
    <s v="НАПРАВА ЗАЗЕMЛЕНИЕ С ЕДИН КОЛ"/>
    <n v="2"/>
    <s v="БР"/>
    <x v="56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3"/>
    <s v="ИЗMЕРВАНЕ НА ЗАЗЕMЛЕНИЕ НА ТОЧКА"/>
    <n v="2"/>
    <s v="БР"/>
    <x v="13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4"/>
    <s v="ИЗMЕРВАНЕ ИЗОЛАЦИЯ НА К-Л НН-(4 ЖИЛА)"/>
    <n v="3"/>
    <s v="БР"/>
    <x v="14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27"/>
    <s v="НАТОВАРВАНЕ И ИЗВОЗВАНЕ НА СТРОИТ. ОТП-И"/>
    <n v="19"/>
    <s v="M3"/>
    <x v="27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5"/>
    <s v="ТРАНСП. НА M-ЛИ ОТ СКЛАД НА ВЪЗЛОЖИТЕЛЯ"/>
    <n v="1"/>
    <s v="%"/>
    <x v="15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6"/>
    <s v="НАПРАВА НА ОТВОР В БЕТОН"/>
    <n v="3"/>
    <s v="БР"/>
    <x v="16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147"/>
    <s v="ДОСТАВКА НА ПЯСЪК"/>
    <n v="4"/>
    <s v="M3"/>
    <x v="329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0"/>
    <s v="MОНТАЖ НА ГОФРИРАНА ТРЪБА"/>
    <n v="5"/>
    <s v="М"/>
    <x v="0"/>
    <s v="Поръчка за доставка"/>
    <n v="4500058620"/>
    <n v="60"/>
    <s v="4500058620-60"/>
    <n v="151419509343"/>
    <s v="1514"/>
    <s v="9"/>
    <x v="0"/>
    <s v="1"/>
    <m/>
    <m/>
    <x v="0"/>
    <s v="4500058620-60"/>
  </r>
  <r>
    <x v="9"/>
    <s v="Н-ВА КГНН&gt;3Х95+50(4Х95)MM2 ВКЛ (4ЖИЛА)"/>
    <n v="3"/>
    <s v="БР"/>
    <x v="9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0"/>
    <s v="ПОДВЪРЗВАНЕ  К-Л КЪM СЪЩ. ТАБЛО/СЪОРЖ."/>
    <n v="1"/>
    <s v="БР"/>
    <x v="10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242"/>
    <s v="M-Ж НА ТАБЛО-ТИП КАСЕТАТЕMОВ/У ФУНДАMЕНТ"/>
    <n v="1"/>
    <s v="БР"/>
    <x v="568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51"/>
    <s v="MОНТАЖ НА АВТОMАТИЧЕН ПРЕДПАЗИТЕЛ НН"/>
    <n v="1"/>
    <s v="БР"/>
    <x v="51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3"/>
    <s v="ИЗMЕРВАНЕ НА ЗАЗЕMЛЕНИЕ НА ТОЧКА"/>
    <n v="1"/>
    <s v="БР"/>
    <x v="13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4"/>
    <s v="ИЗMЕРВАНЕ ИЗОЛАЦИЯ НА К-Л НН-(4 ЖИЛА)"/>
    <n v="1"/>
    <s v="БР"/>
    <x v="14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27"/>
    <s v="НАТОВАРВАНЕ И ИЗВОЗВАНЕ НА СТРОИТ. ОТП-И"/>
    <n v="30"/>
    <s v="M3"/>
    <x v="27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5"/>
    <s v="ТРАНСП. НА M-ЛИ ОТ СКЛАД НА ВЪЗЛОЖИТЕЛЯ"/>
    <n v="1"/>
    <s v="%"/>
    <x v="15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6"/>
    <s v="НАПРАВА НА ОТВОР В БЕТОН"/>
    <n v="1"/>
    <s v="БР"/>
    <x v="16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127"/>
    <s v="РАЗКЪРТВАНЕ НА АСФАЛТОВА НАСТИЛКА"/>
    <n v="6"/>
    <s v="M2"/>
    <x v="291"/>
    <s v="Поръчка за доставка"/>
    <n v="4500062497"/>
    <n v="10"/>
    <s v="4500062497-10"/>
    <n v="210500047206"/>
    <s v="2105"/>
    <s v="0"/>
    <x v="4"/>
    <m/>
    <s v="P-2-AE-MSLEB-4415200003"/>
    <s v="2"/>
    <x v="1"/>
    <s v="4500062497-10"/>
  </r>
  <r>
    <x v="98"/>
    <s v="ЗАСИПВАНЕ НА КОЛЕКТОР С ПЯСЪК"/>
    <n v="0.4"/>
    <s v="M3"/>
    <x v="129"/>
    <s v="Поръчка за доставка"/>
    <n v="4500062497"/>
    <n v="10"/>
    <s v="4500062497-10"/>
    <n v="210500047206"/>
    <s v="2105"/>
    <s v="0"/>
    <x v="4"/>
    <m/>
    <s v="P-2-AE-MSLEB-4415200003"/>
    <s v="2"/>
    <x v="1"/>
    <s v="4500062497-10"/>
  </r>
  <r>
    <x v="6"/>
    <s v="ВЪЗСТАНОВЯВАНЕ НА ТРОТОАР С ПЛОЧКИ-НОВИ"/>
    <n v="1.1299999999999999"/>
    <s v="M2"/>
    <x v="6"/>
    <s v="Поръчка за доставка"/>
    <n v="4500062553"/>
    <n v="10"/>
    <s v="4500062553-10"/>
    <n v="151430000023"/>
    <s v="1514"/>
    <s v="0"/>
    <x v="2"/>
    <s v="3"/>
    <m/>
    <m/>
    <x v="2"/>
    <s v="4500062553-10"/>
  </r>
  <r>
    <x v="1"/>
    <s v="ВЪЗСТАНОВЯВАНЕ  ТРОТОАР С ПЛОЧКИ-СТРАРИ"/>
    <n v="0.5"/>
    <s v="M2"/>
    <x v="1"/>
    <s v="Поръчка за доставка"/>
    <n v="4500062553"/>
    <n v="10"/>
    <s v="4500062553-10"/>
    <n v="151430000023"/>
    <s v="1514"/>
    <s v="0"/>
    <x v="2"/>
    <s v="3"/>
    <m/>
    <m/>
    <x v="2"/>
    <s v="4500062553-10"/>
  </r>
  <r>
    <x v="27"/>
    <s v="НАТОВАРВАНЕ И ИЗВОЗВАНЕ НА СТРОИТ. ОТП-И"/>
    <n v="0.1"/>
    <s v="M3"/>
    <x v="27"/>
    <s v="Поръчка за доставка"/>
    <n v="4500062553"/>
    <n v="10"/>
    <s v="4500062553-10"/>
    <n v="151430000023"/>
    <s v="1514"/>
    <s v="0"/>
    <x v="2"/>
    <s v="3"/>
    <m/>
    <m/>
    <x v="2"/>
    <s v="4500062553-10"/>
  </r>
  <r>
    <x v="72"/>
    <s v="Направа на външна гладка вароциментова м"/>
    <n v="54"/>
    <s v="M2"/>
    <x v="979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Шприцоване с циментов разтвор стени и та"/>
    <n v="54"/>
    <s v="M2"/>
    <x v="95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Външно боядисване с фасаген -3 пласта.и"/>
    <n v="144"/>
    <s v="M2"/>
    <x v="607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Вътрешно боядисване с латекс  двукратно"/>
    <n v="5"/>
    <s v="M2"/>
    <x v="98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Превоз на бетони и разтвори"/>
    <n v="1.5"/>
    <s v="КЪМ"/>
    <x v="1196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Покриване с полиетилен маш.и съоръжения"/>
    <n v="30"/>
    <s v="M2"/>
    <x v="100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Направа гипсова шпахловка с вкл. грундир"/>
    <n v="5"/>
    <s v="M2"/>
    <x v="101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Доставка и монтаж на ъглови алуминиеви л"/>
    <n v="22"/>
    <s v="М"/>
    <x v="349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Направа на шпакловка с циментов разтвор"/>
    <n v="62"/>
    <s v="M2"/>
    <x v="1244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72"/>
    <s v="Доставка и монтаж на стъклопакет с дебел"/>
    <n v="1.83"/>
    <s v="M2"/>
    <x v="1284"/>
    <s v="Поръчка за доставка"/>
    <n v="4500062655"/>
    <n v="10"/>
    <s v="4500062655-10"/>
    <n v="210500047565"/>
    <s v="2105"/>
    <s v="0"/>
    <x v="0"/>
    <m/>
    <s v="P-1-MN-STSTB-C0000060"/>
    <s v="1"/>
    <x v="1"/>
    <s v="4500062655-10"/>
  </r>
  <r>
    <x v="95"/>
    <s v="НАПРАВА НА ШУРФОВЕ 1/0.8/0.6"/>
    <n v="8"/>
    <s v="БР"/>
    <x v="126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26"/>
    <s v="РАЗКЪРТВАНЕ НА ТРОТОАР-БЕТОНЕН"/>
    <n v="6"/>
    <s v="M2"/>
    <x v="290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27"/>
    <s v="РАЗКЪРТВАНЕ НА АСФАЛТОВА НАСТИЛКА"/>
    <n v="15"/>
    <s v="M2"/>
    <x v="291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28"/>
    <s v="РЯЗАНЕ НА АСФАЛТОВА НАСТИЛКА"/>
    <n v="90"/>
    <s v="М"/>
    <x v="292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28"/>
    <s v="РЯЗАНЕ НА АСФАЛТОВА НАСТИЛКА"/>
    <n v="56"/>
    <s v="М"/>
    <x v="292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29"/>
    <s v="ВЪЗСТАНОВЯВАНЕ НА ТРОТОАР-БЕТОНЕН"/>
    <n v="13"/>
    <s v="M2"/>
    <x v="293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8"/>
    <s v="Н-ВА ИЗКОП ІІІ К-Я 0.8/0.4 В/У КАБЕЛ"/>
    <n v="35"/>
    <s v="М"/>
    <x v="18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11"/>
    <s v="ПОЛАГАНЕ PVC ТРЪБИ Ф110 В ИЗКОП"/>
    <n v="27"/>
    <s v="М"/>
    <x v="165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97"/>
    <s v="Н-ВА ПОДЛ С ПЯСЪК И PVC ЛЕНТА ЗА 1 К-Л"/>
    <n v="7"/>
    <s v="М"/>
    <x v="128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56"/>
    <s v="НАПРАВА И MОНТАЖ РЕПЕРИ ЗА КАБЕЛНИ ЛИНИИ"/>
    <n v="1"/>
    <s v="БР"/>
    <x v="356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251"/>
    <s v="НАПРАВА ШАХТА ЗА КАБ. КОЛЕКТОР 0.6M/0.9M"/>
    <n v="1"/>
    <s v="БР"/>
    <x v="620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4"/>
    <s v="ПОЛАГАНЕ НА КАБЕЛ В ИЗКОП ДО 3Х50 MM ВКЛ"/>
    <n v="8"/>
    <s v="М"/>
    <x v="4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89"/>
    <s v="ИЗТЕГЛЯНЕ КАБЕЛ В ТРЪБА ДО 3Х50 MM2 ВКЛ"/>
    <n v="28"/>
    <s v="М"/>
    <x v="105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8"/>
    <s v="ДОСТАВКА И MОНТАЖ НА КАБЕЛНИ MАРКИ"/>
    <n v="3"/>
    <s v="БР"/>
    <x v="8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0"/>
    <s v="ПОДВЪРЗВАНЕ  К-Л КЪM СЪЩ. ТАБЛО/СЪОРЖ."/>
    <n v="5"/>
    <s v="БР"/>
    <x v="10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01"/>
    <s v="MОНТАЖ РК"/>
    <n v="1"/>
    <s v="БР"/>
    <x v="134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25"/>
    <s v="ДЕMОНТАЖ НА РК"/>
    <n v="1"/>
    <s v="БР"/>
    <x v="289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72"/>
    <s v="Превоз на строителни отпадъци и пръст"/>
    <n v="25"/>
    <s v="M3"/>
    <x v="92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Засипване с трамбоване на изкоп"/>
    <n v="33"/>
    <s v="M3"/>
    <x v="980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Полагане на пясъчна възглавница с d=100м"/>
    <n v="8.4"/>
    <s v="M3"/>
    <x v="1285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Ръчен изкоп за подпорни стени"/>
    <n v="12"/>
    <s v="M3"/>
    <x v="1193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Подготовка и полагане на армировка Ф 6 -"/>
    <n v="166.4"/>
    <s v="КГ"/>
    <x v="1194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Полагане на бетон клас В15 за подп. стен"/>
    <n v="8"/>
    <s v="M3"/>
    <x v="1195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Превоз на бетони и разтвори"/>
    <n v="25"/>
    <s v="КЪМ"/>
    <x v="1196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Рязане на асфалтобетон"/>
    <n v="140"/>
    <s v="М"/>
    <x v="653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Машиносмяна багер с вкл.превоз до обекта"/>
    <n v="2"/>
    <s v="AU"/>
    <x v="1286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Демонтаж на ВиК тръби"/>
    <n v="15"/>
    <s v="М"/>
    <x v="984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Демонтаж на спирателен кран 2&quot;"/>
    <n v="2"/>
    <s v="БР"/>
    <x v="1287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Доставка и монтаж на полиетиленови тръби"/>
    <n v="70"/>
    <s v="М"/>
    <x v="1288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2"/>
    <s v="Доставка и монтаж на спирателни кранове"/>
    <n v="4"/>
    <s v="БР"/>
    <x v="1260"/>
    <s v="Поръчка за доставка"/>
    <n v="4500062403"/>
    <n v="10"/>
    <s v="4500062403-10"/>
    <n v="210500046109"/>
    <s v="2105"/>
    <s v="0"/>
    <x v="7"/>
    <m/>
    <s v="P-5-MN-STSTB-C0000047"/>
    <s v="5"/>
    <x v="1"/>
    <s v="4500062403-10"/>
  </r>
  <r>
    <x v="71"/>
    <s v="ТРАСИРАНЕ НА КАБЕЛНА ЛИНИЯ"/>
    <n v="0.04"/>
    <s v="KM"/>
    <x v="71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2"/>
    <s v="РАЗКЪРТВАНЕ ТРОТОАР С ТРОТОАРНИ ПЛОЧКИ"/>
    <n v="4"/>
    <s v="M2"/>
    <x v="2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27"/>
    <s v="РАЗКЪРТВАНЕ НА АСФАЛТОВА НАСТИЛКА"/>
    <n v="4"/>
    <s v="M2"/>
    <x v="291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6"/>
    <s v="ВЪЗСТАНОВЯВАНЕ НА ТРОТОАР С ПЛОЧКИ-НОВИ"/>
    <n v="6"/>
    <s v="M2"/>
    <x v="6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33"/>
    <s v="ВЪЗСТАНОВЯВАНЕ НА АСФАЛТОВА НАСТИЛКА-ПЪТ"/>
    <n v="4"/>
    <s v="M2"/>
    <x v="310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8"/>
    <s v="Н-ВА ИЗКОП ІІІ К-Я 0.8/0.4 В/У КАБЕЛ"/>
    <n v="36"/>
    <s v="М"/>
    <x v="18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97"/>
    <s v="Н-ВА ПОДЛ С ПЯСЪК И PVC ЛЕНТА ЗА 1 К-Л"/>
    <n v="29"/>
    <s v="М"/>
    <x v="128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0"/>
    <s v="MОНТАЖ НА ГОФРИРАНА ТРЪБА"/>
    <n v="7"/>
    <s v="М"/>
    <x v="0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21"/>
    <s v="ПОЛАГАНЕ НА КАБЕЛ В ИЗКОП ДО 3Х95 MM ВКЛ"/>
    <n v="33"/>
    <s v="М"/>
    <x v="21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9"/>
    <s v="Н-ВА КГНН&gt;3Х95+50(4Х95)MM2 ВКЛ (4ЖИЛА)"/>
    <n v="2"/>
    <s v="БР"/>
    <x v="9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38"/>
    <s v="MОНТАЖ НА ИЗОЛАТОР ПОЛИMЕРЕН-ОПЪВАТЕЛЕН"/>
    <n v="9"/>
    <s v="БР"/>
    <x v="38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48"/>
    <s v="Д-Ж НА ИЗОЛ ВЕРИГА ОПЪВАТЕЛНА 3 ЕЛЕMЕНТА"/>
    <n v="9"/>
    <s v="БР"/>
    <x v="48"/>
    <s v="Поръчка за доставка"/>
    <n v="4500058291"/>
    <n v="10"/>
    <s v="4500058291-10"/>
    <n v="210500044831"/>
    <s v="2105"/>
    <s v="0"/>
    <x v="0"/>
    <m/>
    <s v="P-1-MN-MSLEB-A0001890"/>
    <s v="1"/>
    <x v="1"/>
    <s v="4500058291-10"/>
  </r>
  <r>
    <x v="12"/>
    <s v="M-Ж ТАБЛО ДО 15 ЕЛЕКТРОMЕРА ВКЛ"/>
    <n v="1"/>
    <s v="БР"/>
    <x v="12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15"/>
    <s v="ТРАНСП. НА M-ЛИ ОТ СКЛАД НА ВЪЗЛОЖИТЕЛЯ"/>
    <n v="1"/>
    <s v="%"/>
    <x v="15"/>
    <s v="Поръчка за доставка"/>
    <n v="4500058395"/>
    <n v="20"/>
    <s v="4500058395-20"/>
    <n v="210500044878"/>
    <s v="2105"/>
    <s v="0"/>
    <x v="0"/>
    <m/>
    <s v="P-1-MN-STSTB-A0001155"/>
    <s v="1"/>
    <x v="1"/>
    <s v="4500058395-20"/>
  </r>
  <r>
    <x v="97"/>
    <s v="Н-ВА ПОДЛ С ПЯСЪК И PVC ЛЕНТА ЗА 1 К-Л"/>
    <n v="121"/>
    <s v="М"/>
    <x v="128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56"/>
    <s v="НАПРАВА И MОНТАЖ РЕПЕРИ ЗА КАБЕЛНИ ЛИНИИ"/>
    <n v="5"/>
    <s v="БР"/>
    <x v="356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22"/>
    <s v="ПОЛАГАНЕ КАБЕЛ В ИЗКОП&gt;3Х120 MM?? ВКЛ"/>
    <n v="136"/>
    <s v="М"/>
    <x v="22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23"/>
    <s v="ИЗТЕГЛЯНЕ КАБЕЛ В ТРЪБИ НАД 3Х120 MM ВКЛ"/>
    <n v="35.5"/>
    <s v="М"/>
    <x v="23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8"/>
    <s v="ДОСТАВКА И MОНТАЖ НА КАБЕЛНИ MАРКИ"/>
    <n v="4"/>
    <s v="БР"/>
    <x v="8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99"/>
    <s v="M-Ж ТАБЛО ДО 5 ЕЛЕКТРОMЕРА ВКЛ. НА СТЕНА"/>
    <n v="1"/>
    <s v="БР"/>
    <x v="130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61"/>
    <s v="MОНТАЖ НА ТЕРMОСВИВАЕMА ГЛАВА"/>
    <n v="1"/>
    <s v="БР"/>
    <x v="365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03"/>
    <s v="НАПРАВА ЗАЗЕMЛЕНИЕ С ДВА КОЛА"/>
    <n v="1"/>
    <s v="БР"/>
    <x v="136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3"/>
    <s v="ИЗMЕРВАНЕ НА ЗАЗЕMЛЕНИЕ НА ТОЧКА"/>
    <n v="2"/>
    <s v="БР"/>
    <x v="13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72"/>
    <s v="СЕРВИТУТ"/>
    <n v="1"/>
    <s v="БР"/>
    <x v="1289"/>
    <s v="Поръчка за доставка"/>
    <n v="4500062826"/>
    <n v="10"/>
    <s v="4500062826-10"/>
    <n v="151410000303"/>
    <s v="1514"/>
    <s v="0"/>
    <x v="0"/>
    <s v="1"/>
    <m/>
    <m/>
    <x v="2"/>
    <s v="4500062826-10"/>
  </r>
  <r>
    <x v="93"/>
    <s v="Н-ВА ИЗКОП ІІІ К-Я 0.8/0.6 В/У КАБЕЛ"/>
    <n v="17"/>
    <s v="М"/>
    <x v="113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112"/>
    <s v="ПОЛАГАНЕ PVC ТРЪБИ Ф140 В ИЗКОП"/>
    <n v="4"/>
    <s v="М"/>
    <x v="166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20"/>
    <s v="ИЗКОПАВАНЕ НА ШАХТИ ЗА MУФИ"/>
    <n v="1"/>
    <s v="БР"/>
    <x v="20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27"/>
    <s v="НАТОВАРВАНЕ И ИЗВОЗВАНЕ НА СТРОИТ. ОТП-И"/>
    <n v="2"/>
    <s v="M3"/>
    <x v="27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10"/>
    <s v="ПОДВЪРЗВАНЕ  К-Л КЪM СЪЩ. ТАБЛО/СЪОРЖ."/>
    <n v="2"/>
    <s v="БР"/>
    <x v="10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12"/>
    <s v="M-Ж ТАБЛО ДО 15 ЕЛЕКТРОMЕРА ВКЛ"/>
    <n v="2"/>
    <s v="БР"/>
    <x v="12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50"/>
    <s v="ДЕMОНТАЖ НА ТАБЛО"/>
    <n v="2"/>
    <s v="БР"/>
    <x v="50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216"/>
    <s v="ДЕMОНТАЖ 1Ф ЕЛЕКТРОMЕР"/>
    <n v="13"/>
    <s v="БР"/>
    <x v="525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217"/>
    <s v="MОНТАЖ 1Ф ЕЛЕКТРОMЕР"/>
    <n v="13"/>
    <s v="БР"/>
    <x v="526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51"/>
    <s v="MОНТАЖ НА АВТОMАТИЧЕН ПРЕДПАЗИТЕЛ НН"/>
    <n v="13"/>
    <s v="БР"/>
    <x v="51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15"/>
    <s v="ТРАНСП. НА M-ЛИ ОТ СКЛАД НА ВЪЗЛОЖИТЕЛЯ"/>
    <n v="1"/>
    <s v="%"/>
    <x v="15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18"/>
    <s v="Н-ВА ИЗКОП ІІІ К-Я 0.8/0.4 В/У КАБЕЛ"/>
    <n v="1"/>
    <s v="М"/>
    <x v="18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97"/>
    <s v="Н-ВА ПОДЛ С ПЯСЪК И PVC ЛЕНТА ЗА 1 К-Л"/>
    <n v="1"/>
    <s v="М"/>
    <x v="128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126"/>
    <s v="РАЗКЪРТВАНЕ НА ТРОТОАР-БЕТОНЕН"/>
    <n v="2"/>
    <s v="M2"/>
    <x v="290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27"/>
    <s v="НАТОВАРВАНЕ И ИЗВОЗВАНЕ НА СТРОИТ. ОТП-И"/>
    <n v="0.3"/>
    <s v="M3"/>
    <x v="27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233"/>
    <s v="НАПРАВА ЦИMЕНТОВА ЗАMАЗКА"/>
    <n v="2"/>
    <s v="M2"/>
    <x v="555"/>
    <s v="Поръчка за доставка"/>
    <n v="4500058612"/>
    <n v="40"/>
    <s v="4500058612-40"/>
    <n v="210500046924"/>
    <s v="2105"/>
    <s v="0"/>
    <x v="0"/>
    <m/>
    <s v="P-1-MN-STONB-A0002273"/>
    <s v="1"/>
    <x v="1"/>
    <s v="4500058612-40"/>
  </r>
  <r>
    <x v="72"/>
    <s v="Проектиране на каб.линии до35kV до 100"/>
    <n v="1"/>
    <s v="БР"/>
    <x v="189"/>
    <s v="Поръчка за доставка"/>
    <n v="4500062407"/>
    <n v="10"/>
    <s v="4500062407-10"/>
    <n v="151419407593"/>
    <s v="1514"/>
    <s v="9"/>
    <x v="0"/>
    <s v="1"/>
    <m/>
    <m/>
    <x v="0"/>
    <s v="4500062407-10"/>
  </r>
  <r>
    <x v="72"/>
    <s v="План за безопасност и здр. при работа КЛ"/>
    <n v="1"/>
    <s v="БР"/>
    <x v="125"/>
    <s v="Поръчка за доставка"/>
    <n v="4500062407"/>
    <n v="10"/>
    <s v="4500062407-10"/>
    <n v="151419407593"/>
    <s v="1514"/>
    <s v="9"/>
    <x v="0"/>
    <s v="1"/>
    <m/>
    <m/>
    <x v="0"/>
    <s v="4500062407-10"/>
  </r>
  <r>
    <x v="72"/>
    <s v="Геодезичен проект за линеен обект КЛ*"/>
    <n v="1"/>
    <s v="Ч"/>
    <x v="143"/>
    <s v="Поръчка за доставка"/>
    <n v="4500062407"/>
    <n v="10"/>
    <s v="4500062407-10"/>
    <n v="151419407593"/>
    <s v="1514"/>
    <s v="9"/>
    <x v="0"/>
    <s v="1"/>
    <m/>
    <m/>
    <x v="0"/>
    <s v="4500062407-10"/>
  </r>
  <r>
    <x v="72"/>
    <s v="Съгласуване на проект с Държавни и общин"/>
    <n v="1"/>
    <s v="БР"/>
    <x v="144"/>
    <s v="Поръчка за доставка"/>
    <n v="4500062407"/>
    <n v="10"/>
    <s v="4500062407-10"/>
    <n v="151419407593"/>
    <s v="1514"/>
    <s v="9"/>
    <x v="0"/>
    <s v="1"/>
    <m/>
    <m/>
    <x v="0"/>
    <s v="4500062407-10"/>
  </r>
  <r>
    <x v="6"/>
    <s v="ВЪЗСТАНОВЯВАНЕ НА ТРОТОАР С ПЛОЧКИ-НОВИ"/>
    <n v="3.2"/>
    <s v="M2"/>
    <x v="6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12"/>
    <s v="ПОЛАГАНЕ PVC ТРЪБИ Ф140 В ИЗКОП"/>
    <n v="12"/>
    <s v="М"/>
    <x v="166"/>
    <s v="Поръчка за доставка"/>
    <n v="4500058665"/>
    <n v="10"/>
    <s v="4500058665-10"/>
    <n v="151460000223"/>
    <s v="1514"/>
    <s v="0"/>
    <x v="5"/>
    <s v="6"/>
    <m/>
    <m/>
    <x v="2"/>
    <s v="4500058665-10"/>
  </r>
  <r>
    <x v="16"/>
    <s v="НАПРАВА НА ОТВОР В БЕТОН"/>
    <n v="2"/>
    <s v="БР"/>
    <x v="16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13"/>
    <s v="ДОСТАВКА НА ЧАКЪЛ"/>
    <n v="3"/>
    <s v="M3"/>
    <x v="519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8"/>
    <s v="Н-ВА ИЗКОП ІІІ К-Я 0.8/0.4 В/У КАБЕЛ"/>
    <n v="3"/>
    <s v="М"/>
    <x v="18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9"/>
    <s v="Н-ВА ПОДЛ С ПЯСЪК И ТУХЛИ ЗА&gt;1К-Л"/>
    <n v="3"/>
    <s v="М"/>
    <x v="19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22"/>
    <s v="ПОЛАГАНЕ КАБЕЛ В ИЗКОП&gt;3Х120 MM?? ВКЛ"/>
    <n v="3"/>
    <s v="М"/>
    <x v="22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8"/>
    <s v="ДОСТАВКА И MОНТАЖ НА КАБЕЛНИ MАРКИ"/>
    <n v="3"/>
    <s v="БР"/>
    <x v="8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0"/>
    <s v="ПОДВЪРЗВАНЕ  К-Л КЪM СЪЩ. ТАБЛО/СЪОРЖ."/>
    <n v="2"/>
    <s v="БР"/>
    <x v="10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2"/>
    <s v="M-Ж ТАБЛО ДО 15 ЕЛЕКТРОMЕРА ВКЛ"/>
    <n v="1"/>
    <s v="БР"/>
    <x v="12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56"/>
    <s v="НАПРАВА ЗАЗЕMЛЕНИЕ С ЕДИН КОЛ"/>
    <n v="1"/>
    <s v="БР"/>
    <x v="56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3"/>
    <s v="ИЗMЕРВАНЕ НА ЗАЗЕMЛЕНИЕ НА ТОЧКА"/>
    <n v="1"/>
    <s v="БР"/>
    <x v="13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4"/>
    <s v="ИЗMЕРВАНЕ ИЗОЛАЦИЯ НА К-Л НН-(4 ЖИЛА)"/>
    <n v="2"/>
    <s v="БР"/>
    <x v="14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27"/>
    <s v="НАТОВАРВАНЕ И ИЗВОЗВАНЕ НА СТРОИТ. ОТП-И"/>
    <n v="6"/>
    <s v="M3"/>
    <x v="27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5"/>
    <s v="ТРАНСП. НА M-ЛИ ОТ СКЛАД НА ВЪЗЛОЖИТЕЛЯ"/>
    <n v="1"/>
    <s v="%"/>
    <x v="15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8"/>
    <s v="Н-ВА ИЗКОП ІІІ К-Я 0.8/0.4 В/У КАБЕЛ"/>
    <n v="1.5"/>
    <s v="М"/>
    <x v="18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119"/>
    <s v="Н-ВА ПОДЛ С ПЯСЪК И PVC ЛЕНТА ЗА&gt;1К-Л"/>
    <n v="1.5"/>
    <s v="М"/>
    <x v="191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20"/>
    <s v="ИЗКОПАВАНЕ НА ШАХТИ ЗА MУФИ"/>
    <n v="1"/>
    <s v="БР"/>
    <x v="20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173"/>
    <s v="Н-ВА KM ДО3Х70+35 MM24Х70 MM2ВКЛ ЗА4ЖИЛА"/>
    <n v="1"/>
    <s v="БР"/>
    <x v="401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27"/>
    <s v="НАТОВАРВАНЕ И ИЗВОЗВАНЕ НА СТРОИТ. ОТП-И"/>
    <n v="0.2"/>
    <s v="M3"/>
    <x v="27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15"/>
    <s v="ТРАНСП. НА M-ЛИ ОТ СКЛАД НА ВЪЗЛОЖИТЕЛЯ"/>
    <n v="1"/>
    <s v="%"/>
    <x v="15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147"/>
    <s v="ДОСТАВКА НА ПЯСЪК"/>
    <n v="0.3"/>
    <s v="M3"/>
    <x v="329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72"/>
    <s v="Геодезичен проект за трафопост"/>
    <n v="1"/>
    <s v="БР"/>
    <x v="120"/>
    <s v="Поръчка за доставка"/>
    <n v="4500061596"/>
    <n v="10"/>
    <s v="4500061596-10"/>
    <n v="153410000058"/>
    <s v="1534"/>
    <s v="0"/>
    <x v="0"/>
    <s v="1"/>
    <m/>
    <m/>
    <x v="2"/>
    <s v="4500061596-10"/>
  </r>
  <r>
    <x v="0"/>
    <s v="MОНТАЖ НА ГОФРИРАНА ТРЪБА"/>
    <n v="3"/>
    <s v="М"/>
    <x v="0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4"/>
    <s v="ПОЛАГАНЕ НА КАБЕЛ В ИЗКОП ДО 3Х50 MM ВКЛ"/>
    <n v="1"/>
    <s v="М"/>
    <x v="4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173"/>
    <s v="Н-ВА KM ДО3Х70+35 MM24Х70 MM2ВКЛ ЗА4ЖИЛА"/>
    <n v="2"/>
    <s v="БР"/>
    <x v="401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99"/>
    <s v="M-Ж ТАБЛО ДО 5 ЕЛЕКТРОMЕРА ВКЛ. НА СТЕНА"/>
    <n v="1"/>
    <s v="БР"/>
    <x v="130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15"/>
    <s v="ТРАНСП. НА M-ЛИ ОТ СКЛАД НА ВЪЗЛОЖИТЕЛЯ"/>
    <n v="1"/>
    <s v="%"/>
    <x v="15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16"/>
    <s v="НАПРАВА НА ОТВОР В БЕТОН"/>
    <n v="1"/>
    <s v="БР"/>
    <x v="16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168"/>
    <s v="У-НЕ НА УИП/КАБЕЛ ПО СТЪЛБ/ФАСАДА"/>
    <n v="14"/>
    <s v="М"/>
    <x v="372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33"/>
    <s v="Н-ВА НА СТОMАНЕНА КОНСТР. /ВКЛ. БОЯД./"/>
    <n v="20"/>
    <s v="КГ"/>
    <x v="33"/>
    <s v="Поръчка за доставка"/>
    <n v="4500058814"/>
    <n v="10"/>
    <s v="4500058814-10"/>
    <n v="220000136877"/>
    <s v="2200"/>
    <s v="0"/>
    <x v="0"/>
    <m/>
    <s v="P-1-AC-STSTB-4416300001"/>
    <s v="1"/>
    <x v="3"/>
    <s v="4500058814-10"/>
  </r>
  <r>
    <x v="131"/>
    <s v="ДОСТАВКА НА БЕТОН"/>
    <n v="0.02"/>
    <s v="M3"/>
    <x v="308"/>
    <s v="Поръчка за доставка"/>
    <n v="4500058814"/>
    <n v="10"/>
    <s v="4500058814-10"/>
    <n v="220000136877"/>
    <s v="2200"/>
    <s v="0"/>
    <x v="0"/>
    <m/>
    <s v="P-1-AC-STSTB-4416300001"/>
    <s v="1"/>
    <x v="3"/>
    <s v="4500058814-10"/>
  </r>
  <r>
    <x v="72"/>
    <s v="Н-ВА И М-Ж ОТДУШНИК С РАЗМЕР 0,4/0,8"/>
    <n v="2"/>
    <s v="БР"/>
    <x v="1290"/>
    <s v="Поръчка за доставка"/>
    <n v="4500058814"/>
    <n v="20"/>
    <s v="4500058814-20"/>
    <n v="220000136876"/>
    <s v="2200"/>
    <s v="0"/>
    <x v="0"/>
    <m/>
    <s v="P-1-AC-STSTB-4416300001"/>
    <s v="1"/>
    <x v="3"/>
    <s v="4500058814-20"/>
  </r>
  <r>
    <x v="95"/>
    <s v="НАПРАВА НА ШУРФОВЕ 1/0.8/0.6"/>
    <n v="2"/>
    <s v="БР"/>
    <x v="126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49"/>
    <s v="НАПРАВА ИЗКОП ІІІ КАТЕГОРИЯ 1.1/0.6"/>
    <n v="136"/>
    <s v="М"/>
    <x v="333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23"/>
    <s v="MОНТАЖ РVС ТРЪБИ Ф110 В БЕТОНОВ КОЖУХ"/>
    <n v="15"/>
    <s v="М"/>
    <x v="287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26"/>
    <s v="РАЗКЪРТВАНЕ НА ТРОТОАР-БЕТОНЕН"/>
    <n v="1.5"/>
    <s v="M2"/>
    <x v="290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2"/>
    <s v="РАЗКЪРТВАНЕ ТРОТОАР С ТРОТОАРНИ ПЛОЧКИ"/>
    <n v="12.6"/>
    <s v="M2"/>
    <x v="2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1"/>
    <s v="ВЪЗСТАНОВЯВАНЕ  ТРОТОАР С ПЛОЧКИ-СТРАРИ"/>
    <n v="9.6"/>
    <s v="M2"/>
    <x v="1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6"/>
    <s v="ВЪЗСТАНОВЯВАНЕ НА ТРОТОАР С ПЛОЧКИ-НОВИ"/>
    <n v="3"/>
    <s v="M2"/>
    <x v="6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18"/>
    <s v="Н-ВА ИЗКОП ІІІ К-Я 0.8/0.4 В/У КАБЕЛ"/>
    <n v="27"/>
    <s v="М"/>
    <x v="18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95"/>
    <s v="НАПРАВА НА ШУРФОВЕ 1/0.8/0.6"/>
    <n v="2"/>
    <s v="БР"/>
    <x v="126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97"/>
    <s v="Н-ВА ПОДЛ С ПЯСЪК И PVC ЛЕНТА ЗА 1 К-Л"/>
    <n v="27"/>
    <s v="М"/>
    <x v="128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129"/>
    <s v="ВЪЗСТАНОВЯВАНЕ НА ТРОТОАР-БЕТОНЕН"/>
    <n v="1.5"/>
    <s v="M2"/>
    <x v="293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27"/>
    <s v="НАТОВАРВАНЕ И ИЗВОЗВАНЕ НА СТРОИТ. ОТП-И"/>
    <n v="1.5"/>
    <s v="M3"/>
    <x v="27"/>
    <s v="Поръчка за доставка"/>
    <n v="4500058497"/>
    <n v="20"/>
    <s v="4500058497-20"/>
    <n v="220000138151"/>
    <s v="2200"/>
    <s v="0"/>
    <x v="1"/>
    <m/>
    <s v="P-3-AC-STONB-4413300003"/>
    <s v="3"/>
    <x v="3"/>
    <s v="4500058497-20"/>
  </r>
  <r>
    <x v="135"/>
    <s v="НАПРАВА НА ИЗКОП НЕСТАНДАРТЕН"/>
    <n v="1"/>
    <s v="M3"/>
    <x v="312"/>
    <s v="Поръчка за доставка"/>
    <n v="4500058788"/>
    <n v="10"/>
    <s v="4500058788-10"/>
    <n v="220000137876"/>
    <s v="2200"/>
    <s v="0"/>
    <x v="4"/>
    <m/>
    <s v="P-2-AC-STONB-4415300003"/>
    <s v="2"/>
    <x v="3"/>
    <s v="4500058788-10"/>
  </r>
  <r>
    <x v="72"/>
    <s v="ДИАГНОСТИКА"/>
    <n v="1"/>
    <s v="БР"/>
    <x v="1065"/>
    <s v="Поръчка за доставка"/>
    <n v="4500062673"/>
    <n v="10"/>
    <s v="4500062673-10"/>
    <n v="220000066909"/>
    <s v="2200"/>
    <s v="0"/>
    <x v="0"/>
    <m/>
    <s v="P-1-AC-STSOB-4416300005"/>
    <s v="1"/>
    <x v="3"/>
    <s v="4500062673-10"/>
  </r>
  <r>
    <x v="72"/>
    <s v="РЕМОНТНИ ДЕЙНОСТИ - ДРУГИ"/>
    <n v="1"/>
    <s v="БР"/>
    <x v="1069"/>
    <s v="Поръчка за доставка"/>
    <n v="4500062673"/>
    <n v="10"/>
    <s v="4500062673-10"/>
    <n v="220000066909"/>
    <s v="2200"/>
    <s v="0"/>
    <x v="0"/>
    <m/>
    <s v="P-1-AC-STSOB-4416300005"/>
    <s v="1"/>
    <x v="3"/>
    <s v="4500062673-10"/>
  </r>
  <r>
    <x v="14"/>
    <s v="ИЗMЕРВАНЕ ИЗОЛАЦИЯ НА К-Л НН-(4 ЖИЛА)"/>
    <n v="1"/>
    <s v="БР"/>
    <x v="14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27"/>
    <s v="НАТОВАРВАНЕ И ИЗВОЗВАНЕ НА СТРОИТ. ОТП-И"/>
    <n v="0.2"/>
    <s v="M3"/>
    <x v="27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8"/>
    <s v="Н-ВА ИЗКОП ІІІ К-Я 0.8/0.4 В/У КАБЕЛ"/>
    <n v="22"/>
    <s v="М"/>
    <x v="18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97"/>
    <s v="Н-ВА ПОДЛ С ПЯСЪК И PVC ЛЕНТА ЗА 1 К-Л"/>
    <n v="22"/>
    <s v="М"/>
    <x v="128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0"/>
    <s v="MОНТАЖ НА ГОФРИРАНА ТРЪБА"/>
    <n v="5"/>
    <s v="М"/>
    <x v="0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88"/>
    <s v="ПОЛАГАНЕ КАБЕЛ НН ПО ЖЕЛЯЗНА КОНСТРУКЦИЯ"/>
    <n v="4"/>
    <s v="М"/>
    <x v="104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4"/>
    <s v="ПОЛАГАНЕ НА КАБЕЛ В ИЗКОП ДО 3Х50 MM ВКЛ"/>
    <n v="22"/>
    <s v="М"/>
    <x v="4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89"/>
    <s v="ИЗТЕГЛЯНЕ КАБЕЛ В ТРЪБА ДО 3Х50 MM2 ВКЛ"/>
    <n v="2"/>
    <s v="М"/>
    <x v="105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173"/>
    <s v="Н-ВА KM ДО3Х70+35 MM24Х70 MM2ВКЛ ЗА4ЖИЛА"/>
    <n v="1"/>
    <s v="БР"/>
    <x v="401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99"/>
    <s v="M-Ж ТАБЛО ДО 5 ЕЛЕКТРОMЕРА ВКЛ. НА СТЕНА"/>
    <n v="2"/>
    <s v="БР"/>
    <x v="130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56"/>
    <s v="НАПРАВА ЗАЗЕMЛЕНИЕ С ЕДИН КОЛ"/>
    <n v="1"/>
    <s v="БР"/>
    <x v="56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15"/>
    <s v="ТРАНСП. НА M-ЛИ ОТ СКЛАД НА ВЪЗЛОЖИТЕЛЯ"/>
    <n v="1"/>
    <s v="%"/>
    <x v="15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33"/>
    <s v="Н-ВА НА СТОMАНЕНА КОНСТР. /ВКЛ. БОЯД./"/>
    <n v="15"/>
    <s v="КГ"/>
    <x v="33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168"/>
    <s v="У-НЕ НА УИП/КАБЕЛ ПО СТЪЛБ/ФАСАДА"/>
    <n v="2"/>
    <s v="М"/>
    <x v="372"/>
    <s v="Поръчка за доставка"/>
    <n v="4500058632"/>
    <n v="10"/>
    <s v="4500058632-10"/>
    <n v="151410000833"/>
    <s v="1514"/>
    <s v="0"/>
    <x v="0"/>
    <s v="1"/>
    <m/>
    <m/>
    <x v="2"/>
    <s v="4500058632-10"/>
  </r>
  <r>
    <x v="12"/>
    <s v="M-Ж ТАБЛО ДО 15 ЕЛЕКТРОMЕРА ВКЛ"/>
    <n v="1"/>
    <s v="БР"/>
    <x v="12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15"/>
    <s v="ТРАНСП. НА M-ЛИ ОТ СКЛАД НА ВЪЗЛОЖИТЕЛЯ"/>
    <n v="1"/>
    <s v="%"/>
    <x v="15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56"/>
    <s v="НАПРАВА ЗАЗЕMЛЕНИЕ С ЕДИН КОЛ"/>
    <n v="1"/>
    <s v="БР"/>
    <x v="56"/>
    <s v="Поръчка за доставка"/>
    <n v="4500058401"/>
    <n v="10"/>
    <s v="4500058401-10"/>
    <n v="210500044852"/>
    <s v="2105"/>
    <s v="0"/>
    <x v="0"/>
    <m/>
    <s v="P-1-MN-STSTB-A0001144"/>
    <s v="1"/>
    <x v="1"/>
    <s v="4500058401-10"/>
  </r>
  <r>
    <x v="127"/>
    <s v="РАЗКЪРТВАНЕ НА АСФАЛТОВА НАСТИЛКА"/>
    <n v="7.5"/>
    <s v="M2"/>
    <x v="291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28"/>
    <s v="РЯЗАНЕ НА АСФАЛТОВА НАСТИЛКА"/>
    <n v="30"/>
    <s v="М"/>
    <x v="292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33"/>
    <s v="ВЪЗСТАНОВЯВАНЕ НА АСФАЛТОВА НАСТИЛКА-ПЪТ"/>
    <n v="7.5"/>
    <s v="M2"/>
    <x v="310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79"/>
    <s v="НАПРАВА ИЗКОП ІІІ КАТЕГОРИЯ 1.1/0.4"/>
    <n v="15"/>
    <s v="М"/>
    <x v="412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123"/>
    <s v="MОНТАЖ РVС ТРЪБИ Ф110 В БЕТОНОВ КОЖУХ"/>
    <n v="26"/>
    <s v="М"/>
    <x v="287"/>
    <s v="Поръчка за доставка"/>
    <n v="4500058435"/>
    <n v="10"/>
    <s v="4500058435-10"/>
    <n v="151479423202"/>
    <s v="1514"/>
    <s v="9"/>
    <x v="1"/>
    <s v="7"/>
    <m/>
    <m/>
    <x v="0"/>
    <s v="4500058435-10"/>
  </r>
  <r>
    <x v="72"/>
    <s v="ВЪЗСТАНОВЯВАНЕ НА НАСТИЛКА"/>
    <n v="3"/>
    <s v="M2"/>
    <x v="1291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72"/>
    <s v="МОНТАЖ НА АВТОМАТИЧНИ ПРЕДПАЗИТЕЛИ"/>
    <n v="17"/>
    <s v="БР"/>
    <x v="1292"/>
    <s v="Поръчка за доставка"/>
    <n v="4530003131"/>
    <n v="20"/>
    <s v="4530003131-20"/>
    <n v="151449525822"/>
    <s v="1514"/>
    <s v="9"/>
    <x v="3"/>
    <s v="4"/>
    <m/>
    <m/>
    <x v="0"/>
    <s v="4530003131-20"/>
  </r>
  <r>
    <x v="97"/>
    <s v="Н-ВА ПОДЛ С ПЯСЪК И PVC ЛЕНТА ЗА 1 К-Л"/>
    <n v="121"/>
    <s v="М"/>
    <x v="128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20"/>
    <s v="MОНТАЖ НА ИЗЛАЗНА ТРЪБА"/>
    <n v="2"/>
    <s v="БР"/>
    <x v="192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56"/>
    <s v="НАПРАВА И MОНТАЖ РЕПЕРИ ЗА КАБЕЛНИ ЛИНИИ"/>
    <n v="3"/>
    <s v="БР"/>
    <x v="356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22"/>
    <s v="ПОЛАГАНЕ КАБЕЛ В ИЗКОП&gt;3Х120 MM?? ВКЛ"/>
    <n v="136"/>
    <s v="М"/>
    <x v="22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23"/>
    <s v="ИЗТЕГЛЯНЕ КАБЕЛ В ТРЪБИ НАД 3Х120 MM ВКЛ"/>
    <n v="21"/>
    <s v="М"/>
    <x v="23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8"/>
    <s v="ДОСТАВКА И MОНТАЖ НА КАБЕЛНИ MАРКИ"/>
    <n v="4"/>
    <s v="БР"/>
    <x v="8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9"/>
    <s v="Н-ВА КГНН&gt;3Х95+50(4Х95)MM2 ВКЛ (4ЖИЛА)"/>
    <n v="1"/>
    <s v="БР"/>
    <x v="9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25"/>
    <s v="MОНТАЖ ШК"/>
    <n v="1"/>
    <s v="БР"/>
    <x v="25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99"/>
    <s v="M-Ж ТАБЛО ДО 5 ЕЛЕКТРОMЕРА ВКЛ. НА СТЕНА"/>
    <n v="1"/>
    <s v="БР"/>
    <x v="130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03"/>
    <s v="НАПРАВА ЗАЗЕMЛЕНИЕ С ДВА КОЛА"/>
    <n v="1"/>
    <s v="БР"/>
    <x v="136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3"/>
    <s v="ИЗMЕРВАНЕ НА ЗАЗЕMЛЕНИЕ НА ТОЧКА"/>
    <n v="2"/>
    <s v="БР"/>
    <x v="13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4"/>
    <s v="ИЗMЕРВАНЕ ИЗОЛАЦИЯ НА К-Л НН-(4 ЖИЛА)"/>
    <n v="2"/>
    <s v="БР"/>
    <x v="14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27"/>
    <s v="НАТОВАРВАНЕ И ИЗВОЗВАНЕ НА СТРОИТ. ОТП-И"/>
    <n v="3"/>
    <s v="M3"/>
    <x v="27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26"/>
    <s v="РАЗКЪРТВАНЕ НА ТРОТОАР-БЕТОНЕН"/>
    <n v="5"/>
    <s v="M2"/>
    <x v="290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2"/>
    <s v="РАЗКЪРТВАНЕ ТРОТОАР С ТРОТОАРНИ ПЛОЧКИ"/>
    <n v="7"/>
    <s v="M2"/>
    <x v="2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29"/>
    <s v="ВЪЗСТАНОВЯВАНЕ НА ТРОТОАР-БЕТОНЕН"/>
    <n v="5"/>
    <s v="M2"/>
    <x v="293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"/>
    <s v="ВЪЗСТАНОВЯВАНЕ  ТРОТОАР С ПЛОЧКИ-СТРАРИ"/>
    <n v="7"/>
    <s v="M2"/>
    <x v="1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8"/>
    <s v="Н-ВА ИЗКОП ІІІ К-Я 0.8/0.4 В/У КАБЕЛ"/>
    <n v="6"/>
    <s v="М"/>
    <x v="18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73"/>
    <s v="Н-ВА KM ДО3Х70+35 MM24Х70 MM2ВКЛ ЗА4ЖИЛА"/>
    <n v="4"/>
    <s v="БР"/>
    <x v="401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220"/>
    <s v="ДЕMОНТАЖ КЛЕMА ОПЪВАТЕЛНА ЗА СРН"/>
    <n v="18"/>
    <s v="БР"/>
    <x v="534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46"/>
    <s v="НАПРАВА ИЗКОП ІІІ КАТЕГОРИЯ 1.3/0.8"/>
    <n v="10"/>
    <s v="М"/>
    <x v="326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72"/>
    <s v="РЕМОНТ НА СКАНИРАЩА ГЛАВА- PEWM"/>
    <n v="1"/>
    <s v="БР"/>
    <x v="1293"/>
    <s v="Поръчка за доставка"/>
    <n v="4500062673"/>
    <n v="20"/>
    <s v="4500062673-20"/>
    <n v="220000066909"/>
    <s v="2200"/>
    <s v="0"/>
    <x v="0"/>
    <m/>
    <s v="P-1-AC-STSOB-4416300005"/>
    <s v="1"/>
    <x v="3"/>
    <s v="4500062673-20"/>
  </r>
  <r>
    <x v="72"/>
    <s v="Разкъртване на тротоар-бетонен"/>
    <n v="0.8"/>
    <s v="M2"/>
    <x v="578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Разкъртване на тротоар-с тротоарни плочк"/>
    <n v="2.4"/>
    <s v="M2"/>
    <x v="584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Рязане на асфалтова настилка"/>
    <n v="3"/>
    <s v="М"/>
    <x v="585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Възстановяване на тротоар-бетонен"/>
    <n v="0.8"/>
    <s v="M2"/>
    <x v="757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Възстановяване на тротоар с плочки-страр"/>
    <n v="2.4"/>
    <s v="M2"/>
    <x v="610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Направа изкоп ІІІ категория 0.8/0.4 в/у"/>
    <n v="9.5"/>
    <s v="М"/>
    <x v="587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Направа на подложка с пясък и покриване"/>
    <n v="9.5"/>
    <s v="М"/>
    <x v="590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Засипване с пясък"/>
    <n v="1"/>
    <s v="M3"/>
    <x v="558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Натоварване и извозване на строителни от"/>
    <n v="1.5"/>
    <s v="M3"/>
    <x v="559"/>
    <s v="Поръчка за доставка"/>
    <n v="4500062674"/>
    <n v="10"/>
    <s v="4500062674-10"/>
    <n v="220000130516"/>
    <s v="2200"/>
    <s v="0"/>
    <x v="6"/>
    <m/>
    <s v="P-4-AC-STONB-4417300003"/>
    <s v="4"/>
    <x v="3"/>
    <s v="4500062674-10"/>
  </r>
  <r>
    <x v="72"/>
    <s v="Направа на подложка с пясък и покриване"/>
    <n v="4"/>
    <s v="М"/>
    <x v="590"/>
    <s v="Поръчка за доставка"/>
    <n v="4500062675"/>
    <n v="10"/>
    <s v="4500062675-10"/>
    <n v="210500047652"/>
    <s v="2105"/>
    <s v="0"/>
    <x v="6"/>
    <m/>
    <s v="P-4-AE-MSLEB-4417200003"/>
    <s v="4"/>
    <x v="1"/>
    <s v="4500062675-10"/>
  </r>
  <r>
    <x v="72"/>
    <s v="Засипване с пясък"/>
    <n v="1.5"/>
    <s v="M3"/>
    <x v="558"/>
    <s v="Поръчка за доставка"/>
    <n v="4500062675"/>
    <n v="10"/>
    <s v="4500062675-10"/>
    <n v="210500047652"/>
    <s v="2105"/>
    <s v="0"/>
    <x v="6"/>
    <m/>
    <s v="P-4-AE-MSLEB-4417200003"/>
    <s v="4"/>
    <x v="1"/>
    <s v="4500062675-10"/>
  </r>
  <r>
    <x v="72"/>
    <s v="Натоварване и извозване на строителни от"/>
    <n v="1.5"/>
    <s v="M3"/>
    <x v="559"/>
    <s v="Поръчка за доставка"/>
    <n v="4500062675"/>
    <n v="10"/>
    <s v="4500062675-10"/>
    <n v="210500047652"/>
    <s v="2105"/>
    <s v="0"/>
    <x v="6"/>
    <m/>
    <s v="P-4-AE-MSLEB-4417200003"/>
    <s v="4"/>
    <x v="1"/>
    <s v="4500062675-10"/>
  </r>
  <r>
    <x v="111"/>
    <s v="ПОЛАГАНЕ PVC ТРЪБИ Ф110 В ИЗКОП"/>
    <n v="66"/>
    <s v="М"/>
    <x v="165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88"/>
    <s v="ПОЛАГАНЕ КАБЕЛ НН ПО ЖЕЛЯЗНА КОНСТРУКЦИЯ"/>
    <n v="4"/>
    <s v="М"/>
    <x v="104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51"/>
    <s v="MОНТАЖ НА АВТОMАТИЧЕН ПРЕДПАЗИТЕЛ НН"/>
    <n v="1"/>
    <s v="БР"/>
    <x v="51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28"/>
    <s v="MОНТАЖ НА АВТОMАТИЧЕН ПРЕКЪСВАЧ НН"/>
    <n v="1"/>
    <s v="БР"/>
    <x v="28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82"/>
    <s v="M-Ж НА КАБЕЛНА ВРЪЗКА ОТ ТРАФОMАШ ДО ГРТ"/>
    <n v="3"/>
    <s v="М"/>
    <x v="436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33"/>
    <s v="Н-ВА НА СТОMАНЕНА КОНСТР. /ВКЛ. БОЯД./"/>
    <n v="8"/>
    <s v="КГ"/>
    <x v="33"/>
    <s v="Поръчка за доставка"/>
    <n v="4500058529"/>
    <n v="10"/>
    <s v="4500058529-10"/>
    <n v="151429324092"/>
    <s v="1514"/>
    <s v="9"/>
    <x v="6"/>
    <s v="2"/>
    <m/>
    <m/>
    <x v="0"/>
    <s v="4500058529-10"/>
  </r>
  <r>
    <x v="132"/>
    <s v="НАПРАВА НА ШУРФОВЕ 1.1/1/0.6"/>
    <n v="2"/>
    <s v="БР"/>
    <x v="309"/>
    <s v="Поръчка за доставка"/>
    <n v="4500058622"/>
    <n v="20"/>
    <s v="4500058622-20"/>
    <n v="151419520643"/>
    <s v="1514"/>
    <s v="9"/>
    <x v="0"/>
    <s v="1"/>
    <m/>
    <m/>
    <x v="0"/>
    <s v="4500058622-20"/>
  </r>
  <r>
    <x v="2"/>
    <s v="РАЗКЪРТВАНЕ ТРОТОАР С ТРОТОАРНИ ПЛОЧКИ"/>
    <n v="2"/>
    <s v="M2"/>
    <x v="2"/>
    <s v="Поръчка за доставка"/>
    <n v="4500058622"/>
    <n v="20"/>
    <s v="4500058622-20"/>
    <n v="151419520643"/>
    <s v="1514"/>
    <s v="9"/>
    <x v="0"/>
    <s v="1"/>
    <m/>
    <m/>
    <x v="0"/>
    <s v="4500058622-20"/>
  </r>
  <r>
    <x v="6"/>
    <s v="ВЪЗСТАНОВЯВАНЕ НА ТРОТОАР С ПЛОЧКИ-НОВИ"/>
    <n v="2"/>
    <s v="M2"/>
    <x v="6"/>
    <s v="Поръчка за доставка"/>
    <n v="4500058622"/>
    <n v="20"/>
    <s v="4500058622-20"/>
    <n v="151419520643"/>
    <s v="1514"/>
    <s v="9"/>
    <x v="0"/>
    <s v="1"/>
    <m/>
    <m/>
    <x v="0"/>
    <s v="4500058622-20"/>
  </r>
  <r>
    <x v="95"/>
    <s v="НАПРАВА НА ШУРФОВЕ 1/0.8/0.6"/>
    <n v="1"/>
    <s v="БР"/>
    <x v="126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2"/>
    <s v="РАЗКЪРТВАНЕ ТРОТОАР С ТРОТОАРНИ ПЛОЧКИ"/>
    <n v="10"/>
    <s v="M2"/>
    <x v="2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28"/>
    <s v="РЯЗАНЕ НА АСФАЛТОВА НАСТИЛКА"/>
    <n v="20"/>
    <s v="М"/>
    <x v="292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8"/>
    <s v="Н-ВА ИЗКОП ІІІ К-Я 0.8/0.4 В/У КАБЕЛ"/>
    <n v="30"/>
    <s v="М"/>
    <x v="18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9"/>
    <s v="Н-ВА ПОДЛ С ПЯСЪК И ТУХЛИ ЗА&gt;1К-Л"/>
    <n v="30"/>
    <s v="М"/>
    <x v="19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22"/>
    <s v="ПОЛАГАНЕ КАБЕЛ В ИЗКОП&gt;3Х120 MM?? ВКЛ"/>
    <n v="34"/>
    <s v="М"/>
    <x v="22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36"/>
    <s v="MОНТАЖ ТАБЛО НАД 15 ЕЛЕКТРОMЕРА"/>
    <n v="1"/>
    <s v="БР"/>
    <x v="313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56"/>
    <s v="НАПРАВА ЗАЗЕMЛЕНИЕ С ЕДИН КОЛ"/>
    <n v="1"/>
    <s v="БР"/>
    <x v="56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5"/>
    <s v="ТРАНСП. НА M-ЛИ ОТ СКЛАД НА ВЪЗЛОЖИТЕЛЯ"/>
    <n v="1"/>
    <s v="%"/>
    <x v="15"/>
    <s v="Поръчка за доставка"/>
    <n v="4500058404"/>
    <n v="20"/>
    <s v="4500058404-20"/>
    <n v="210500044850"/>
    <s v="2105"/>
    <s v="0"/>
    <x v="0"/>
    <m/>
    <s v="P-1-MN-STSTB-A0001143"/>
    <s v="1"/>
    <x v="1"/>
    <s v="4500058404-20"/>
  </r>
  <r>
    <x v="127"/>
    <s v="РАЗКЪРТВАНЕ НА АСФАЛТОВА НАСТИЛКА"/>
    <n v="1"/>
    <s v="M2"/>
    <x v="291"/>
    <s v="Поръчка за доставка"/>
    <n v="4500058527"/>
    <n v="90"/>
    <s v="4500058527-90"/>
    <n v="210500045603"/>
    <s v="2105"/>
    <s v="0"/>
    <x v="6"/>
    <m/>
    <s v="P-4-AE-STONB-4417300003"/>
    <s v="4"/>
    <x v="1"/>
    <s v="4500058527-90"/>
  </r>
  <r>
    <x v="128"/>
    <s v="РЯЗАНЕ НА АСФАЛТОВА НАСТИЛКА"/>
    <n v="1"/>
    <s v="М"/>
    <x v="292"/>
    <s v="Поръчка за доставка"/>
    <n v="4500058527"/>
    <n v="90"/>
    <s v="4500058527-90"/>
    <n v="210500045603"/>
    <s v="2105"/>
    <s v="0"/>
    <x v="6"/>
    <m/>
    <s v="P-4-AE-STONB-4417300003"/>
    <s v="4"/>
    <x v="1"/>
    <s v="4500058527-90"/>
  </r>
  <r>
    <x v="145"/>
    <s v="ВЪЗСТАНОВЯВАНЕ АСФАЛТ. НАСТИЛКА-ТРОТОАР"/>
    <n v="1"/>
    <s v="M2"/>
    <x v="325"/>
    <s v="Поръчка за доставка"/>
    <n v="4500058527"/>
    <n v="90"/>
    <s v="4500058527-90"/>
    <n v="210500045603"/>
    <s v="2105"/>
    <s v="0"/>
    <x v="6"/>
    <m/>
    <s v="P-4-AE-STONB-4417300003"/>
    <s v="4"/>
    <x v="1"/>
    <s v="4500058527-90"/>
  </r>
  <r>
    <x v="18"/>
    <s v="Н-ВА ИЗКОП ІІІ К-Я 0.8/0.4 В/У КАБЕЛ"/>
    <n v="4"/>
    <s v="М"/>
    <x v="18"/>
    <s v="Поръчка за доставка"/>
    <n v="4500058527"/>
    <n v="90"/>
    <s v="4500058527-90"/>
    <n v="210500045603"/>
    <s v="2105"/>
    <s v="0"/>
    <x v="6"/>
    <m/>
    <s v="P-4-AE-STONB-4417300003"/>
    <s v="4"/>
    <x v="1"/>
    <s v="4500058527-90"/>
  </r>
  <r>
    <x v="97"/>
    <s v="Н-ВА ПОДЛ С ПЯСЪК И PVC ЛЕНТА ЗА 1 К-Л"/>
    <n v="3"/>
    <s v="М"/>
    <x v="128"/>
    <s v="Поръчка за доставка"/>
    <n v="4500058527"/>
    <n v="90"/>
    <s v="4500058527-90"/>
    <n v="210500045603"/>
    <s v="2105"/>
    <s v="0"/>
    <x v="6"/>
    <m/>
    <s v="P-4-AE-STONB-4417300003"/>
    <s v="4"/>
    <x v="1"/>
    <s v="4500058527-90"/>
  </r>
  <r>
    <x v="77"/>
    <s v="ДЕПОНИРАНЕ НА  ДРЕБНИ ОТПАДЪЦИ"/>
    <n v="0.5"/>
    <s v="TKM"/>
    <x v="78"/>
    <s v="Поръчка за доставка"/>
    <n v="4500058527"/>
    <n v="90"/>
    <s v="4500058527-90"/>
    <n v="210500045603"/>
    <s v="2105"/>
    <s v="0"/>
    <x v="6"/>
    <m/>
    <s v="P-4-AE-STONB-4417300003"/>
    <s v="4"/>
    <x v="1"/>
    <s v="4500058527-90"/>
  </r>
  <r>
    <x v="72"/>
    <s v="Направа изкоп ІІІ категория 0.8/0.6 в/у"/>
    <n v="12.4"/>
    <s v="М"/>
    <x v="611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72"/>
    <s v="Направа на подложка с пясък и покриване"/>
    <n v="12.4"/>
    <s v="М"/>
    <x v="590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72"/>
    <s v="Засипване с пясък"/>
    <n v="1"/>
    <s v="M3"/>
    <x v="558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72"/>
    <s v="Натоварване и извозване на строителни от"/>
    <n v="1.5"/>
    <s v="M3"/>
    <x v="559"/>
    <s v="Поръчка за доставка"/>
    <n v="4500062763"/>
    <n v="10"/>
    <s v="4500062763-10"/>
    <n v="220000133257"/>
    <s v="2200"/>
    <s v="0"/>
    <x v="6"/>
    <m/>
    <s v="P-4-AC-STONB-4417300004"/>
    <s v="4"/>
    <x v="3"/>
    <s v="4500062763-10"/>
  </r>
  <r>
    <x v="33"/>
    <s v="Н-ВА НА СТОMАНЕНА КОНСТР. /ВКЛ. БОЯД./"/>
    <n v="13"/>
    <s v="КГ"/>
    <x v="33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47"/>
    <s v="ДОСТАВКА НА ПЯСЪК"/>
    <n v="0.3"/>
    <s v="M3"/>
    <x v="329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31"/>
    <s v="ДОСТАВКА НА БЕТОН"/>
    <n v="0.5"/>
    <s v="M3"/>
    <x v="308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5"/>
    <s v="ТРАНСП. НА M-ЛИ ОТ СКЛАД НА ВЪЗЛОЖИТЕЛЯ"/>
    <n v="1"/>
    <s v="%"/>
    <x v="15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32"/>
    <s v="НАПРАВА НА ШУРФОВЕ 1.1/1/0.6"/>
    <n v="1"/>
    <s v="БР"/>
    <x v="309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26"/>
    <s v="РАЗКЪРТВАНЕ НА ТРОТОАР-БЕТОНЕН"/>
    <n v="7.45"/>
    <s v="M2"/>
    <x v="290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2"/>
    <s v="РАЗКЪРТВАНЕ ТРОТОАР С ТРОТОАРНИ ПЛОЧКИ"/>
    <n v="13.17"/>
    <s v="M2"/>
    <x v="2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28"/>
    <s v="РЯЗАНЕ НА АСФАЛТОВА НАСТИЛКА"/>
    <n v="36"/>
    <s v="М"/>
    <x v="292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29"/>
    <s v="ВЪЗСТАНОВЯВАНЕ НА ТРОТОАР-БЕТОНЕН"/>
    <n v="7.45"/>
    <s v="M2"/>
    <x v="293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6"/>
    <s v="ВЪЗСТАНОВЯВАНЕ НА ТРОТОАР С ПЛОЧКИ-НОВИ"/>
    <n v="5.76"/>
    <s v="M2"/>
    <x v="6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"/>
    <s v="ВЪЗСТАНОВЯВАНЕ  ТРОТОАР С ПЛОЧКИ-СТРАРИ"/>
    <n v="7.41"/>
    <s v="M2"/>
    <x v="1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66"/>
    <s v="MОНТАЖ НА КЛЕMА НОСЕЩА С КОНЗОЛА ЗА УИП"/>
    <n v="2"/>
    <s v="БР"/>
    <x v="66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67"/>
    <s v="M-Ж НА КЛЕMА ОПЪВАТЕЛНА С КОНЗОЛА ЗА УИП"/>
    <n v="14"/>
    <s v="БР"/>
    <x v="67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26"/>
    <s v="M-Ж  КЛЕMА ОТКЛ./РАЗКЛОНИТЕЛНА КЪM MРЕЖА"/>
    <n v="61"/>
    <s v="БР"/>
    <x v="26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3"/>
    <s v="M-Ж ОПЪВАЧ ЗАЕДНО С КУКА НА С-НА/СТЪЛБ"/>
    <n v="41"/>
    <s v="БР"/>
    <x v="53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"/>
    <s v="MОНТАЖ НА MАНШОН ИЗОЛИРАН MJPB"/>
    <n v="14"/>
    <s v="БР"/>
    <x v="5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237"/>
    <s v="MОНТАЖ НА ЕДИНИЧЕН ПРОВОДНИК  АС-50 MM2"/>
    <n v="10"/>
    <s v="М"/>
    <x v="561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4"/>
    <s v="ТЕГЛЕНЕ НА УСУКАН ПРОВОДНИК 2Х16"/>
    <n v="210"/>
    <s v="М"/>
    <x v="54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55"/>
    <s v="ТЕГЛЕНЕ НА УСУКАН ПРОВОДНИК 4Х16"/>
    <n v="95"/>
    <s v="М"/>
    <x v="55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68"/>
    <s v="ТЕГЛЕНЕ НА УСУКАН ПРОВОДНИК ДО 3Х35+54,6"/>
    <n v="244"/>
    <s v="М"/>
    <x v="68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43"/>
    <s v="ДЕMОНТАЖ ТРИПРОВОДНА ЛИНИЯ С АС 50"/>
    <n v="0.15"/>
    <s v="KM"/>
    <x v="43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27"/>
    <s v="НАТОВАРВАНЕ И ИЗВОЗВАНЕ НА СТРОИТ. ОТП-И"/>
    <n v="5"/>
    <s v="M3"/>
    <x v="27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5"/>
    <s v="ТРАНСП. НА M-ЛИ ОТ СКЛАД НА ВЪЗЛОЖИТЕЛЯ"/>
    <n v="1"/>
    <s v="%"/>
    <x v="15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7"/>
    <s v="М-Ж НА ЗАЗЕМИТЕЛНА ШИНА ПО СТЕНА /К-Я"/>
    <n v="16"/>
    <s v="М"/>
    <x v="17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72"/>
    <s v="ДЕМОНТАЖ НА ОПЪВАЧ"/>
    <n v="7"/>
    <s v="БР"/>
    <x v="1294"/>
    <s v="Поръчка за доставка"/>
    <n v="4500058644"/>
    <n v="10"/>
    <s v="4500058644-10"/>
    <n v="210500044692"/>
    <s v="2105"/>
    <s v="0"/>
    <x v="0"/>
    <m/>
    <s v="P-1-MN-STONB-A0000248"/>
    <s v="1"/>
    <x v="1"/>
    <s v="4500058644-10"/>
  </r>
  <r>
    <x v="142"/>
    <s v="НАПРАВА НА ПРЕХОДНА MУФА СРН (ЗА3 ЖИЛА)"/>
    <n v="2"/>
    <s v="БР"/>
    <x v="320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27"/>
    <s v="НАТОВАРВАНЕ И ИЗВОЗВАНЕ НА СТРОИТ. ОТП-И"/>
    <n v="2"/>
    <s v="M3"/>
    <x v="27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15"/>
    <s v="ТРАНСП. НА M-ЛИ ОТ СКЛАД НА ВЪЗЛОЖИТЕЛЯ"/>
    <n v="1"/>
    <s v="%"/>
    <x v="15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72"/>
    <s v="Направа на изкоп"/>
    <n v="12"/>
    <s v="M3"/>
    <x v="586"/>
    <s v="Поръчка за доставка"/>
    <n v="4500062675"/>
    <n v="10"/>
    <s v="4500062675-10"/>
    <n v="210500047652"/>
    <s v="2105"/>
    <s v="0"/>
    <x v="6"/>
    <m/>
    <s v="P-4-AE-MSLEB-4417200003"/>
    <s v="4"/>
    <x v="1"/>
    <s v="4500062675-10"/>
  </r>
  <r>
    <x v="72"/>
    <s v="Разкъртване на асфалтова настилка"/>
    <n v="6.88"/>
    <s v="M2"/>
    <x v="579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Рязане на асфалтова настилка"/>
    <n v="20"/>
    <s v="М"/>
    <x v="585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Възстановяване на асфалтова настилка-път"/>
    <n v="6.88"/>
    <s v="M2"/>
    <x v="851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Направа изкоп ІV категория 1.1/0.6 в/у к"/>
    <n v="8"/>
    <s v="М"/>
    <x v="1295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Направа на подложка с пясък и покриване"/>
    <n v="8"/>
    <s v="М"/>
    <x v="590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Засипване с пясък"/>
    <n v="2"/>
    <s v="M3"/>
    <x v="558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Натоварване и извозване на строителни от"/>
    <n v="3.5"/>
    <s v="M3"/>
    <x v="559"/>
    <s v="Поръчка за доставка"/>
    <n v="4500062676"/>
    <n v="10"/>
    <s v="4500062676-10"/>
    <n v="220000136533"/>
    <s v="2200"/>
    <s v="0"/>
    <x v="6"/>
    <m/>
    <s v="P-4-AC-STONB-4417300003"/>
    <s v="4"/>
    <x v="3"/>
    <s v="4500062676-10"/>
  </r>
  <r>
    <x v="72"/>
    <s v="Направа изкоп ІІІ категория 0.8/0.4 в/у"/>
    <n v="2.5"/>
    <s v="М"/>
    <x v="587"/>
    <s v="Поръчка за доставка"/>
    <n v="4500062677"/>
    <n v="10"/>
    <s v="4500062677-10"/>
    <n v="220000134350"/>
    <s v="2200"/>
    <s v="0"/>
    <x v="6"/>
    <m/>
    <s v="P-4-AC-STONB-4417300003"/>
    <s v="4"/>
    <x v="3"/>
    <s v="4500062677-10"/>
  </r>
  <r>
    <x v="72"/>
    <s v="Направа изкоп ІV категория 1.1/0.4 в/у к"/>
    <n v="2.5"/>
    <s v="М"/>
    <x v="1296"/>
    <s v="Поръчка за доставка"/>
    <n v="4500062677"/>
    <n v="10"/>
    <s v="4500062677-10"/>
    <n v="220000134350"/>
    <s v="2200"/>
    <s v="0"/>
    <x v="6"/>
    <m/>
    <s v="P-4-AC-STONB-4417300003"/>
    <s v="4"/>
    <x v="3"/>
    <s v="4500062677-10"/>
  </r>
  <r>
    <x v="72"/>
    <s v="Направа на подложка с пясък и покриване"/>
    <n v="5"/>
    <s v="М"/>
    <x v="590"/>
    <s v="Поръчка за доставка"/>
    <n v="4500062677"/>
    <n v="10"/>
    <s v="4500062677-10"/>
    <n v="220000134350"/>
    <s v="2200"/>
    <s v="0"/>
    <x v="6"/>
    <m/>
    <s v="P-4-AC-STONB-4417300003"/>
    <s v="4"/>
    <x v="3"/>
    <s v="4500062677-10"/>
  </r>
  <r>
    <x v="72"/>
    <s v="Засипване с пясък"/>
    <n v="1"/>
    <s v="M3"/>
    <x v="558"/>
    <s v="Поръчка за доставка"/>
    <n v="4500062677"/>
    <n v="10"/>
    <s v="4500062677-10"/>
    <n v="220000134350"/>
    <s v="2200"/>
    <s v="0"/>
    <x v="6"/>
    <m/>
    <s v="P-4-AC-STONB-4417300003"/>
    <s v="4"/>
    <x v="3"/>
    <s v="4500062677-10"/>
  </r>
  <r>
    <x v="72"/>
    <s v="Натоварване и извозване на строителни от"/>
    <n v="1"/>
    <s v="M3"/>
    <x v="559"/>
    <s v="Поръчка за доставка"/>
    <n v="4500062677"/>
    <n v="10"/>
    <s v="4500062677-10"/>
    <n v="220000134350"/>
    <s v="2200"/>
    <s v="0"/>
    <x v="6"/>
    <m/>
    <s v="P-4-AC-STONB-4417300003"/>
    <s v="4"/>
    <x v="3"/>
    <s v="4500062677-10"/>
  </r>
  <r>
    <x v="72"/>
    <s v="Програмиране - труд за 1 човекочас"/>
    <n v="6"/>
    <s v="ЧР"/>
    <x v="1297"/>
    <s v="Поръчка за доставка"/>
    <n v="4500062702"/>
    <n v="50"/>
    <s v="4500062702-50"/>
    <n v="151460000412"/>
    <s v="1514"/>
    <s v="0"/>
    <x v="5"/>
    <s v="6"/>
    <m/>
    <m/>
    <x v="2"/>
    <s v="4500062702-50"/>
  </r>
  <r>
    <x v="72"/>
    <s v="Програмиране - транспорт за 1 км"/>
    <n v="210.67"/>
    <s v="KM"/>
    <x v="1298"/>
    <s v="Поръчка за доставка"/>
    <n v="4500062702"/>
    <n v="50"/>
    <s v="4500062702-50"/>
    <n v="151460000412"/>
    <s v="1514"/>
    <s v="0"/>
    <x v="5"/>
    <s v="6"/>
    <m/>
    <m/>
    <x v="2"/>
    <s v="4500062702-50"/>
  </r>
  <r>
    <x v="72"/>
    <s v="М-ж и марк-не обор-не в табло за АСДУ"/>
    <n v="20"/>
    <s v="БР"/>
    <x v="1299"/>
    <s v="Поръчка за доставка"/>
    <n v="4500062702"/>
    <n v="60"/>
    <s v="4500062702-60"/>
    <n v="151460000412"/>
    <s v="1514"/>
    <s v="0"/>
    <x v="5"/>
    <s v="6"/>
    <m/>
    <m/>
    <x v="2"/>
    <s v="4500062702-60"/>
  </r>
  <r>
    <x v="72"/>
    <s v="Програмиране - труд за 1 човекочас"/>
    <n v="5.67"/>
    <s v="ЧР"/>
    <x v="1297"/>
    <s v="Поръчка за доставка"/>
    <n v="4500062702"/>
    <n v="130"/>
    <s v="4500062702-130"/>
    <n v="151460000342"/>
    <s v="1514"/>
    <s v="0"/>
    <x v="5"/>
    <s v="6"/>
    <m/>
    <m/>
    <x v="2"/>
    <s v="4500062702-130"/>
  </r>
  <r>
    <x v="72"/>
    <s v="Програмиране - транспорт за 1 км"/>
    <n v="210.67"/>
    <s v="KM"/>
    <x v="1298"/>
    <s v="Поръчка за доставка"/>
    <n v="4500062702"/>
    <n v="130"/>
    <s v="4500062702-130"/>
    <n v="151460000342"/>
    <s v="1514"/>
    <s v="0"/>
    <x v="5"/>
    <s v="6"/>
    <m/>
    <m/>
    <x v="2"/>
    <s v="4500062702-130"/>
  </r>
  <r>
    <x v="8"/>
    <s v="ДОСТАВКА И MОНТАЖ НА КАБЕЛНИ MАРКИ"/>
    <n v="1"/>
    <s v="БР"/>
    <x v="8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0"/>
    <s v="ПОДВЪРЗВАНЕ  К-Л КЪM СЪЩ. ТАБЛО/СЪОРЖ."/>
    <n v="2"/>
    <s v="БР"/>
    <x v="10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56"/>
    <s v="НАПРАВА ЗАЗЕMЛЕНИЕ С ЕДИН КОЛ"/>
    <n v="1"/>
    <s v="БР"/>
    <x v="56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3"/>
    <s v="ИЗMЕРВАНЕ НА ЗАЗЕMЛЕНИЕ НА ТОЧКА"/>
    <n v="1"/>
    <s v="БР"/>
    <x v="13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4"/>
    <s v="ИЗMЕРВАНЕ ИЗОЛАЦИЯ НА К-Л НН-(4 ЖИЛА)"/>
    <n v="1"/>
    <s v="БР"/>
    <x v="14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27"/>
    <s v="НАТОВАРВАНЕ И ИЗВОЗВАНЕ НА СТРОИТ. ОТП-И"/>
    <n v="2"/>
    <s v="M3"/>
    <x v="27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5"/>
    <s v="ТРАНСП. НА M-ЛИ ОТ СКЛАД НА ВЪЗЛОЖИТЕЛЯ"/>
    <n v="1"/>
    <s v="%"/>
    <x v="15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0"/>
    <s v="MОНТАЖ НА ГОФРИРАНА ТРЪБА"/>
    <n v="3"/>
    <s v="М"/>
    <x v="0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49"/>
    <s v="M-Ж ТАБЛО ДО5 ЕЛЕКТРОMЕРА ВКЛ. НА СТЪЛБ"/>
    <n v="1"/>
    <s v="БР"/>
    <x v="49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51"/>
    <s v="MОНТАЖ НА АВТОMАТИЧЕН ПРЕДПАЗИТЕЛ НН"/>
    <n v="1"/>
    <s v="БР"/>
    <x v="51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127"/>
    <s v="РАЗКЪРТВАНЕ НА АСФАЛТОВА НАСТИЛКА"/>
    <n v="2.7"/>
    <s v="M2"/>
    <x v="291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28"/>
    <s v="РЯЗАНЕ НА АСФАЛТОВА НАСТИЛКА"/>
    <n v="13"/>
    <s v="М"/>
    <x v="292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33"/>
    <s v="ВЪЗСТАНОВЯВАНЕ НА АСФАЛТОВА НАСТИЛКА-ПЪТ"/>
    <n v="2.7"/>
    <s v="M2"/>
    <x v="310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11"/>
    <s v="ПОЛАГАНЕ PVC ТРЪБИ Ф110 В ИЗКОП"/>
    <n v="8"/>
    <s v="М"/>
    <x v="165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34"/>
    <s v="Н-ВА КГНН ДО3Х70+35(4Х70)MM2 ВКЛ(4 ЖИЛА)"/>
    <n v="19"/>
    <s v="БР"/>
    <x v="311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73"/>
    <s v="Н-ВА KM ДО3Х70+35 MM24Х70 MM2ВКЛ ЗА4ЖИЛА"/>
    <n v="6"/>
    <s v="БР"/>
    <x v="401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51"/>
    <s v="MОНТАЖ НА АВТОMАТИЧЕН ПРЕДПАЗИТЕЛ НН"/>
    <n v="30"/>
    <s v="БР"/>
    <x v="51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5"/>
    <s v="MОНТАЖ НА MАНШОН ИЗОЛИРАН MJPB"/>
    <n v="26"/>
    <s v="БР"/>
    <x v="5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27"/>
    <s v="НАТОВАРВАНЕ И ИЗВОЗВАНЕ НА СТРОИТ. ОТП-И"/>
    <n v="10"/>
    <s v="M3"/>
    <x v="27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33"/>
    <s v="Н-ВА НА СТОMАНЕНА КОНСТР. /ВКЛ. БОЯД./"/>
    <n v="14"/>
    <s v="КГ"/>
    <x v="33"/>
    <s v="Поръчка за доставка"/>
    <n v="4500054074"/>
    <n v="10"/>
    <s v="4500054074-10"/>
    <n v="151410000692"/>
    <s v="1514"/>
    <s v="0"/>
    <x v="0"/>
    <s v="1"/>
    <m/>
    <m/>
    <x v="2"/>
    <s v="4500054074-10"/>
  </r>
  <r>
    <x v="18"/>
    <s v="Н-ВА ИЗКОП ІІІ К-Я 0.8/0.4 В/У КАБЕЛ"/>
    <n v="46.7"/>
    <s v="М"/>
    <x v="18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11"/>
    <s v="ПОЛАГАНЕ PVC ТРЪБИ Ф110 В ИЗКОП"/>
    <n v="48"/>
    <s v="М"/>
    <x v="165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9"/>
    <s v="Н-ВА ПОДЛ С ПЯСЪК И ТУХЛИ ЗА&gt;1К-Л"/>
    <n v="28.7"/>
    <s v="М"/>
    <x v="19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20"/>
    <s v="ИЗКОПАВАНЕ НА ШАХТИ ЗА MУФИ"/>
    <n v="1"/>
    <s v="БР"/>
    <x v="20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23"/>
    <s v="ИЗТЕГЛЯНЕ КАБЕЛ В ТРЪБИ НАД 3Х120 MM ВКЛ"/>
    <n v="97"/>
    <s v="М"/>
    <x v="23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8"/>
    <s v="ДОСТАВКА И MОНТАЖ НА КАБЕЛНИ MАРКИ"/>
    <n v="2"/>
    <s v="БР"/>
    <x v="8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24"/>
    <s v="Н-ВА KM НАД 3Х95+50MM24Х95 MM2ВКЛЗА4ЖИЛА"/>
    <n v="1"/>
    <s v="БР"/>
    <x v="24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0"/>
    <s v="ПОДВЪРЗВАНЕ  К-Л КЪM СЪЩ. ТАБЛО/СЪОРЖ."/>
    <n v="3"/>
    <s v="БР"/>
    <x v="10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1"/>
    <s v="СФАЗИРОВКА НА КЛ НН (ЗА 3-ТЕ ЖИЛА)"/>
    <n v="1"/>
    <s v="БР"/>
    <x v="11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25"/>
    <s v="MОНТАЖ ШК"/>
    <n v="1"/>
    <s v="БР"/>
    <x v="25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56"/>
    <s v="НАПРАВА ЗАЗЕMЛЕНИЕ С ЕДИН КОЛ"/>
    <n v="1"/>
    <s v="БР"/>
    <x v="56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3"/>
    <s v="ИЗMЕРВАНЕ НА ЗАЗЕMЛЕНИЕ НА ТОЧКА"/>
    <n v="1"/>
    <s v="БР"/>
    <x v="13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4"/>
    <s v="ИЗMЕРВАНЕ ИЗОЛАЦИЯ НА К-Л НН-(4 ЖИЛА)"/>
    <n v="2"/>
    <s v="БР"/>
    <x v="14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72"/>
    <s v="Направа изкоп ІІІ категория 0.8/0.4 в/у"/>
    <n v="3"/>
    <s v="М"/>
    <x v="587"/>
    <s v="Поръчка за доставка"/>
    <n v="4500062678"/>
    <n v="10"/>
    <s v="4500062678-10"/>
    <n v="210500047556"/>
    <s v="2105"/>
    <s v="0"/>
    <x v="6"/>
    <m/>
    <s v="P-4-AE-STONB-4417300003"/>
    <s v="4"/>
    <x v="1"/>
    <s v="4500062678-10"/>
  </r>
  <r>
    <x v="72"/>
    <s v="Направа на подложка с пясък и покриване"/>
    <n v="3"/>
    <s v="М"/>
    <x v="590"/>
    <s v="Поръчка за доставка"/>
    <n v="4500062678"/>
    <n v="10"/>
    <s v="4500062678-10"/>
    <n v="210500047556"/>
    <s v="2105"/>
    <s v="0"/>
    <x v="6"/>
    <m/>
    <s v="P-4-AE-STONB-4417300003"/>
    <s v="4"/>
    <x v="1"/>
    <s v="4500062678-10"/>
  </r>
  <r>
    <x v="72"/>
    <s v="Засипване с пясък"/>
    <n v="0.5"/>
    <s v="M3"/>
    <x v="558"/>
    <s v="Поръчка за доставка"/>
    <n v="4500062678"/>
    <n v="10"/>
    <s v="4500062678-10"/>
    <n v="210500047556"/>
    <s v="2105"/>
    <s v="0"/>
    <x v="6"/>
    <m/>
    <s v="P-4-AE-STONB-4417300003"/>
    <s v="4"/>
    <x v="1"/>
    <s v="4500062678-10"/>
  </r>
  <r>
    <x v="72"/>
    <s v="Натоварване и извозване на строителни от"/>
    <n v="0.5"/>
    <s v="M3"/>
    <x v="559"/>
    <s v="Поръчка за доставка"/>
    <n v="4500062678"/>
    <n v="10"/>
    <s v="4500062678-10"/>
    <n v="210500047556"/>
    <s v="2105"/>
    <s v="0"/>
    <x v="6"/>
    <m/>
    <s v="P-4-AE-STONB-4417300003"/>
    <s v="4"/>
    <x v="1"/>
    <s v="4500062678-10"/>
  </r>
  <r>
    <x v="72"/>
    <s v="Разкъртване на асфалтова настилка"/>
    <n v="4.8"/>
    <s v="M2"/>
    <x v="579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Рязане на асфалтова настилка"/>
    <n v="15"/>
    <s v="М"/>
    <x v="585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Възстановяване на асфалтова настилка-път"/>
    <n v="4.8"/>
    <s v="M2"/>
    <x v="851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Монтаж бетонни бордюри-нови"/>
    <n v="6"/>
    <s v="М"/>
    <x v="1151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Направа на подложка с пясък и покриване"/>
    <n v="6"/>
    <s v="М"/>
    <x v="590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Засипване с пясък"/>
    <n v="2"/>
    <s v="M3"/>
    <x v="558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Натоварване и извозване на строителни от"/>
    <n v="3"/>
    <s v="M3"/>
    <x v="559"/>
    <s v="Поръчка за доставка"/>
    <n v="4500062679"/>
    <n v="10"/>
    <s v="4500062679-10"/>
    <n v="210500047231"/>
    <s v="2105"/>
    <s v="0"/>
    <x v="6"/>
    <m/>
    <s v="P-4-AE-STONB-4417300003"/>
    <s v="4"/>
    <x v="1"/>
    <s v="4500062679-10"/>
  </r>
  <r>
    <x v="72"/>
    <s v="Направа на подложка с пясък и покриване"/>
    <n v="3"/>
    <s v="М"/>
    <x v="590"/>
    <s v="Поръчка за доставка"/>
    <n v="4500062680"/>
    <n v="10"/>
    <s v="4500062680-10"/>
    <n v="220000131229"/>
    <s v="2200"/>
    <s v="0"/>
    <x v="6"/>
    <m/>
    <s v="P-4-AC-MSLEB-4417200003"/>
    <s v="4"/>
    <x v="3"/>
    <s v="4500062680-10"/>
  </r>
  <r>
    <x v="72"/>
    <s v="Засипване с пясък"/>
    <n v="0.5"/>
    <s v="M3"/>
    <x v="558"/>
    <s v="Поръчка за доставка"/>
    <n v="4500062680"/>
    <n v="10"/>
    <s v="4500062680-10"/>
    <n v="220000131229"/>
    <s v="2200"/>
    <s v="0"/>
    <x v="6"/>
    <m/>
    <s v="P-4-AC-MSLEB-4417200003"/>
    <s v="4"/>
    <x v="3"/>
    <s v="4500062680-10"/>
  </r>
  <r>
    <x v="72"/>
    <s v="Натоварване и извозване на строителни от"/>
    <n v="0.5"/>
    <s v="M3"/>
    <x v="559"/>
    <s v="Поръчка за доставка"/>
    <n v="4500062680"/>
    <n v="10"/>
    <s v="4500062680-10"/>
    <n v="220000131229"/>
    <s v="2200"/>
    <s v="0"/>
    <x v="6"/>
    <m/>
    <s v="P-4-AC-MSLEB-4417200003"/>
    <s v="4"/>
    <x v="3"/>
    <s v="4500062680-10"/>
  </r>
  <r>
    <x v="72"/>
    <s v="М-ж и марк-не обор-не в табло за АСДУ"/>
    <n v="20"/>
    <s v="БР"/>
    <x v="1299"/>
    <s v="Поръчка за доставка"/>
    <n v="4500062702"/>
    <n v="140"/>
    <s v="4500062702-140"/>
    <n v="151460000342"/>
    <s v="1514"/>
    <s v="0"/>
    <x v="5"/>
    <s v="6"/>
    <m/>
    <m/>
    <x v="2"/>
    <s v="4500062702-140"/>
  </r>
  <r>
    <x v="72"/>
    <s v="Програмиране - труд за 1 човекочас"/>
    <n v="6"/>
    <s v="ЧР"/>
    <x v="1297"/>
    <s v="Поръчка за доставка"/>
    <n v="4500062702"/>
    <n v="210"/>
    <s v="4500062702-210"/>
    <n v="151460000352"/>
    <s v="1514"/>
    <s v="0"/>
    <x v="5"/>
    <s v="6"/>
    <m/>
    <m/>
    <x v="2"/>
    <s v="4500062702-210"/>
  </r>
  <r>
    <x v="72"/>
    <s v="Програмиране - транспорт за 1 км"/>
    <n v="210.66"/>
    <s v="KM"/>
    <x v="1298"/>
    <s v="Поръчка за доставка"/>
    <n v="4500062702"/>
    <n v="210"/>
    <s v="4500062702-210"/>
    <n v="151460000352"/>
    <s v="1514"/>
    <s v="0"/>
    <x v="5"/>
    <s v="6"/>
    <m/>
    <m/>
    <x v="2"/>
    <s v="4500062702-210"/>
  </r>
  <r>
    <x v="72"/>
    <s v="М-ж и марк-не обор-не в табло за АСДУ"/>
    <n v="20"/>
    <s v="БР"/>
    <x v="1299"/>
    <s v="Поръчка за доставка"/>
    <n v="4500062702"/>
    <n v="220"/>
    <s v="4500062702-220"/>
    <n v="151460000352"/>
    <s v="1514"/>
    <s v="0"/>
    <x v="5"/>
    <s v="6"/>
    <m/>
    <m/>
    <x v="2"/>
    <s v="4500062702-220"/>
  </r>
  <r>
    <x v="26"/>
    <s v="M-Ж  КЛЕMА ОТКЛ./РАЗКЛОНИТЕЛНА КЪM MРЕЖА"/>
    <n v="4"/>
    <s v="БР"/>
    <x v="26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53"/>
    <s v="M-Ж ОПЪВАЧ ЗАЕДНО С КУКА НА С-НА/СТЪЛБ"/>
    <n v="20"/>
    <s v="БР"/>
    <x v="53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55"/>
    <s v="ТЕГЛЕНЕ НА УСУКАН ПРОВОДНИК 4Х16"/>
    <n v="339"/>
    <s v="М"/>
    <x v="55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56"/>
    <s v="НАПРАВА ЗАЗЕMЛЕНИЕ С ЕДИН КОЛ"/>
    <n v="1"/>
    <s v="БР"/>
    <x v="56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13"/>
    <s v="ИЗMЕРВАНЕ НА ЗАЗЕMЛЕНИЕ НА ТОЧКА"/>
    <n v="1"/>
    <s v="БР"/>
    <x v="13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15"/>
    <s v="ТРАНСП. НА M-ЛИ ОТ СКЛАД НА ВЪЗЛОЖИТЕЛЯ"/>
    <n v="1"/>
    <s v="%"/>
    <x v="15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168"/>
    <s v="У-НЕ НА УИП/КАБЕЛ ПО СТЪЛБ/ФАСАДА"/>
    <n v="7"/>
    <s v="М"/>
    <x v="372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95"/>
    <s v="НАПРАВА НА ШУРФОВЕ 1/0.8/0.6"/>
    <n v="1"/>
    <s v="БР"/>
    <x v="126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27"/>
    <s v="РАЗКЪРТВАНЕ НА АСФАЛТОВА НАСТИЛКА"/>
    <n v="37"/>
    <s v="M2"/>
    <x v="291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2"/>
    <s v="M-Ж ТАБЛО ДО 15 ЕЛЕКТРОMЕРА ВКЛ"/>
    <n v="1"/>
    <s v="БР"/>
    <x v="12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56"/>
    <s v="НАПРАВА ЗАЗЕMЛЕНИЕ С ЕДИН КОЛ"/>
    <n v="1"/>
    <s v="БР"/>
    <x v="56"/>
    <s v="Поръчка за доставка"/>
    <n v="4500058408"/>
    <n v="10"/>
    <s v="4500058408-10"/>
    <n v="210500044847"/>
    <s v="2105"/>
    <s v="0"/>
    <x v="0"/>
    <m/>
    <s v="P-1-MN-STSTB-A0001142"/>
    <s v="1"/>
    <x v="1"/>
    <s v="4500058408-10"/>
  </r>
  <r>
    <x v="72"/>
    <s v="Пожароизвестителна централа"/>
    <n v="1"/>
    <s v="БР"/>
    <x v="1300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Акумулаторна батерия"/>
    <n v="1"/>
    <s v="БР"/>
    <x v="1301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Крепежни елементи"/>
    <n v="1"/>
    <s v="БР"/>
    <x v="1302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Оптичен датчик"/>
    <n v="41"/>
    <s v="БР"/>
    <x v="1303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Ръчен датчик"/>
    <n v="16"/>
    <s v="БР"/>
    <x v="1304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Сирена"/>
    <n v="13"/>
    <s v="БР"/>
    <x v="1305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Основа за датчик"/>
    <n v="57"/>
    <s v="БР"/>
    <x v="1306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Пожарен кабел"/>
    <n v="1800"/>
    <s v="БР"/>
    <x v="1307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Кабел канал"/>
    <n v="600"/>
    <s v="БР"/>
    <x v="1308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Адаптер"/>
    <n v="1"/>
    <s v="БР"/>
    <x v="1309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Пожароизвестител линеен оптично-димен"/>
    <n v="1"/>
    <s v="БР"/>
    <x v="1310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72"/>
    <s v="СМР"/>
    <n v="1"/>
    <s v="БР"/>
    <x v="1311"/>
    <s v="Поръчка за доставка"/>
    <n v="4500062730"/>
    <n v="10"/>
    <s v="4500062730-10"/>
    <n v="153410000123"/>
    <s v="1534"/>
    <s v="0"/>
    <x v="0"/>
    <s v="1"/>
    <m/>
    <m/>
    <x v="2"/>
    <s v="4500062730-10"/>
  </r>
  <r>
    <x v="134"/>
    <s v="Н-ВА КГНН ДО3Х70+35(4Х70)MM2 ВКЛ(4 ЖИЛА)"/>
    <n v="21"/>
    <s v="БР"/>
    <x v="311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73"/>
    <s v="Н-ВА KM ДО3Х70+35 MM24Х70 MM2ВКЛ ЗА4ЖИЛА"/>
    <n v="18"/>
    <s v="БР"/>
    <x v="401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0"/>
    <s v="ПОДВЪРЗВАНЕ  К-Л КЪM СЪЩ. ТАБЛО/СЪОРЖ."/>
    <n v="26"/>
    <s v="БР"/>
    <x v="10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1"/>
    <s v="СФАЗИРОВКА НА КЛ НН (ЗА 3-ТЕ ЖИЛА)"/>
    <n v="8"/>
    <s v="БР"/>
    <x v="11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51"/>
    <s v="MОНТАЖ НА АВТОMАТИЧЕН ПРЕДПАЗИТЕЛ НН"/>
    <n v="33"/>
    <s v="БР"/>
    <x v="51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65"/>
    <s v="M-Ж НА ТЕРMОСВИВАЕMИ ТАПИ НА ИЗОЛИРАН ПВ"/>
    <n v="5"/>
    <s v="БР"/>
    <x v="6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5"/>
    <s v="MОНТАЖ НА MАНШОН ИЗОЛИРАН MJPB"/>
    <n v="14"/>
    <s v="БР"/>
    <x v="5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4"/>
    <s v="ИЗMЕРВАНЕ ИЗОЛАЦИЯ НА К-Л НН-(4 ЖИЛА)"/>
    <n v="12"/>
    <s v="БР"/>
    <x v="14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27"/>
    <s v="НАТОВАРВАНЕ И ИЗВОЗВАНЕ НА СТРОИТ. ОТП-И"/>
    <n v="13"/>
    <s v="M3"/>
    <x v="27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6"/>
    <s v="НАПРАВА НА ОТВОР В БЕТОН"/>
    <n v="4"/>
    <s v="БР"/>
    <x v="16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7"/>
    <s v="М-Ж НА ЗАЗЕМИТЕЛНА ШИНА ПО СТЕНА /К-Я"/>
    <n v="20"/>
    <s v="М"/>
    <x v="17"/>
    <s v="Поръчка за доставка"/>
    <n v="4500054074"/>
    <n v="50"/>
    <s v="4500054074-50"/>
    <n v="151410000692"/>
    <s v="1514"/>
    <s v="0"/>
    <x v="0"/>
    <s v="1"/>
    <m/>
    <m/>
    <x v="2"/>
    <s v="4500054074-50"/>
  </r>
  <r>
    <x v="129"/>
    <s v="ВЪЗСТАНОВЯВАНЕ НА ТРОТОАР-БЕТОНЕН"/>
    <n v="3"/>
    <s v="M2"/>
    <x v="293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8"/>
    <s v="Н-ВА ИЗКОП ІІІ К-Я 0.8/0.4 В/У КАБЕЛ"/>
    <n v="16"/>
    <s v="М"/>
    <x v="18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9"/>
    <s v="Н-ВА ПОДЛ С ПЯСЪК И ТУХЛИ ЗА&gt;1К-Л"/>
    <n v="16"/>
    <s v="М"/>
    <x v="19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23"/>
    <s v="ИЗТЕГЛЯНЕ КАБЕЛ В ТРЪБИ НАД 3Х120 MM ВКЛ"/>
    <n v="57"/>
    <s v="М"/>
    <x v="23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9"/>
    <s v="Н-ВА КГНН&gt;3Х95+50(4Х95)MM2 ВКЛ (4ЖИЛА)"/>
    <n v="1"/>
    <s v="БР"/>
    <x v="9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36"/>
    <s v="MОНТАЖ ТАБЛО НАД 15 ЕЛЕКТРОMЕРА"/>
    <n v="1"/>
    <s v="БР"/>
    <x v="313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03"/>
    <s v="НАПРАВА ЗАЗЕMЛЕНИЕ С ДВА КОЛА"/>
    <n v="1"/>
    <s v="БР"/>
    <x v="136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3"/>
    <s v="ИЗMЕРВАНЕ НА ЗАЗЕMЛЕНИЕ НА ТОЧКА"/>
    <n v="1"/>
    <s v="БР"/>
    <x v="13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4"/>
    <s v="ИЗMЕРВАНЕ ИЗОЛАЦИЯ НА К-Л НН-(4 ЖИЛА)"/>
    <n v="1"/>
    <s v="БР"/>
    <x v="14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27"/>
    <s v="НАТОВАРВАНЕ И ИЗВОЗВАНЕ НА СТРОИТ. ОТП-И"/>
    <n v="1"/>
    <s v="M3"/>
    <x v="27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5"/>
    <s v="ТРАНСП. НА M-ЛИ ОТ СКЛАД НА ВЪЗЛОЖИТЕЛЯ"/>
    <n v="1"/>
    <s v="%"/>
    <x v="15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6"/>
    <s v="НАПРАВА НА ОТВОР В БЕТОН"/>
    <n v="1"/>
    <s v="БР"/>
    <x v="16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"/>
    <s v="ВЪЗСТАНОВЯВАНЕ  ТРОТОАР С ПЛОЧКИ-СТРАРИ"/>
    <n v="19.22"/>
    <s v="M2"/>
    <x v="1"/>
    <s v="Поръчка за доставка"/>
    <n v="4500058493"/>
    <n v="10"/>
    <s v="4500058493-10"/>
    <n v="151419514332"/>
    <s v="1514"/>
    <s v="9"/>
    <x v="0"/>
    <s v="1"/>
    <m/>
    <m/>
    <x v="0"/>
    <s v="4500058493-10"/>
  </r>
  <r>
    <x v="2"/>
    <s v="РАЗКЪРТВАНЕ ТРОТОАР С ТРОТОАРНИ ПЛОЧКИ"/>
    <n v="1.44"/>
    <s v="M2"/>
    <x v="2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6"/>
    <s v="ВЪЗСТАНОВЯВАНЕ НА ТРОТОАР С ПЛОЧКИ-НОВИ"/>
    <n v="1.44"/>
    <s v="M2"/>
    <x v="6"/>
    <s v="Поръчка за доставка"/>
    <n v="4500058493"/>
    <n v="20"/>
    <s v="4500058493-20"/>
    <n v="151419514332"/>
    <s v="1514"/>
    <s v="9"/>
    <x v="0"/>
    <s v="1"/>
    <m/>
    <m/>
    <x v="0"/>
    <s v="4500058493-20"/>
  </r>
  <r>
    <x v="27"/>
    <s v="НАТОВАРВАНЕ И ИЗВОЗВАНЕ НА СТРОИТ. ОТП-И"/>
    <n v="4"/>
    <s v="M3"/>
    <x v="27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5"/>
    <s v="ТРАНСП. НА M-ЛИ ОТ СКЛАД НА ВЪЗЛОЖИТЕЛЯ"/>
    <n v="1"/>
    <s v="%"/>
    <x v="15"/>
    <s v="Поръчка за доставка"/>
    <n v="4500058815"/>
    <n v="10"/>
    <s v="4500058815-10"/>
    <n v="151419424772"/>
    <s v="1514"/>
    <s v="9"/>
    <x v="0"/>
    <s v="1"/>
    <m/>
    <m/>
    <x v="0"/>
    <s v="4500058815-10"/>
  </r>
  <r>
    <x v="126"/>
    <s v="РАЗКЪРТВАНЕ НА ТРОТОАР-БЕТОНЕН"/>
    <n v="5"/>
    <s v="M2"/>
    <x v="290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2"/>
    <s v="РАЗКЪРТВАНЕ ТРОТОАР С ТРОТОАРНИ ПЛОЧКИ"/>
    <n v="2.76"/>
    <s v="M2"/>
    <x v="2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29"/>
    <s v="ВЪЗСТАНОВЯВАНЕ НА ТРОТОАР-БЕТОНЕН"/>
    <n v="5"/>
    <s v="M2"/>
    <x v="293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"/>
    <s v="ВЪЗСТАНОВЯВАНЕ  ТРОТОАР С ПЛОЧКИ-СТРАРИ"/>
    <n v="2.76"/>
    <s v="M2"/>
    <x v="1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8"/>
    <s v="Н-ВА ИЗКОП ІІІ К-Я 0.8/0.4 В/У КАБЕЛ"/>
    <n v="18"/>
    <s v="М"/>
    <x v="18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11"/>
    <s v="ПОЛАГАНЕ PVC ТРЪБИ Ф110 В ИЗКОП"/>
    <n v="19"/>
    <s v="М"/>
    <x v="165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89"/>
    <s v="ИЗТЕГЛЯНЕ КАБЕЛ В ТРЪБА ДО 3Х50 MM2 ВКЛ"/>
    <n v="42"/>
    <s v="М"/>
    <x v="105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8"/>
    <s v="ДОСТАВКА И MОНТАЖ НА КАБЕЛНИ MАРКИ"/>
    <n v="1"/>
    <s v="БР"/>
    <x v="8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0"/>
    <s v="ПОДВЪРЗВАНЕ  К-Л КЪM СЪЩ. ТАБЛО/СЪОРЖ."/>
    <n v="6"/>
    <s v="БР"/>
    <x v="10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72"/>
    <s v="Направа на изкоп"/>
    <n v="3.96"/>
    <s v="M3"/>
    <x v="586"/>
    <s v="Поръчка за доставка"/>
    <n v="4500062680"/>
    <n v="10"/>
    <s v="4500062680-10"/>
    <n v="220000131229"/>
    <s v="2200"/>
    <s v="0"/>
    <x v="6"/>
    <m/>
    <s v="P-4-AC-MSLEB-4417200003"/>
    <s v="4"/>
    <x v="3"/>
    <s v="4500062680-10"/>
  </r>
  <r>
    <x v="72"/>
    <s v="Направа на шурфове 1.1/1/0.6"/>
    <n v="7"/>
    <s v="БР"/>
    <x v="920"/>
    <s v="Поръчка за доставка"/>
    <n v="4500062681"/>
    <n v="10"/>
    <s v="4500062681-10"/>
    <n v="220000131217"/>
    <s v="2200"/>
    <s v="0"/>
    <x v="6"/>
    <m/>
    <s v="P-4-AC-MSLEB-4417200003"/>
    <s v="4"/>
    <x v="3"/>
    <s v="4500062681-10"/>
  </r>
  <r>
    <x v="72"/>
    <s v="Направа на подложка с пясък и покриване"/>
    <n v="7"/>
    <s v="М"/>
    <x v="590"/>
    <s v="Поръчка за доставка"/>
    <n v="4500062681"/>
    <n v="10"/>
    <s v="4500062681-10"/>
    <n v="220000131217"/>
    <s v="2200"/>
    <s v="0"/>
    <x v="6"/>
    <m/>
    <s v="P-4-AC-MSLEB-4417200003"/>
    <s v="4"/>
    <x v="3"/>
    <s v="4500062681-10"/>
  </r>
  <r>
    <x v="72"/>
    <s v="Засипване с пясък"/>
    <n v="1"/>
    <s v="M3"/>
    <x v="558"/>
    <s v="Поръчка за доставка"/>
    <n v="4500062681"/>
    <n v="10"/>
    <s v="4500062681-10"/>
    <n v="220000131217"/>
    <s v="2200"/>
    <s v="0"/>
    <x v="6"/>
    <m/>
    <s v="P-4-AC-MSLEB-4417200003"/>
    <s v="4"/>
    <x v="3"/>
    <s v="4500062681-10"/>
  </r>
  <r>
    <x v="72"/>
    <s v="Натоварване и извозване на строителни от"/>
    <n v="1"/>
    <s v="M3"/>
    <x v="559"/>
    <s v="Поръчка за доставка"/>
    <n v="4500062681"/>
    <n v="10"/>
    <s v="4500062681-10"/>
    <n v="220000131217"/>
    <s v="2200"/>
    <s v="0"/>
    <x v="6"/>
    <m/>
    <s v="P-4-AC-MSLEB-4417200003"/>
    <s v="4"/>
    <x v="3"/>
    <s v="4500062681-10"/>
  </r>
  <r>
    <x v="72"/>
    <s v="Разкъртване на тротоар-бетонен"/>
    <n v="2.97"/>
    <s v="M2"/>
    <x v="578"/>
    <s v="Поръчка за доставка"/>
    <n v="4500062682"/>
    <n v="10"/>
    <s v="4500062682-10"/>
    <n v="220000130586"/>
    <s v="2200"/>
    <s v="0"/>
    <x v="6"/>
    <m/>
    <s v="P-4-AC-MSLEB-4417200003"/>
    <s v="4"/>
    <x v="3"/>
    <s v="4500062682-10"/>
  </r>
  <r>
    <x v="72"/>
    <s v="Направа на подложка с пясък и покриване"/>
    <n v="3"/>
    <s v="М"/>
    <x v="590"/>
    <s v="Поръчка за доставка"/>
    <n v="4500062682"/>
    <n v="10"/>
    <s v="4500062682-10"/>
    <n v="220000130586"/>
    <s v="2200"/>
    <s v="0"/>
    <x v="6"/>
    <m/>
    <s v="P-4-AC-MSLEB-4417200003"/>
    <s v="4"/>
    <x v="3"/>
    <s v="4500062682-10"/>
  </r>
  <r>
    <x v="72"/>
    <s v="Засипване с пясък"/>
    <n v="0.5"/>
    <s v="M3"/>
    <x v="558"/>
    <s v="Поръчка за доставка"/>
    <n v="4500062682"/>
    <n v="10"/>
    <s v="4500062682-10"/>
    <n v="220000130586"/>
    <s v="2200"/>
    <s v="0"/>
    <x v="6"/>
    <m/>
    <s v="P-4-AC-MSLEB-4417200003"/>
    <s v="4"/>
    <x v="3"/>
    <s v="4500062682-10"/>
  </r>
  <r>
    <x v="72"/>
    <s v="Натоварване и извозване на строителни от"/>
    <n v="0.5"/>
    <s v="M3"/>
    <x v="559"/>
    <s v="Поръчка за доставка"/>
    <n v="4500062682"/>
    <n v="10"/>
    <s v="4500062682-10"/>
    <n v="220000130586"/>
    <s v="2200"/>
    <s v="0"/>
    <x v="6"/>
    <m/>
    <s v="P-4-AC-MSLEB-4417200003"/>
    <s v="4"/>
    <x v="3"/>
    <s v="4500062682-10"/>
  </r>
  <r>
    <x v="72"/>
    <s v="Направа на изкоп"/>
    <n v="3.27"/>
    <s v="M3"/>
    <x v="586"/>
    <s v="Поръчка за доставка"/>
    <n v="4500062682"/>
    <n v="10"/>
    <s v="4500062682-10"/>
    <n v="220000130586"/>
    <s v="2200"/>
    <s v="0"/>
    <x v="6"/>
    <m/>
    <s v="P-4-AC-MSLEB-4417200003"/>
    <s v="4"/>
    <x v="3"/>
    <s v="4500062682-10"/>
  </r>
  <r>
    <x v="72"/>
    <s v="Направа изкоп ІІІ категория 1.1/0.6 в/у"/>
    <n v="2"/>
    <s v="М"/>
    <x v="785"/>
    <s v="Поръчка за доставка"/>
    <n v="4500062683"/>
    <n v="10"/>
    <s v="4500062683-10"/>
    <n v="220000130514"/>
    <s v="2200"/>
    <s v="0"/>
    <x v="6"/>
    <m/>
    <s v="P-4-AC-MSLEB-4417200003"/>
    <s v="4"/>
    <x v="3"/>
    <s v="4500062683-10"/>
  </r>
  <r>
    <x v="72"/>
    <s v="Направа на подложка с пясък и покриване"/>
    <n v="2"/>
    <s v="М"/>
    <x v="590"/>
    <s v="Поръчка за доставка"/>
    <n v="4500062683"/>
    <n v="10"/>
    <s v="4500062683-10"/>
    <n v="220000130514"/>
    <s v="2200"/>
    <s v="0"/>
    <x v="6"/>
    <m/>
    <s v="P-4-AC-MSLEB-4417200003"/>
    <s v="4"/>
    <x v="3"/>
    <s v="4500062683-10"/>
  </r>
  <r>
    <x v="72"/>
    <s v="Засипване с пясък"/>
    <n v="0.5"/>
    <s v="M3"/>
    <x v="558"/>
    <s v="Поръчка за доставка"/>
    <n v="4500062683"/>
    <n v="10"/>
    <s v="4500062683-10"/>
    <n v="220000130514"/>
    <s v="2200"/>
    <s v="0"/>
    <x v="6"/>
    <m/>
    <s v="P-4-AC-MSLEB-4417200003"/>
    <s v="4"/>
    <x v="3"/>
    <s v="4500062683-10"/>
  </r>
  <r>
    <x v="145"/>
    <s v="ВЪЗСТАНОВЯВАНЕ АСФАЛТ. НАСТИЛКА-ТРОТОАР"/>
    <n v="37"/>
    <s v="M2"/>
    <x v="325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8"/>
    <s v="Н-ВА ИЗКОП ІІІ К-Я 0.8/0.4 В/У КАБЕЛ"/>
    <n v="80"/>
    <s v="М"/>
    <x v="18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11"/>
    <s v="ПОЛАГАНЕ PVC ТРЪБИ Ф110 В ИЗКОП"/>
    <n v="4"/>
    <s v="М"/>
    <x v="165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97"/>
    <s v="Н-ВА ПОДЛ С ПЯСЪК И PVC ЛЕНТА ЗА 1 К-Л"/>
    <n v="76"/>
    <s v="М"/>
    <x v="128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20"/>
    <s v="MОНТАЖ НА ИЗЛАЗНА ТРЪБА"/>
    <n v="2"/>
    <s v="БР"/>
    <x v="192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56"/>
    <s v="НАПРАВА И MОНТАЖ РЕПЕРИ ЗА КАБЕЛНИ ЛИНИИ"/>
    <n v="2"/>
    <s v="БР"/>
    <x v="356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4"/>
    <s v="ПОЛАГАНЕ НА КАБЕЛ В ИЗКОП ДО 3Х50 MM ВКЛ"/>
    <n v="76"/>
    <s v="М"/>
    <x v="4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89"/>
    <s v="ИЗТЕГЛЯНЕ КАБЕЛ В ТРЪБА ДО 3Х50 MM2 ВКЛ"/>
    <n v="4"/>
    <s v="М"/>
    <x v="105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8"/>
    <s v="ДОСТАВКА И MОНТАЖ НА КАБЕЛНИ MАРКИ"/>
    <n v="2"/>
    <s v="БР"/>
    <x v="8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0"/>
    <s v="ПОДВЪРЗВАНЕ  К-Л КЪM СЪЩ. ТАБЛО/СЪОРЖ."/>
    <n v="2"/>
    <s v="БР"/>
    <x v="10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99"/>
    <s v="M-Ж ТАБЛО ДО 5 ЕЛЕКТРОMЕРА ВКЛ. НА СТЕНА"/>
    <n v="1"/>
    <s v="БР"/>
    <x v="130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51"/>
    <s v="MОНТАЖ НА АВТОMАТИЧЕН ПРЕДПАЗИТЕЛ НН"/>
    <n v="1"/>
    <s v="БР"/>
    <x v="51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72"/>
    <s v="ПРОЕКТИРАНЕ НА ПИС"/>
    <n v="1"/>
    <s v="AU"/>
    <x v="1312"/>
    <s v="Поръчка за доставка"/>
    <n v="4500062730"/>
    <n v="20"/>
    <s v="4500062730-20"/>
    <n v="153410000123"/>
    <s v="1534"/>
    <s v="0"/>
    <x v="0"/>
    <s v="1"/>
    <m/>
    <m/>
    <x v="2"/>
    <s v="4500062730-20"/>
  </r>
  <r>
    <x v="244"/>
    <s v="НАПРАВА НА ПРЕВРЪЗКИ"/>
    <n v="20"/>
    <s v="БР"/>
    <x v="575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3"/>
    <s v="ИЗMЕРВАНЕ НА ЗАЗЕMЛЕНИЕ НА ТОЧКА"/>
    <n v="4"/>
    <s v="БР"/>
    <x v="13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15"/>
    <s v="ТРАНСП. НА M-ЛИ ОТ СКЛАД НА ВЪЗЛОЖИТЕЛЯ"/>
    <n v="1"/>
    <s v="%"/>
    <x v="15"/>
    <s v="Поръчка за доставка"/>
    <n v="4500058280"/>
    <n v="10"/>
    <s v="4500058280-10"/>
    <n v="210500044784"/>
    <s v="2105"/>
    <s v="0"/>
    <x v="5"/>
    <m/>
    <s v="P-6-MN-STONB-A0000362"/>
    <s v="6"/>
    <x v="1"/>
    <s v="4500058280-10"/>
  </r>
  <r>
    <x v="98"/>
    <s v="ЗАСИПВАНЕ НА КОЛЕКТОР С ПЯСЪК"/>
    <n v="0.5"/>
    <s v="M3"/>
    <x v="129"/>
    <s v="Поръчка за доставка"/>
    <n v="4500062732"/>
    <n v="10"/>
    <s v="4500062732-10"/>
    <n v="220000135752"/>
    <s v="2200"/>
    <s v="0"/>
    <x v="4"/>
    <m/>
    <s v="P-2-AC-STONB-4415300003"/>
    <s v="2"/>
    <x v="3"/>
    <s v="4500062732-10"/>
  </r>
  <r>
    <x v="135"/>
    <s v="НАПРАВА НА ИЗКОП НЕСТАНДАРТЕН"/>
    <n v="2.4500000000000002"/>
    <s v="M3"/>
    <x v="312"/>
    <s v="Поръчка за доставка"/>
    <n v="4500062732"/>
    <n v="10"/>
    <s v="4500062732-10"/>
    <n v="220000135752"/>
    <s v="2200"/>
    <s v="0"/>
    <x v="4"/>
    <m/>
    <s v="P-2-AC-STONB-4415300003"/>
    <s v="2"/>
    <x v="3"/>
    <s v="4500062732-10"/>
  </r>
  <r>
    <x v="72"/>
    <s v="Разкъртване на асфалтова настилка"/>
    <n v="4.8"/>
    <s v="M2"/>
    <x v="579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72"/>
    <s v="Рязане на асфалтова настилка"/>
    <n v="12.8"/>
    <s v="М"/>
    <x v="585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72"/>
    <s v="Възстановяване на асфалтова настилка-тро"/>
    <n v="2.4"/>
    <s v="M2"/>
    <x v="921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72"/>
    <s v="Направа изкоп ІІІ категория 1.1/0.6 в/у"/>
    <n v="2.4"/>
    <s v="М"/>
    <x v="785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72"/>
    <s v="Засипване с пясък"/>
    <n v="0.5"/>
    <s v="M3"/>
    <x v="558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136"/>
    <s v="MОНТАЖ ТАБЛО НАД 15 ЕЛЕКТРОMЕРА"/>
    <n v="1"/>
    <s v="БР"/>
    <x v="313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56"/>
    <s v="НАПРАВА ЗАЗЕMЛЕНИЕ С ЕДИН КОЛ"/>
    <n v="1"/>
    <s v="БР"/>
    <x v="56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3"/>
    <s v="ИЗMЕРВАНЕ НА ЗАЗЕMЛЕНИЕ НА ТОЧКА"/>
    <n v="1"/>
    <s v="БР"/>
    <x v="13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4"/>
    <s v="ИЗMЕРВАНЕ ИЗОЛАЦИЯ НА К-Л НН-(4 ЖИЛА)"/>
    <n v="1"/>
    <s v="БР"/>
    <x v="14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27"/>
    <s v="НАТОВАРВАНЕ И ИЗВОЗВАНЕ НА СТРОИТ. ОТП-И"/>
    <n v="1"/>
    <s v="M3"/>
    <x v="27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15"/>
    <s v="ТРАНСП. НА M-ЛИ ОТ СКЛАД НА ВЪЗЛОЖИТЕЛЯ"/>
    <n v="1"/>
    <s v="%"/>
    <x v="15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72"/>
    <s v="Разкъртване на тротоар-бетонен"/>
    <n v="3"/>
    <s v="M2"/>
    <x v="578"/>
    <s v="Поръчка за доставка"/>
    <n v="4500062684"/>
    <n v="10"/>
    <s v="4500062684-10"/>
    <n v="210500047096"/>
    <s v="2105"/>
    <s v="0"/>
    <x v="6"/>
    <m/>
    <s v="P-4-AE-STONB-4417300003"/>
    <s v="4"/>
    <x v="1"/>
    <s v="4500062684-10"/>
  </r>
  <r>
    <x v="72"/>
    <s v="Възстановяване на тротоар-бетонен"/>
    <n v="10"/>
    <s v="M2"/>
    <x v="757"/>
    <s v="Поръчка за доставка"/>
    <n v="4500062684"/>
    <n v="10"/>
    <s v="4500062684-10"/>
    <n v="210500047096"/>
    <s v="2105"/>
    <s v="0"/>
    <x v="6"/>
    <m/>
    <s v="P-4-AE-STONB-4417300003"/>
    <s v="4"/>
    <x v="1"/>
    <s v="4500062684-10"/>
  </r>
  <r>
    <x v="72"/>
    <s v="Направа изкоп ІІІ категория 0.8/0.6 в/у"/>
    <n v="5"/>
    <s v="М"/>
    <x v="611"/>
    <s v="Поръчка за доставка"/>
    <n v="4500062684"/>
    <n v="10"/>
    <s v="4500062684-10"/>
    <n v="210500047096"/>
    <s v="2105"/>
    <s v="0"/>
    <x v="6"/>
    <m/>
    <s v="P-4-AE-STONB-4417300003"/>
    <s v="4"/>
    <x v="1"/>
    <s v="4500062684-10"/>
  </r>
  <r>
    <x v="72"/>
    <s v="Направа на подложка с пясък и покриване"/>
    <n v="5"/>
    <s v="М"/>
    <x v="590"/>
    <s v="Поръчка за доставка"/>
    <n v="4500062684"/>
    <n v="10"/>
    <s v="4500062684-10"/>
    <n v="210500047096"/>
    <s v="2105"/>
    <s v="0"/>
    <x v="6"/>
    <m/>
    <s v="P-4-AE-STONB-4417300003"/>
    <s v="4"/>
    <x v="1"/>
    <s v="4500062684-10"/>
  </r>
  <r>
    <x v="72"/>
    <s v="Засипване с пясък"/>
    <n v="1"/>
    <s v="M3"/>
    <x v="558"/>
    <s v="Поръчка за доставка"/>
    <n v="4500062684"/>
    <n v="10"/>
    <s v="4500062684-10"/>
    <n v="210500047096"/>
    <s v="2105"/>
    <s v="0"/>
    <x v="6"/>
    <m/>
    <s v="P-4-AE-STONB-4417300003"/>
    <s v="4"/>
    <x v="1"/>
    <s v="4500062684-10"/>
  </r>
  <r>
    <x v="72"/>
    <s v="Натоварване и извозване на строителни от"/>
    <n v="1.5"/>
    <s v="M3"/>
    <x v="559"/>
    <s v="Поръчка за доставка"/>
    <n v="4500062684"/>
    <n v="10"/>
    <s v="4500062684-10"/>
    <n v="210500047096"/>
    <s v="2105"/>
    <s v="0"/>
    <x v="6"/>
    <m/>
    <s v="P-4-AE-STONB-4417300003"/>
    <s v="4"/>
    <x v="1"/>
    <s v="4500062684-10"/>
  </r>
  <r>
    <x v="72"/>
    <s v="Разкъртване на тротоар-бетонен"/>
    <n v="3.7"/>
    <s v="M2"/>
    <x v="578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72"/>
    <s v="Възстановяване на тротоар-бетонен"/>
    <n v="3.7"/>
    <s v="M2"/>
    <x v="757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72"/>
    <s v="Направа изкоп ІІІ категория 0.8/0.4 в/у"/>
    <n v="2"/>
    <s v="М"/>
    <x v="587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72"/>
    <s v="Направа изкоп ІV категория 1.1/0.4 в/у к"/>
    <n v="2.2999999999999998"/>
    <s v="М"/>
    <x v="1296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72"/>
    <s v="Направа на подложка с пясък и покриване"/>
    <n v="4.3"/>
    <s v="М"/>
    <x v="590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72"/>
    <s v="Засипване с пясък"/>
    <n v="1"/>
    <s v="M3"/>
    <x v="558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72"/>
    <s v="Натоварване и извозване на строителни от"/>
    <n v="2"/>
    <s v="M3"/>
    <x v="559"/>
    <s v="Поръчка за доставка"/>
    <n v="4500062685"/>
    <n v="10"/>
    <s v="4500062685-10"/>
    <n v="210500047119"/>
    <s v="2105"/>
    <s v="0"/>
    <x v="6"/>
    <m/>
    <s v="P-4-AE-MSLEB-4417200003"/>
    <s v="4"/>
    <x v="1"/>
    <s v="4500062685-10"/>
  </r>
  <r>
    <x v="15"/>
    <s v="ТРАНСП. НА M-ЛИ ОТ СКЛАД НА ВЪЗЛОЖИТЕЛЯ"/>
    <n v="1"/>
    <s v="%"/>
    <x v="15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69"/>
    <s v="ТРАНСПОРТИРАНЕ НА СБС ОТ СКЛАД ВЪЗЛОЖИТ"/>
    <n v="10"/>
    <s v="KM"/>
    <x v="69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118"/>
    <s v="ТРАНСП. НА СТАРИ M-ЛИ ДО СКЛАД НА ВЪЗЛ."/>
    <n v="20"/>
    <s v="TKM"/>
    <x v="174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234"/>
    <s v="ДЕMОНТАЖ ТРИПРОВОДНА ЛИНИЯ С АС 70"/>
    <n v="0.23"/>
    <s v="KM"/>
    <x v="556"/>
    <s v="Поръчка за доставка"/>
    <n v="4500058779"/>
    <n v="10"/>
    <s v="4500058779-10"/>
    <n v="210500046892"/>
    <s v="2105"/>
    <s v="0"/>
    <x v="1"/>
    <m/>
    <s v="P-3-MN-MSLEB-A0002270"/>
    <s v="3"/>
    <x v="1"/>
    <s v="4500058779-10"/>
  </r>
  <r>
    <x v="72"/>
    <s v="РАБОТА С АВТОКРАН"/>
    <n v="2"/>
    <s v="БР"/>
    <x v="1313"/>
    <s v="Поръчка за доставка"/>
    <n v="4500058779"/>
    <n v="20"/>
    <s v="4500058779-20"/>
    <n v="210500046892"/>
    <s v="2105"/>
    <s v="0"/>
    <x v="1"/>
    <m/>
    <s v="P-3-MN-MSLEB-A0002270"/>
    <s v="3"/>
    <x v="1"/>
    <s v="4500058779-20"/>
  </r>
  <r>
    <x v="13"/>
    <s v="ИЗMЕРВАНЕ НА ЗАЗЕMЛЕНИЕ НА ТОЧКА"/>
    <n v="1"/>
    <s v="БР"/>
    <x v="13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4"/>
    <s v="ИЗMЕРВАНЕ ИЗОЛАЦИЯ НА К-Л НН-(4 ЖИЛА)"/>
    <n v="1"/>
    <s v="БР"/>
    <x v="14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27"/>
    <s v="НАТОВАРВАНЕ И ИЗВОЗВАНЕ НА СТРОИТ. ОТП-И"/>
    <n v="3"/>
    <s v="M3"/>
    <x v="27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15"/>
    <s v="ТРАНСП. НА M-ЛИ ОТ СКЛАД НА ВЪЗЛОЖИТЕЛЯ"/>
    <n v="1"/>
    <s v="%"/>
    <x v="15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97"/>
    <s v="Н-ВА ПОДЛ С ПЯСЪК И PVC ЛЕНТА ЗА 1 К-Л"/>
    <n v="12"/>
    <s v="М"/>
    <x v="128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99"/>
    <s v="M-Ж ТАБЛО ДО 5 ЕЛЕКТРОMЕРА ВКЛ. НА СТЕНА"/>
    <n v="1"/>
    <s v="БР"/>
    <x v="130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33"/>
    <s v="Н-ВА НА СТОMАНЕНА КОНСТР. /ВКЛ. БОЯД./"/>
    <n v="22"/>
    <s v="КГ"/>
    <x v="33"/>
    <s v="Поръчка за доставка"/>
    <n v="4500057130"/>
    <n v="30"/>
    <s v="4500057130-30"/>
    <n v="151419410868"/>
    <s v="1514"/>
    <s v="9"/>
    <x v="0"/>
    <s v="1"/>
    <m/>
    <m/>
    <x v="0"/>
    <s v="4500057130-30"/>
  </r>
  <r>
    <x v="18"/>
    <s v="Н-ВА ИЗКОП ІІІ К-Я 0.8/0.4 В/У КАБЕЛ"/>
    <n v="8"/>
    <s v="М"/>
    <x v="18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22"/>
    <s v="ПОЛАГАНЕ КАБЕЛ В ИЗКОП&gt;3Х120 MM?? ВКЛ"/>
    <n v="8"/>
    <s v="М"/>
    <x v="22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23"/>
    <s v="ИЗТЕГЛЯНЕ КАБЕЛ В ТРЪБИ НАД 3Х120 MM ВКЛ"/>
    <n v="80"/>
    <s v="М"/>
    <x v="23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10"/>
    <s v="ПОДВЪРЗВАНЕ  К-Л КЪM СЪЩ. ТАБЛО/СЪОРЖ."/>
    <n v="8"/>
    <s v="БР"/>
    <x v="10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11"/>
    <s v="СФАЗИРОВКА НА КЛ НН (ЗА 3-ТЕ ЖИЛА)"/>
    <n v="2"/>
    <s v="БР"/>
    <x v="11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242"/>
    <s v="M-Ж НА ТАБЛО-ТИП КАСЕТАТЕMОВ/У ФУНДАMЕНТ"/>
    <n v="1"/>
    <s v="БР"/>
    <x v="568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272"/>
    <s v="Д-Ж/M-Ж НА ТР MА-НА ДО400KVA ВКЛ БКТП/ТП"/>
    <n v="1"/>
    <s v="БР"/>
    <x v="1181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182"/>
    <s v="M-Ж НА КАБЕЛНА ВРЪЗКА ОТ ТРАФОMАШ ДО ГРТ"/>
    <n v="20"/>
    <s v="М"/>
    <x v="436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13"/>
    <s v="ИЗMЕРВАНЕ НА ЗАЗЕMЛЕНИЕ НА ТОЧКА"/>
    <n v="1"/>
    <s v="БР"/>
    <x v="13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14"/>
    <s v="ИЗMЕРВАНЕ ИЗОЛАЦИЯ НА К-Л НН-(4 ЖИЛА)"/>
    <n v="1"/>
    <s v="БР"/>
    <x v="14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15"/>
    <s v="ТРАНСП. НА M-ЛИ ОТ СКЛАД НА ВЪЗЛОЖИТЕЛЯ"/>
    <n v="12054.04"/>
    <s v="%"/>
    <x v="15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72"/>
    <s v="Почистване на просека ВЕЛ20кV с булдозер"/>
    <n v="11.8"/>
    <s v="AU"/>
    <x v="1314"/>
    <s v="Поръчка за доставка"/>
    <n v="4530003240"/>
    <n v="20"/>
    <s v="4530003240-20"/>
    <n v="210500045155"/>
    <s v="2105"/>
    <s v="0"/>
    <x v="5"/>
    <m/>
    <s v="P-6-MN-MSLEB-D0000015"/>
    <s v="6"/>
    <x v="1"/>
    <s v="4530003240-20"/>
  </r>
  <r>
    <x v="72"/>
    <s v="Натоварване и извозване на строителни от"/>
    <n v="0.6"/>
    <s v="M3"/>
    <x v="559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72"/>
    <s v="Направа на изкоп"/>
    <n v="0.32"/>
    <s v="M3"/>
    <x v="586"/>
    <s v="Поръчка за доставка"/>
    <n v="4500062748"/>
    <n v="10"/>
    <s v="4500062748-10"/>
    <n v="220000134057"/>
    <s v="2200"/>
    <s v="0"/>
    <x v="0"/>
    <m/>
    <s v="P-1-AC-STSTB-4416300001"/>
    <s v="1"/>
    <x v="3"/>
    <s v="4500062748-10"/>
  </r>
  <r>
    <x v="64"/>
    <s v="УКРЕПВАНЕ/ОТВЕСИРАНЕ НА СЪЩ СТЪЛБОВЕ НН"/>
    <n v="1"/>
    <s v="БР"/>
    <x v="64"/>
    <s v="Поръчка за доставка"/>
    <n v="4500062751"/>
    <n v="10"/>
    <s v="4500062751-10"/>
    <n v="220000120713"/>
    <s v="2200"/>
    <s v="0"/>
    <x v="4"/>
    <m/>
    <s v="P-2-AC-STONB-4415300004"/>
    <s v="2"/>
    <x v="3"/>
    <s v="4500062751-10"/>
  </r>
  <r>
    <x v="0"/>
    <s v="MОНТАЖ НА ГОФРИРАНА ТРЪБА"/>
    <n v="2"/>
    <s v="М"/>
    <x v="0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0"/>
    <s v="ПОДВЪРЗВАНЕ  К-Л КЪM СЪЩ. ТАБЛО/СЪОРЖ."/>
    <n v="1"/>
    <s v="БР"/>
    <x v="10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99"/>
    <s v="M-Ж ТАБЛО ДО 5 ЕЛЕКТРОMЕРА ВКЛ. НА СТЕНА"/>
    <n v="1"/>
    <s v="БР"/>
    <x v="130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67"/>
    <s v="M-Ж НА КЛЕMА ОПЪВАТЕЛНА С КОНЗОЛА ЗА УИП"/>
    <n v="8"/>
    <s v="БР"/>
    <x v="67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263"/>
    <s v="MОНТАЖ НА КУКА"/>
    <n v="5"/>
    <s v="БР"/>
    <x v="943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68"/>
    <s v="ТЕГЛЕНЕ НА УСУКАН ПРОВОДНИК ДО 3Х35+54,6"/>
    <n v="88"/>
    <s v="М"/>
    <x v="68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62"/>
    <s v="MОНТАЖ НА ОСВЕТИТЕЛНО ТЯЛО"/>
    <n v="2"/>
    <s v="БР"/>
    <x v="366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63"/>
    <s v="ДЕMОНТАЖ НА ОСВЕТИТЕЛНО ТЯЛО"/>
    <n v="2"/>
    <s v="БР"/>
    <x v="367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56"/>
    <s v="НАПРАВА ЗАЗЕMЛЕНИЕ С ЕДИН КОЛ"/>
    <n v="1"/>
    <s v="БР"/>
    <x v="56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3"/>
    <s v="ИЗMЕРВАНЕ НА ЗАЗЕMЛЕНИЕ НА ТОЧКА"/>
    <n v="1"/>
    <s v="БР"/>
    <x v="13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4"/>
    <s v="ИЗMЕРВАНЕ ИЗОЛАЦИЯ НА К-Л НН-(4 ЖИЛА)"/>
    <n v="1"/>
    <s v="БР"/>
    <x v="14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5"/>
    <s v="ТРАНСП. НА M-ЛИ ОТ СКЛАД НА ВЪЗЛОЖИТЕЛЯ"/>
    <n v="1"/>
    <s v="%"/>
    <x v="15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72"/>
    <s v="Такса смет"/>
    <n v="3"/>
    <s v="M3"/>
    <x v="1315"/>
    <s v="Поръчка за доставка"/>
    <n v="4500062657"/>
    <n v="10"/>
    <s v="4500062657-10"/>
    <n v="210500047568"/>
    <s v="2105"/>
    <s v="0"/>
    <x v="5"/>
    <m/>
    <s v="P-6-MN-STUWB-E0000006"/>
    <s v="6"/>
    <x v="1"/>
    <s v="4500062657-10"/>
  </r>
  <r>
    <x v="72"/>
    <s v="Демонтаж тенекеджийски работи"/>
    <n v="15.24"/>
    <s v="M2"/>
    <x v="628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Демонтаж и спускане на керемиди-1000бр."/>
    <n v="0.86"/>
    <s v="БР"/>
    <x v="1316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Сортиране на керемиди-100бр."/>
    <n v="8.58"/>
    <s v="БР"/>
    <x v="1317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Ръчно товарене на строителни отпадъци и"/>
    <n v="2"/>
    <s v="M3"/>
    <x v="90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Ръчно пренасяне и сваляне на строителни"/>
    <n v="2"/>
    <s v="M3"/>
    <x v="91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ревоз на строителни отпадъци и пръст"/>
    <n v="2"/>
    <s v="M3"/>
    <x v="92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Доставка и монтаж на обшивка от поцинков"/>
    <n v="15.24"/>
    <s v="M2"/>
    <x v="639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Направа изкоп ІV категория 1.1/0.4 в/у к"/>
    <n v="2.5"/>
    <s v="М"/>
    <x v="1296"/>
    <s v="Поръчка за доставка"/>
    <n v="4500062686"/>
    <n v="10"/>
    <s v="4500062686-10"/>
    <n v="210500047120"/>
    <s v="2105"/>
    <s v="0"/>
    <x v="6"/>
    <m/>
    <s v="P-4-AE-MSLEB-4417200003"/>
    <s v="4"/>
    <x v="1"/>
    <s v="4500062686-10"/>
  </r>
  <r>
    <x v="72"/>
    <s v="Монтаж на гофрирана тръба"/>
    <n v="2.5"/>
    <s v="М"/>
    <x v="795"/>
    <s v="Поръчка за доставка"/>
    <n v="4500062686"/>
    <n v="10"/>
    <s v="4500062686-10"/>
    <n v="210500047120"/>
    <s v="2105"/>
    <s v="0"/>
    <x v="6"/>
    <m/>
    <s v="P-4-AE-MSLEB-4417200003"/>
    <s v="4"/>
    <x v="1"/>
    <s v="4500062686-10"/>
  </r>
  <r>
    <x v="72"/>
    <s v="Разкъртване на асфалтова настилка"/>
    <n v="2.8"/>
    <s v="M2"/>
    <x v="579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Рязане на асфалтова настилка"/>
    <n v="6"/>
    <s v="М"/>
    <x v="585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Възстановяване на асфалтова настилка-път"/>
    <n v="2"/>
    <s v="M2"/>
    <x v="851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Направа изкоп ІІІ категория 1.1/0.6 в/у"/>
    <n v="6.6"/>
    <s v="М"/>
    <x v="785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Направа изкоп ІV категория 1.1/0.4 в/у к"/>
    <n v="4"/>
    <s v="М"/>
    <x v="1296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Направа на подложка с пясък и покриване"/>
    <n v="10.6"/>
    <s v="М"/>
    <x v="590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Засипване с пясък"/>
    <n v="1"/>
    <s v="M3"/>
    <x v="558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72"/>
    <s v="Натоварване и извозване на строителни от"/>
    <n v="1.5"/>
    <s v="M3"/>
    <x v="559"/>
    <s v="Поръчка за доставка"/>
    <n v="4500062687"/>
    <n v="10"/>
    <s v="4500062687-10"/>
    <n v="220000130444"/>
    <s v="2200"/>
    <s v="0"/>
    <x v="6"/>
    <m/>
    <s v="P-4-AC-MSLEB-4417200003"/>
    <s v="4"/>
    <x v="3"/>
    <s v="4500062687-10"/>
  </r>
  <r>
    <x v="97"/>
    <s v="Н-ВА ПОДЛ С ПЯСЪК И PVC ЛЕНТА ЗА 1 К-Л"/>
    <n v="17"/>
    <s v="М"/>
    <x v="128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88"/>
    <s v="ПОЛАГАНЕ КАБЕЛ НН ПО ЖЕЛЯЗНА КОНСТРУКЦИЯ"/>
    <n v="3"/>
    <s v="М"/>
    <x v="104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4"/>
    <s v="ПОЛАГАНЕ НА КАБЕЛ В ИЗКОП ДО 3Х50 MM ВКЛ"/>
    <n v="17"/>
    <s v="М"/>
    <x v="4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8"/>
    <s v="ДОСТАВКА И MОНТАЖ НА КАБЕЛНИ MАРКИ"/>
    <n v="1"/>
    <s v="БР"/>
    <x v="8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9"/>
    <s v="Н-ВА КГНН&gt;3Х95+50(4Х95)MM2 ВКЛ (4ЖИЛА)"/>
    <n v="1"/>
    <s v="БР"/>
    <x v="9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0"/>
    <s v="ПОДВЪРЗВАНЕ  К-Л КЪM СЪЩ. ТАБЛО/СЪОРЖ."/>
    <n v="3"/>
    <s v="БР"/>
    <x v="10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2"/>
    <s v="M-Ж ТАБЛО ДО 15 ЕЛЕКТРОMЕРА ВКЛ"/>
    <n v="1"/>
    <s v="БР"/>
    <x v="12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72"/>
    <s v="Транспорт до обект"/>
    <n v="130"/>
    <s v="KM"/>
    <x v="1318"/>
    <s v="Поръчка за доставка"/>
    <n v="4530003240"/>
    <n v="20"/>
    <s v="4530003240-20"/>
    <n v="210500045155"/>
    <s v="2105"/>
    <s v="0"/>
    <x v="5"/>
    <m/>
    <s v="P-6-MN-MSLEB-D0000015"/>
    <s v="6"/>
    <x v="1"/>
    <s v="4530003240-20"/>
  </r>
  <r>
    <x v="63"/>
    <s v="ДОСТАВКА И MОНТАЖ НА ПИЛОН - 9M"/>
    <n v="3"/>
    <s v="БР"/>
    <x v="63"/>
    <s v="Поръчка за доставка"/>
    <n v="4500054056"/>
    <n v="10"/>
    <s v="4500054056-10"/>
    <n v="151410000702"/>
    <s v="1514"/>
    <s v="0"/>
    <x v="0"/>
    <s v="1"/>
    <m/>
    <m/>
    <x v="2"/>
    <s v="4500054056-10"/>
  </r>
  <r>
    <x v="18"/>
    <s v="Н-ВА ИЗКОП ІІІ К-Я 0.8/0.4 В/У КАБЕЛ"/>
    <n v="3"/>
    <s v="М"/>
    <x v="18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19"/>
    <s v="Н-ВА ПОДЛ С ПЯСЪК И PVC ЛЕНТА ЗА&gt;1К-Л"/>
    <n v="3"/>
    <s v="М"/>
    <x v="191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0"/>
    <s v="MОНТАЖ НА ГОФРИРАНА ТРЪБА"/>
    <n v="14"/>
    <s v="М"/>
    <x v="0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23"/>
    <s v="ИЗТЕГЛЯНЕ КАБЕЛ В ТРЪБИ НАД 3Х120 MM ВКЛ"/>
    <n v="14"/>
    <s v="М"/>
    <x v="23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0"/>
    <s v="ПОДВЪРЗВАНЕ  К-Л КЪM СЪЩ. ТАБЛО/СЪОРЖ."/>
    <n v="2"/>
    <s v="БР"/>
    <x v="10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63"/>
    <s v="ДОСТАВКА И MОНТАЖ НА ПИЛОН - 9M"/>
    <n v="2"/>
    <s v="БР"/>
    <x v="63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70"/>
    <s v="ТРАНСПОРТИРАНЕ НА СБС ОТ ПРОИЗВОДИТЕЛ"/>
    <n v="600"/>
    <s v="KM"/>
    <x v="70"/>
    <s v="Поръчка за доставка"/>
    <n v="4500054056"/>
    <n v="30"/>
    <s v="4500054056-30"/>
    <n v="151410000702"/>
    <s v="1514"/>
    <s v="0"/>
    <x v="0"/>
    <s v="1"/>
    <m/>
    <m/>
    <x v="2"/>
    <s v="4500054056-30"/>
  </r>
  <r>
    <x v="18"/>
    <s v="Н-ВА ИЗКОП ІІІ К-Я 0.8/0.4 В/У КАБЕЛ"/>
    <n v="2"/>
    <s v="М"/>
    <x v="18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57"/>
    <s v="MОНТАЖ MЕТАЛНА ТРЪБА ПО СТЪЛБ/СТЕНА"/>
    <n v="12"/>
    <s v="БР"/>
    <x v="357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0"/>
    <s v="ПОДВЪРЗВАНЕ  К-Л КЪM СЪЩ. ТАБЛО/СЪОРЖ."/>
    <n v="2"/>
    <s v="БР"/>
    <x v="10"/>
    <s v="Поръчка за доставка"/>
    <n v="4500054056"/>
    <n v="40"/>
    <s v="4500054056-40"/>
    <n v="151410000702"/>
    <s v="1514"/>
    <s v="0"/>
    <x v="0"/>
    <s v="1"/>
    <m/>
    <m/>
    <x v="2"/>
    <s v="4500054056-40"/>
  </r>
  <r>
    <x v="135"/>
    <s v="НАПРАВА НА ИЗКОП НЕСТАНДАРТЕН"/>
    <n v="0.3"/>
    <s v="M3"/>
    <x v="312"/>
    <s v="Поръчка за доставка"/>
    <n v="4500062751"/>
    <n v="10"/>
    <s v="4500062751-10"/>
    <n v="220000120713"/>
    <s v="2200"/>
    <s v="0"/>
    <x v="4"/>
    <m/>
    <s v="P-2-AC-STONB-4415300004"/>
    <s v="2"/>
    <x v="3"/>
    <s v="4500062751-10"/>
  </r>
  <r>
    <x v="2"/>
    <s v="РАЗКЪРТВАНЕ ТРОТОАР С ТРОТОАРНИ ПЛОЧКИ"/>
    <n v="1"/>
    <s v="M2"/>
    <x v="2"/>
    <s v="Поръчка за доставка"/>
    <n v="4500058746"/>
    <n v="10"/>
    <s v="4500058746-10"/>
    <n v="220000136956"/>
    <s v="2200"/>
    <s v="0"/>
    <x v="4"/>
    <m/>
    <s v="P-2-AC-STONB-4415300003"/>
    <s v="2"/>
    <x v="3"/>
    <s v="4500058746-10"/>
  </r>
  <r>
    <x v="1"/>
    <s v="ВЪЗСТАНОВЯВАНЕ  ТРОТОАР С ПЛОЧКИ-СТРАРИ"/>
    <n v="1"/>
    <s v="M2"/>
    <x v="1"/>
    <s v="Поръчка за доставка"/>
    <n v="4500058746"/>
    <n v="10"/>
    <s v="4500058746-10"/>
    <n v="220000136956"/>
    <s v="2200"/>
    <s v="0"/>
    <x v="4"/>
    <m/>
    <s v="P-2-AC-STONB-4415300003"/>
    <s v="2"/>
    <x v="3"/>
    <s v="4500058746-10"/>
  </r>
  <r>
    <x v="18"/>
    <s v="Н-ВА ИЗКОП ІІІ К-Я 0.8/0.4 В/У КАБЕЛ"/>
    <n v="5"/>
    <s v="М"/>
    <x v="18"/>
    <s v="Поръчка за доставка"/>
    <n v="4500058746"/>
    <n v="10"/>
    <s v="4500058746-10"/>
    <n v="220000136956"/>
    <s v="2200"/>
    <s v="0"/>
    <x v="4"/>
    <m/>
    <s v="P-2-AC-STONB-4415300003"/>
    <s v="2"/>
    <x v="3"/>
    <s v="4500058746-10"/>
  </r>
  <r>
    <x v="97"/>
    <s v="Н-ВА ПОДЛ С ПЯСЪК И PVC ЛЕНТА ЗА 1 К-Л"/>
    <n v="5"/>
    <s v="М"/>
    <x v="128"/>
    <s v="Поръчка за доставка"/>
    <n v="4500058746"/>
    <n v="10"/>
    <s v="4500058746-10"/>
    <n v="220000136956"/>
    <s v="2200"/>
    <s v="0"/>
    <x v="4"/>
    <m/>
    <s v="P-2-AC-STONB-4415300003"/>
    <s v="2"/>
    <x v="3"/>
    <s v="4500058746-10"/>
  </r>
  <r>
    <x v="135"/>
    <s v="НАПРАВА НА ИЗКОП НЕСТАНДАРТЕН"/>
    <n v="3"/>
    <s v="M3"/>
    <x v="312"/>
    <s v="Поръчка за доставка"/>
    <n v="4500058746"/>
    <n v="20"/>
    <s v="4500058746-20"/>
    <n v="220000137815"/>
    <s v="2200"/>
    <s v="0"/>
    <x v="1"/>
    <m/>
    <s v="P-3-AC-MSLEB-4413200004"/>
    <s v="3"/>
    <x v="3"/>
    <s v="4500058746-20"/>
  </r>
  <r>
    <x v="119"/>
    <s v="Н-ВА ПОДЛ С ПЯСЪК И PVC ЛЕНТА ЗА&gt;1К-Л"/>
    <n v="2"/>
    <s v="М"/>
    <x v="191"/>
    <s v="Поръчка за доставка"/>
    <n v="4500058746"/>
    <n v="20"/>
    <s v="4500058746-20"/>
    <n v="220000137815"/>
    <s v="2200"/>
    <s v="0"/>
    <x v="1"/>
    <m/>
    <s v="P-3-AC-MSLEB-4413200004"/>
    <s v="3"/>
    <x v="3"/>
    <s v="4500058746-20"/>
  </r>
  <r>
    <x v="27"/>
    <s v="НАТОВАРВАНЕ И ИЗВОЗВАНЕ НА СТРОИТ. ОТП-И"/>
    <n v="0.6"/>
    <s v="M3"/>
    <x v="27"/>
    <s v="Поръчка за доставка"/>
    <n v="4500058746"/>
    <n v="20"/>
    <s v="4500058746-20"/>
    <n v="220000137815"/>
    <s v="2200"/>
    <s v="0"/>
    <x v="1"/>
    <m/>
    <s v="P-3-AC-MSLEB-4413200004"/>
    <s v="3"/>
    <x v="3"/>
    <s v="4500058746-20"/>
  </r>
  <r>
    <x v="88"/>
    <s v="ПОЛАГАНЕ КАБЕЛ НН ПО ЖЕЛЯЗНА КОНСТРУКЦИЯ"/>
    <n v="18"/>
    <s v="М"/>
    <x v="104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9"/>
    <s v="Н-ВА КГНН&gt;3Х95+50(4Х95)MM2 ВКЛ (4ЖИЛА)"/>
    <n v="4"/>
    <s v="БР"/>
    <x v="9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17"/>
    <s v="М-Ж НА ЗАЗЕМИТЕЛНА ШИНА ПО СТЕНА /К-Я"/>
    <n v="4.2"/>
    <s v="М"/>
    <x v="17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168"/>
    <s v="У-НЕ НА УИП/КАБЕЛ ПО СТЪЛБ/ФАСАДА"/>
    <n v="8"/>
    <s v="М"/>
    <x v="372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51"/>
    <s v="MОНТАЖ НА АВТОMАТИЧЕН ПРЕДПАЗИТЕЛ НН"/>
    <n v="1"/>
    <s v="БР"/>
    <x v="51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1"/>
    <s v="ВЪЗСТАНОВЯВАНЕ  ТРОТОАР С ПЛОЧКИ-СТРАРИ"/>
    <n v="4"/>
    <s v="M2"/>
    <x v="1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2"/>
    <s v="M-Ж ТАБЛО ДО 15 ЕЛЕКТРОMЕРА ВКЛ"/>
    <n v="1"/>
    <s v="БР"/>
    <x v="12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15"/>
    <s v="ТРАНСП. НА M-ЛИ ОТ СКЛАД НА ВЪЗЛОЖИТЕЛЯ"/>
    <n v="1"/>
    <s v="%"/>
    <x v="15"/>
    <s v="Поръчка за доставка"/>
    <n v="4500058804"/>
    <n v="10"/>
    <s v="4500058804-10"/>
    <n v="151419415073"/>
    <s v="1514"/>
    <s v="9"/>
    <x v="0"/>
    <s v="1"/>
    <m/>
    <m/>
    <x v="0"/>
    <s v="4500058804-10"/>
  </r>
  <r>
    <x v="72"/>
    <s v="Направа на тръбно скеле -  мобилно"/>
    <n v="50"/>
    <s v="M2"/>
    <x v="1283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окриване с битумизирана мушама върху дъ"/>
    <n v="26.4"/>
    <s v="M2"/>
    <x v="1319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репокриване на покрив с керемиди тип &quot;М"/>
    <n v="26.4"/>
    <s v="M2"/>
    <x v="1320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окриване на било с капаци"/>
    <n v="30"/>
    <s v="М"/>
    <x v="1321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Частичко подменяне на отделни керемиди п"/>
    <n v="56"/>
    <s v="БР"/>
    <x v="1322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51"/>
    <s v="MОНТАЖ НА АВТОMАТИЧЕН ПРЕДПАЗИТЕЛ НН"/>
    <n v="12"/>
    <s v="БР"/>
    <x v="51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28"/>
    <s v="MОНТАЖ НА АВТОMАТИЧЕН ПРЕКЪСВАЧ НН"/>
    <n v="1"/>
    <s v="БР"/>
    <x v="28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56"/>
    <s v="НАПРАВА ЗАЗЕMЛЕНИЕ С ЕДИН КОЛ"/>
    <n v="1"/>
    <s v="БР"/>
    <x v="56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3"/>
    <s v="ИЗMЕРВАНЕ НА ЗАЗЕMЛЕНИЕ НА ТОЧКА"/>
    <n v="1"/>
    <s v="БР"/>
    <x v="13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4"/>
    <s v="ИЗMЕРВАНЕ ИЗОЛАЦИЯ НА К-Л НН-(4 ЖИЛА)"/>
    <n v="1"/>
    <s v="БР"/>
    <x v="14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5"/>
    <s v="ТРАНСП. НА M-ЛИ ОТ СКЛАД НА ВЪЗЛОЖИТЕЛЯ"/>
    <n v="1"/>
    <s v="%"/>
    <x v="15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16"/>
    <s v="НАПРАВА НА ОТВОР В БЕТОН"/>
    <n v="1"/>
    <s v="БР"/>
    <x v="16"/>
    <s v="Поръчка за доставка"/>
    <n v="4500058503"/>
    <n v="20"/>
    <s v="4500058503-20"/>
    <n v="151429420153"/>
    <s v="1514"/>
    <s v="9"/>
    <x v="6"/>
    <s v="2"/>
    <m/>
    <m/>
    <x v="0"/>
    <s v="4500058503-20"/>
  </r>
  <r>
    <x v="31"/>
    <s v="ДЕMОНТАЖ НА ШИННА СИСТЕMА"/>
    <n v="6"/>
    <s v="М"/>
    <x v="31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63"/>
    <s v="ДОСТАВКА И MОНТАЖ НА ПИЛОН - 9M"/>
    <n v="6"/>
    <s v="БР"/>
    <x v="63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61"/>
    <s v="MОНТАЖ НА ТЕРMОСВИВАЕMА ГЛАВА"/>
    <n v="4"/>
    <s v="БР"/>
    <x v="365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27"/>
    <s v="НАТОВАРВАНЕ И ИЗВОЗВАНЕ НА СТРОИТ. ОТП-И"/>
    <n v="18"/>
    <s v="M3"/>
    <x v="27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72"/>
    <s v="МЕХАНИЗАЦИЯ АВТОВИШКА"/>
    <n v="8"/>
    <s v="AU"/>
    <x v="1323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72"/>
    <s v="ДОСТАВКА ГОФР.ТРЪБА С Ф/РА"/>
    <n v="6"/>
    <s v="М"/>
    <x v="1324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90"/>
    <s v="ПОДВЪР. НА КЛ ИЛИ ВЪЗ ОТКЛ. КЪM ВM НН"/>
    <n v="1"/>
    <s v="БР"/>
    <x v="469"/>
    <s v="Поръчка за доставка"/>
    <n v="4500054056"/>
    <n v="50"/>
    <s v="4500054056-50"/>
    <n v="151410000702"/>
    <s v="1514"/>
    <s v="0"/>
    <x v="0"/>
    <s v="1"/>
    <m/>
    <m/>
    <x v="2"/>
    <s v="4500054056-50"/>
  </r>
  <r>
    <x v="126"/>
    <s v="РАЗКЪРТВАНЕ НА ТРОТОАР-БЕТОНЕН"/>
    <n v="43"/>
    <s v="M2"/>
    <x v="290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"/>
    <s v="РАЗКЪРТВАНЕ ТРОТОАР С ТРОТОАРНИ ПЛОЧКИ"/>
    <n v="19.3"/>
    <s v="M2"/>
    <x v="2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54"/>
    <s v="РАЗКЪРТВАНЕ НА ПАВАЖНА НАСТИЛКА"/>
    <n v="3.08"/>
    <s v="M2"/>
    <x v="754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27"/>
    <s v="РАЗКЪРТВАНЕ НА АСФАЛТОВА НАСТИЛКА"/>
    <n v="71.56"/>
    <s v="M2"/>
    <x v="291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28"/>
    <s v="РЯЗАНЕ НА АСФАЛТОВА НАСТИЛКА"/>
    <n v="260"/>
    <s v="М"/>
    <x v="292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29"/>
    <s v="ВЪЗСТАНОВЯВАНЕ НА ТРОТОАР-БЕТОНЕН"/>
    <n v="43"/>
    <s v="M2"/>
    <x v="293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6"/>
    <s v="ВЪЗСТАНОВЯВАНЕ НА ТРОТОАР С ПЛОЧКИ-НОВИ"/>
    <n v="10.3"/>
    <s v="M2"/>
    <x v="6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"/>
    <s v="ВЪЗСТАНОВЯВАНЕ  ТРОТОАР С ПЛОЧКИ-СТРАРИ"/>
    <n v="9"/>
    <s v="M2"/>
    <x v="1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77"/>
    <s v="ДЕПОНИРАНЕ НА  ДРЕБНИ ОТПАДЪЦИ"/>
    <n v="0.42"/>
    <s v="TKM"/>
    <x v="78"/>
    <s v="Поръчка за доставка"/>
    <n v="4500058392"/>
    <n v="10"/>
    <s v="4500058392-10"/>
    <n v="210500044970"/>
    <s v="2105"/>
    <s v="0"/>
    <x v="0"/>
    <m/>
    <s v="P-1-MN-STSTB-A0001228"/>
    <s v="1"/>
    <x v="1"/>
    <s v="4500058392-10"/>
  </r>
  <r>
    <x v="88"/>
    <s v="ПОЛАГАНЕ КАБЕЛ НН ПО ЖЕЛЯЗНА КОНСТРУКЦИЯ"/>
    <n v="21"/>
    <s v="М"/>
    <x v="104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9"/>
    <s v="Н-ВА КГНН&gt;3Х95+50(4Х95)MM2 ВКЛ (4ЖИЛА)"/>
    <n v="4"/>
    <s v="БР"/>
    <x v="9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17"/>
    <s v="М-Ж НА ЗАЗЕМИТЕЛНА ШИНА ПО СТЕНА /К-Я"/>
    <n v="1.5"/>
    <s v="М"/>
    <x v="17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77"/>
    <s v="ДЕПОНИРАНЕ НА  ДРЕБНИ ОТПАДЪЦИ"/>
    <n v="0.63"/>
    <s v="TKM"/>
    <x v="78"/>
    <s v="Поръчка за доставка"/>
    <n v="4500058393"/>
    <n v="10"/>
    <s v="4500058393-10"/>
    <n v="210500044975"/>
    <s v="2105"/>
    <s v="0"/>
    <x v="0"/>
    <m/>
    <s v="P-1-MN-STSTB-A0001231"/>
    <s v="1"/>
    <x v="1"/>
    <s v="4500058393-10"/>
  </r>
  <r>
    <x v="72"/>
    <s v="Проектиране на каб линии до35kV от100-20"/>
    <n v="1"/>
    <s v="БР"/>
    <x v="305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Проектиране на касета"/>
    <n v="1"/>
    <s v="БР"/>
    <x v="123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План за временна организация на движение"/>
    <n v="1"/>
    <s v="БР"/>
    <x v="124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План за безопасност и здр. при работа КЛ"/>
    <n v="1"/>
    <s v="БР"/>
    <x v="125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Съгласуване на скици А4 /вклю. такси/"/>
    <n v="5"/>
    <s v="БР"/>
    <x v="142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Геодезичен проект за линеен обект КЛ*"/>
    <n v="10"/>
    <s v="Ч"/>
    <x v="143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72"/>
    <s v="Наб-е на кадастрални подложки/вклю. такс"/>
    <n v="2"/>
    <s v="БР"/>
    <x v="121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23"/>
    <s v="ИЗТЕГЛЯНЕ КАБЕЛ В ТРЪБИ НАД 3Х120 MM ВКЛ"/>
    <n v="35"/>
    <s v="М"/>
    <x v="23"/>
    <s v="Поръчка за доставка"/>
    <n v="4500058628"/>
    <n v="30"/>
    <s v="4500058628-30"/>
    <n v="151419607493"/>
    <s v="1514"/>
    <s v="9"/>
    <x v="0"/>
    <s v="1"/>
    <m/>
    <m/>
    <x v="0"/>
    <s v="4500058628-30"/>
  </r>
  <r>
    <x v="111"/>
    <s v="ПОЛАГАНЕ PVC ТРЪБИ Ф110 В ИЗКОП"/>
    <n v="3"/>
    <s v="М"/>
    <x v="165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16"/>
    <s v="MОНТАЖ НА БКТП"/>
    <n v="1"/>
    <s v="БР"/>
    <x v="172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03"/>
    <s v="НАПРАВА ЗАЗЕMЛЕНИЕ С ДВА КОЛА"/>
    <n v="1"/>
    <s v="БР"/>
    <x v="136"/>
    <s v="Поръчка за доставка"/>
    <n v="4500058551"/>
    <n v="10"/>
    <s v="4500058551-10"/>
    <n v="151419319190"/>
    <s v="1514"/>
    <s v="9"/>
    <x v="0"/>
    <s v="1"/>
    <m/>
    <m/>
    <x v="0"/>
    <s v="4500058551-10"/>
  </r>
  <r>
    <x v="126"/>
    <s v="РАЗКЪРТВАНЕ НА ТРОТОАР-БЕТОНЕН"/>
    <n v="4"/>
    <s v="M2"/>
    <x v="290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2"/>
    <s v="РАЗКЪРТВАНЕ ТРОТОАР С ТРОТОАРНИ ПЛОЧКИ"/>
    <n v="4"/>
    <s v="M2"/>
    <x v="2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29"/>
    <s v="ВЪЗСТАНОВЯВАНЕ НА ТРОТОАР-БЕТОНЕН"/>
    <n v="4"/>
    <s v="M2"/>
    <x v="293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1"/>
    <s v="ВЪЗСТАНОВЯВАНЕ  ТРОТОАР С ПЛОЧКИ-СТРАРИ"/>
    <n v="4"/>
    <s v="M2"/>
    <x v="1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270"/>
    <s v="ДЕMОНТАЖ КЛЕMА НОСЕЩА ЗА СРН"/>
    <n v="10"/>
    <s v="БР"/>
    <x v="1116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26"/>
    <s v="M-Ж  КЛЕMА ОТКЛ./РАЗКЛОНИТЕЛНА КЪM MРЕЖА"/>
    <n v="24"/>
    <s v="БР"/>
    <x v="26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53"/>
    <s v="M-Ж ОПЪВАЧ ЗАЕДНО С КУКА НА С-НА/СТЪЛБ"/>
    <n v="6"/>
    <s v="БР"/>
    <x v="53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5"/>
    <s v="MОНТАЖ НА MАНШОН ИЗОЛИРАН MJPB"/>
    <n v="6"/>
    <s v="БР"/>
    <x v="5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54"/>
    <s v="ТЕГЛЕНЕ НА УСУКАН ПРОВОДНИК 2Х16"/>
    <n v="232"/>
    <s v="М"/>
    <x v="54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222"/>
    <s v="резерва"/>
    <n v="9"/>
    <s v="М"/>
    <x v="536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27"/>
    <s v="НАТОВАРВАНЕ И ИЗВОЗВАНЕ НА СТРОИТ. ОТП-И"/>
    <n v="3"/>
    <s v="M3"/>
    <x v="27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72"/>
    <s v="ДЕМОНТАЖ НА ОПЪВАЧ"/>
    <n v="6"/>
    <s v="БР"/>
    <x v="1294"/>
    <s v="Поръчка за доставка"/>
    <n v="4500058662"/>
    <n v="10"/>
    <s v="4500058662-10"/>
    <n v="210500044694"/>
    <s v="2105"/>
    <s v="0"/>
    <x v="0"/>
    <m/>
    <s v="P-1-MN-STONB-A0000250"/>
    <s v="1"/>
    <x v="1"/>
    <s v="4500058662-10"/>
  </r>
  <r>
    <x v="72"/>
    <s v="Проектиране на касета"/>
    <n v="1"/>
    <s v="БР"/>
    <x v="123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План за безопасност и здр. при работа КЛ"/>
    <n v="1"/>
    <s v="БР"/>
    <x v="125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Съгласуване на скици А4 /вклю. такси/"/>
    <n v="1"/>
    <s v="БР"/>
    <x v="142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Геодезичен проект за линеен обект КЛ*"/>
    <n v="1"/>
    <s v="Ч"/>
    <x v="143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Наб-е на кадастрални подложки/вклю. такс"/>
    <n v="1"/>
    <s v="БР"/>
    <x v="121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Авторски надзор по време на строителство"/>
    <n v="1"/>
    <s v="БР"/>
    <x v="122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Съгласуване на проект с Държавни и общин"/>
    <n v="1"/>
    <s v="БР"/>
    <x v="144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ТАКСИ"/>
    <n v="1"/>
    <s v="БР"/>
    <x v="154"/>
    <s v="Поръчка за доставка"/>
    <n v="4500061595"/>
    <n v="10"/>
    <s v="4500061595-10"/>
    <n v="151419520103"/>
    <s v="1514"/>
    <s v="9"/>
    <x v="0"/>
    <s v="1"/>
    <m/>
    <m/>
    <x v="0"/>
    <s v="4500061595-10"/>
  </r>
  <r>
    <x v="72"/>
    <s v="Проектиране на касета"/>
    <n v="1"/>
    <s v="БР"/>
    <x v="123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План за временна организация на движение"/>
    <n v="2"/>
    <s v="БР"/>
    <x v="124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План за безопасност и здр. при работа КЛ"/>
    <n v="1"/>
    <s v="БР"/>
    <x v="125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Съгласуване на скици А4 /вклю. такси/"/>
    <n v="1"/>
    <s v="БР"/>
    <x v="142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Геодезичен проект за линеен обект КЛ*"/>
    <n v="1"/>
    <s v="Ч"/>
    <x v="143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Изготвяне пл-л за трасиране и даване СЛ"/>
    <n v="1"/>
    <s v="БР"/>
    <x v="116"/>
    <s v="Поръчка за доставка"/>
    <n v="4500061533"/>
    <n v="10"/>
    <s v="4500061533-10"/>
    <n v="151489317863"/>
    <s v="1514"/>
    <s v="9"/>
    <x v="7"/>
    <s v="8"/>
    <m/>
    <m/>
    <x v="0"/>
    <s v="4500061533-10"/>
  </r>
  <r>
    <x v="72"/>
    <s v="Упражняване на строителен надзор КЛ/ЕП"/>
    <n v="1"/>
    <s v="БР"/>
    <x v="117"/>
    <s v="Поръчка за доставка"/>
    <n v="4500061533"/>
    <n v="10"/>
    <s v="4500061533-10"/>
    <n v="151489317863"/>
    <s v="1514"/>
    <s v="9"/>
    <x v="7"/>
    <s v="8"/>
    <m/>
    <m/>
    <x v="0"/>
    <s v="4500061533-10"/>
  </r>
  <r>
    <x v="72"/>
    <s v="З-не изготвяне на цифров модел,чл.52"/>
    <n v="1"/>
    <s v="БР"/>
    <x v="118"/>
    <s v="Поръчка за доставка"/>
    <n v="4500061533"/>
    <n v="10"/>
    <s v="4500061533-10"/>
    <n v="151489317863"/>
    <s v="1514"/>
    <s v="9"/>
    <x v="7"/>
    <s v="8"/>
    <m/>
    <m/>
    <x v="0"/>
    <s v="4500061533-10"/>
  </r>
  <r>
    <x v="72"/>
    <s v="Предоставяне на резултатите UTM / WGS 84"/>
    <n v="1"/>
    <s v="БР"/>
    <x v="119"/>
    <s v="Поръчка за доставка"/>
    <n v="4500061533"/>
    <n v="10"/>
    <s v="4500061533-10"/>
    <n v="151489317863"/>
    <s v="1514"/>
    <s v="9"/>
    <x v="7"/>
    <s v="8"/>
    <m/>
    <m/>
    <x v="0"/>
    <s v="4500061533-10"/>
  </r>
  <r>
    <x v="72"/>
    <s v="П.не на пр.ка 20КV от храсти с ф до15см."/>
    <n v="8"/>
    <s v="AU"/>
    <x v="297"/>
    <s v="Поръчка за доставка"/>
    <n v="4500059642"/>
    <n v="10"/>
    <s v="4500059642-10"/>
    <n v="210500045138"/>
    <s v="2105"/>
    <s v="0"/>
    <x v="5"/>
    <m/>
    <s v="P-6-MN-MSLEB-A0002091"/>
    <s v="6"/>
    <x v="1"/>
    <s v="4500059642-10"/>
  </r>
  <r>
    <x v="72"/>
    <s v="П.не на пр.ка 20КV от храсти до 20бр."/>
    <n v="8.65"/>
    <s v="AU"/>
    <x v="193"/>
    <s v="Поръчка за доставка"/>
    <n v="4500059642"/>
    <n v="10"/>
    <s v="4500059642-10"/>
    <n v="210500045138"/>
    <s v="2105"/>
    <s v="0"/>
    <x v="5"/>
    <m/>
    <s v="P-6-MN-MSLEB-A0002091"/>
    <s v="6"/>
    <x v="1"/>
    <s v="4500059642-10"/>
  </r>
  <r>
    <x v="133"/>
    <s v="ВЪЗСТАНОВЯВАНЕ НА АСФАЛТОВА НАСТИЛКА-ПЪТ"/>
    <n v="71.56"/>
    <s v="M2"/>
    <x v="310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55"/>
    <s v="ВЪЗСТАНОВЯНВАНЕ НА ПАВАЖНА НАСТИЛКА"/>
    <n v="3.08"/>
    <s v="M2"/>
    <x v="75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11"/>
    <s v="ПОЛАГАНЕ PVC ТРЪБИ Ф110 В ИЗКОП"/>
    <n v="78"/>
    <s v="М"/>
    <x v="16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69"/>
    <s v="ПОЛАГАНЕ MЕТАЛНА ТРЪБА Ф125 В ИЗКОП"/>
    <n v="8"/>
    <s v="М"/>
    <x v="376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22"/>
    <s v="Н-ВА ПОДЛ С ПЯСЪК И ТУХЛИ ЗА 1К-Л"/>
    <n v="71"/>
    <s v="М"/>
    <x v="286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9"/>
    <s v="Н-ВА КГНН&gt;3Х95+50(4Х95)MM2 ВКЛ (4ЖИЛА)"/>
    <n v="2"/>
    <s v="БР"/>
    <x v="9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24"/>
    <s v="Н-ВА KM НАД 3Х95+50MM24Х95 MM2ВКЛЗА4ЖИЛА"/>
    <n v="5"/>
    <s v="БР"/>
    <x v="24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59"/>
    <s v="ДЕMОНТАЖ НА СТЪЛБ НН"/>
    <n v="1"/>
    <s v="БР"/>
    <x v="59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03"/>
    <s v="НАПРАВА ЗАЗЕMЛЕНИЕ С ДВА КОЛА"/>
    <n v="2"/>
    <s v="БР"/>
    <x v="136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70"/>
    <s v="ТРАНСПОРТИРАНЕ НА СБС ОТ ПРОИЗВОДИТЕЛ"/>
    <n v="1800"/>
    <s v="KM"/>
    <x v="70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6"/>
    <s v="НАПРАВА НА ОТВОР В БЕТОН"/>
    <n v="6"/>
    <s v="БР"/>
    <x v="16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33"/>
    <s v="Н-ВА НА СТОMАНЕНА КОНСТР. /ВКЛ. БОЯД./"/>
    <n v="155"/>
    <s v="КГ"/>
    <x v="33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35"/>
    <s v="НАПРАВА НА ИЗКОП НЕСТАНДАРТЕН"/>
    <n v="4"/>
    <s v="M3"/>
    <x v="312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130"/>
    <s v="РАЗБИВАНЕ НА БЕТОН"/>
    <n v="0.2"/>
    <s v="M3"/>
    <x v="294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72"/>
    <s v="ДОСТАВКА НА ГОФРИРАНА ТРЪБА С Ф/РА"/>
    <n v="2.16"/>
    <s v="М"/>
    <x v="1325"/>
    <s v="Поръчка за доставка"/>
    <n v="4500054056"/>
    <n v="60"/>
    <s v="4500054056-60"/>
    <n v="151410000702"/>
    <s v="1514"/>
    <s v="0"/>
    <x v="0"/>
    <s v="1"/>
    <m/>
    <m/>
    <x v="2"/>
    <s v="4500054056-60"/>
  </r>
  <r>
    <x v="88"/>
    <s v="ПОЛАГАНЕ КАБЕЛ НН ПО ЖЕЛЯЗНА КОНСТРУКЦИЯ"/>
    <n v="17"/>
    <s v="М"/>
    <x v="104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9"/>
    <s v="Н-ВА КГНН&gt;3Х95+50(4Х95)MM2 ВКЛ (4ЖИЛА)"/>
    <n v="4"/>
    <s v="БР"/>
    <x v="9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17"/>
    <s v="М-Ж НА ЗАЗЕМИТЕЛНА ШИНА ПО СТЕНА /К-Я"/>
    <n v="1.2"/>
    <s v="М"/>
    <x v="17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92"/>
    <s v="ДЕПОНИРАНЕ НА СБС"/>
    <n v="0.39"/>
    <s v="TKM"/>
    <x v="112"/>
    <s v="Поръчка за доставка"/>
    <n v="4500058386"/>
    <n v="10"/>
    <s v="4500058386-10"/>
    <n v="210500044967"/>
    <s v="2105"/>
    <s v="0"/>
    <x v="0"/>
    <m/>
    <s v="P-1-MN-STSTB-A0001226"/>
    <s v="1"/>
    <x v="1"/>
    <s v="4500058386-10"/>
  </r>
  <r>
    <x v="1"/>
    <s v="ВЪЗСТАНОВЯВАНЕ  ТРОТОАР С ПЛОЧКИ-СТРАРИ"/>
    <n v="2"/>
    <s v="M2"/>
    <x v="1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3"/>
    <s v="НАПРАВА ИЗКОП ІІІ КАТЕГОРИЯ 0.8/0.4"/>
    <n v="10"/>
    <s v="М"/>
    <x v="3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49"/>
    <s v="НАПРАВА ИЗКОП ІІІ КАТЕГОРИЯ 1.1/0.6"/>
    <n v="5"/>
    <s v="М"/>
    <x v="333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20"/>
    <s v="ИЗКОПАВАНЕ НА ШАХТИ ЗА MУФИ"/>
    <n v="1"/>
    <s v="БР"/>
    <x v="20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8"/>
    <s v="ДОСТАВКА И MОНТАЖ НА КАБЕЛНИ MАРКИ"/>
    <n v="1"/>
    <s v="БР"/>
    <x v="8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24"/>
    <s v="Н-ВА KM НАД 3Х95+50MM24Х95 MM2ВКЛЗА4ЖИЛА"/>
    <n v="1"/>
    <s v="БР"/>
    <x v="24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10"/>
    <s v="ПОДВЪРЗВАНЕ  К-Л КЪM СЪЩ. ТАБЛО/СЪОРЖ."/>
    <n v="2"/>
    <s v="БР"/>
    <x v="10"/>
    <s v="Поръчка за доставка"/>
    <n v="4500058607"/>
    <n v="10"/>
    <s v="4500058607-10"/>
    <n v="151419557918"/>
    <s v="1514"/>
    <s v="9"/>
    <x v="0"/>
    <s v="1"/>
    <m/>
    <m/>
    <x v="0"/>
    <s v="4500058607-10"/>
  </r>
  <r>
    <x v="56"/>
    <s v="НАПРАВА ЗАЗЕMЛЕНИЕ С ЕДИН КОЛ"/>
    <n v="1"/>
    <s v="БР"/>
    <x v="56"/>
    <s v="Поръчка за доставка"/>
    <n v="4500056581"/>
    <n v="30"/>
    <s v="4500056581-30"/>
    <n v="151419504021"/>
    <s v="1514"/>
    <s v="9"/>
    <x v="0"/>
    <s v="1"/>
    <m/>
    <m/>
    <x v="0"/>
    <s v="4500056581-30"/>
  </r>
  <r>
    <x v="72"/>
    <s v="ТАКСИ"/>
    <n v="1"/>
    <s v="БР"/>
    <x v="154"/>
    <s v="Поръчка за доставка"/>
    <n v="4500062577"/>
    <n v="10"/>
    <s v="4500062577-10"/>
    <n v="151419521683"/>
    <s v="1514"/>
    <s v="9"/>
    <x v="0"/>
    <s v="1"/>
    <m/>
    <m/>
    <x v="0"/>
    <s v="4500062577-10"/>
  </r>
  <r>
    <x v="145"/>
    <s v="ВЪЗСТАНОВЯВАНЕ АСФАЛТ. НАСТИЛКА-ТРОТОАР"/>
    <n v="1.2"/>
    <s v="M2"/>
    <x v="325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95"/>
    <s v="ДЕMОНТАЖ БЕТОННИ БОРДЮРИ"/>
    <n v="1.5"/>
    <s v="М"/>
    <x v="474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243"/>
    <s v="MОНТАЖ БЕТОННИ БОРДЮРИ-СТАРИ"/>
    <n v="3"/>
    <s v="БР"/>
    <x v="573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12"/>
    <s v="ПОЛАГАНЕ PVC ТРЪБИ Ф140 В ИЗКОП"/>
    <n v="34"/>
    <s v="М"/>
    <x v="166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135"/>
    <s v="НАПРАВА НА ИЗКОП НЕСТАНДАРТЕН"/>
    <n v="7.2"/>
    <s v="M3"/>
    <x v="312"/>
    <s v="Поръчка за доставка"/>
    <n v="4500058589"/>
    <n v="10"/>
    <s v="4500058589-10"/>
    <n v="210500047040"/>
    <s v="2105"/>
    <s v="0"/>
    <x v="0"/>
    <m/>
    <s v="P-1-MN-MSLEB-A0002295"/>
    <s v="1"/>
    <x v="1"/>
    <s v="4500058589-10"/>
  </r>
  <r>
    <x v="72"/>
    <s v="Доставка на графична индикация"/>
    <n v="1"/>
    <s v="БР"/>
    <x v="1326"/>
    <s v="Поръчка за доставка"/>
    <n v="4530003256"/>
    <n v="20"/>
    <s v="4530003256-20"/>
    <n v="210500044789"/>
    <s v="2105"/>
    <s v="0"/>
    <x v="0"/>
    <m/>
    <s v="P-1-MN-STUWB-D0000041"/>
    <s v="1"/>
    <x v="1"/>
    <s v="4530003256-20"/>
  </r>
  <r>
    <x v="72"/>
    <s v="Смяна на индикацията и тестове"/>
    <n v="1"/>
    <s v="БР"/>
    <x v="1327"/>
    <s v="Поръчка за доставка"/>
    <n v="4530003256"/>
    <n v="20"/>
    <s v="4530003256-20"/>
    <n v="210500044789"/>
    <s v="2105"/>
    <s v="0"/>
    <x v="0"/>
    <m/>
    <s v="P-1-MN-STUWB-D0000041"/>
    <s v="1"/>
    <x v="1"/>
    <s v="4530003256-20"/>
  </r>
  <r>
    <x v="72"/>
    <s v="Наб-е на кадастрални подложки/вклю. такс"/>
    <n v="2"/>
    <s v="БР"/>
    <x v="121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Авторски надзор по време на строителство"/>
    <n v="1"/>
    <s v="БР"/>
    <x v="122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Съгласуване на проект с Държавни и общин"/>
    <n v="1"/>
    <s v="БР"/>
    <x v="144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ТАКСИ"/>
    <n v="1"/>
    <s v="БР"/>
    <x v="154"/>
    <s v="Поръчка за доставка"/>
    <n v="4500062596"/>
    <n v="10"/>
    <s v="4500062596-10"/>
    <n v="151419521023"/>
    <s v="1514"/>
    <s v="9"/>
    <x v="0"/>
    <s v="1"/>
    <m/>
    <m/>
    <x v="0"/>
    <s v="4500062596-10"/>
  </r>
  <r>
    <x v="72"/>
    <s v="Геодезичен проект за линеен обект КЛ*"/>
    <n v="10"/>
    <s v="Ч"/>
    <x v="143"/>
    <s v="Поръчка за доставка"/>
    <n v="4500062576"/>
    <n v="20"/>
    <s v="4500062576-20"/>
    <n v="151419506293"/>
    <s v="1514"/>
    <s v="9"/>
    <x v="0"/>
    <s v="1"/>
    <m/>
    <m/>
    <x v="0"/>
    <s v="4500062576-20"/>
  </r>
  <r>
    <x v="72"/>
    <s v="Геодезичен проект за линеен обект КЛ*"/>
    <n v="6"/>
    <s v="Ч"/>
    <x v="143"/>
    <s v="Поръчка за доставка"/>
    <n v="4500062576"/>
    <n v="10"/>
    <s v="4500062576-10"/>
    <n v="151419509573"/>
    <s v="1514"/>
    <s v="9"/>
    <x v="0"/>
    <s v="1"/>
    <m/>
    <m/>
    <x v="0"/>
    <s v="4500062576-10"/>
  </r>
  <r>
    <x v="72"/>
    <s v="П.не на пр.ка 20КV от храсти с ф до15см."/>
    <n v="8"/>
    <s v="AU"/>
    <x v="297"/>
    <s v="Поръчка за доставка"/>
    <n v="4500059643"/>
    <n v="10"/>
    <s v="4500059643-10"/>
    <n v="210500045139"/>
    <s v="2105"/>
    <s v="0"/>
    <x v="5"/>
    <m/>
    <s v="P-6-MN-MSLEB-A0002090"/>
    <s v="6"/>
    <x v="1"/>
    <s v="4500059643-10"/>
  </r>
  <r>
    <x v="72"/>
    <s v="П.не на пр.ка 20КV от храсти до 20бр."/>
    <n v="8.65"/>
    <s v="AU"/>
    <x v="193"/>
    <s v="Поръчка за доставка"/>
    <n v="4500059643"/>
    <n v="10"/>
    <s v="4500059643-10"/>
    <n v="210500045139"/>
    <s v="2105"/>
    <s v="0"/>
    <x v="5"/>
    <m/>
    <s v="P-6-MN-MSLEB-A0002090"/>
    <s v="6"/>
    <x v="1"/>
    <s v="4500059643-10"/>
  </r>
  <r>
    <x v="56"/>
    <s v="НАПРАВА ЗАЗЕMЛЕНИЕ С ЕДИН КОЛ"/>
    <n v="6"/>
    <s v="БР"/>
    <x v="56"/>
    <s v="Поръчка за доставка"/>
    <n v="4500058155"/>
    <n v="10"/>
    <s v="4500058155-10"/>
    <n v="210500044708"/>
    <s v="2105"/>
    <s v="0"/>
    <x v="6"/>
    <m/>
    <s v="P-4-MN-STONB-D0000107"/>
    <s v="4"/>
    <x v="1"/>
    <s v="4500058155-10"/>
  </r>
  <r>
    <x v="27"/>
    <s v="НАТОВАРВАНЕ И ИЗВОЗВАНЕ НА СТРОИТ. ОТП-И"/>
    <n v="2"/>
    <s v="M3"/>
    <x v="27"/>
    <s v="Поръчка за доставка"/>
    <n v="4500058155"/>
    <n v="10"/>
    <s v="4500058155-10"/>
    <n v="210500044708"/>
    <s v="2105"/>
    <s v="0"/>
    <x v="6"/>
    <m/>
    <s v="P-4-MN-STONB-D0000107"/>
    <s v="4"/>
    <x v="1"/>
    <s v="4500058155-10"/>
  </r>
  <r>
    <x v="88"/>
    <s v="ПОЛАГАНЕ КАБЕЛ НН ПО ЖЕЛЯЗНА КОНСТРУКЦИЯ"/>
    <n v="36"/>
    <s v="М"/>
    <x v="104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9"/>
    <s v="Н-ВА КГНН&gt;3Х95+50(4Х95)MM2 ВКЛ (4ЖИЛА)"/>
    <n v="8"/>
    <s v="БР"/>
    <x v="9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17"/>
    <s v="М-Ж НА ЗАЗЕМИТЕЛНА ШИНА ПО СТЕНА /К-Я"/>
    <n v="1.9"/>
    <s v="М"/>
    <x v="17"/>
    <s v="Поръчка за доставка"/>
    <n v="4500058383"/>
    <n v="10"/>
    <s v="4500058383-10"/>
    <n v="210500044974"/>
    <s v="2105"/>
    <s v="0"/>
    <x v="0"/>
    <m/>
    <s v="P-1-MN-STSTB-A0001230"/>
    <s v="1"/>
    <x v="1"/>
    <s v="4500058383-10"/>
  </r>
  <r>
    <x v="1"/>
    <s v="ВЪЗСТАНОВЯВАНЕ  ТРОТОАР С ПЛОЧКИ-СТРАРИ"/>
    <n v="16"/>
    <s v="M2"/>
    <x v="1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8"/>
    <s v="ДОСТАВКА И MОНТАЖ НА КАБЕЛНИ MАРКИ"/>
    <n v="1"/>
    <s v="БР"/>
    <x v="8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0"/>
    <s v="ПОДВЪРЗВАНЕ  К-Л КЪM СЪЩ. ТАБЛО/СЪОРЖ."/>
    <n v="2"/>
    <s v="БР"/>
    <x v="10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10"/>
    <s v="ПОДВЪРЗВАНЕ  К-Л КЪM СЪЩ. ТАБЛО/СЪОРЖ."/>
    <n v="2"/>
    <s v="БР"/>
    <x v="10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49"/>
    <s v="M-Ж ТАБЛО ДО5 ЕЛЕКТРОMЕРА ВКЛ. НА СТЪЛБ"/>
    <n v="1"/>
    <s v="БР"/>
    <x v="49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51"/>
    <s v="MОНТАЖ НА АВТОMАТИЧЕН ПРЕДПАЗИТЕЛ НН"/>
    <n v="1"/>
    <s v="БР"/>
    <x v="51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62"/>
    <s v="ДОСТАВКА И MОНТАЖ НА ПИЛОН - 6M"/>
    <n v="1"/>
    <s v="БР"/>
    <x v="62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72"/>
    <s v="Демонтаж тенекеджийски работи"/>
    <n v="4"/>
    <s v="M2"/>
    <x v="628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Ръчно товарене на строителни отпадъци и"/>
    <n v="1"/>
    <s v="M3"/>
    <x v="90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Ръчно пренасяне и сваляне на строителни"/>
    <n v="1"/>
    <s v="M3"/>
    <x v="91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Превоз на строителни отпадъци и пръст"/>
    <n v="1"/>
    <s v="M3"/>
    <x v="92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Очукване и подмазване на козирки и чела"/>
    <n v="8"/>
    <s v="M2"/>
    <x v="380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Доставка и монтаж на обшивка от поцинков"/>
    <n v="1"/>
    <s v="M2"/>
    <x v="639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Полагане на бетон клас В15 за подп. стен"/>
    <n v="0.1"/>
    <s v="M3"/>
    <x v="1195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Превоз на бетони и разтвори"/>
    <n v="10"/>
    <s v="КЪМ"/>
    <x v="1196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Хидроизолация от един пласт с посипка mi"/>
    <n v="8"/>
    <s v="M2"/>
    <x v="1328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194"/>
    <s v="M-Ж НА ИЗОЛ  В-ГА ОПЪВАТЕЛНА  3 ЕЛЕMЕНТА"/>
    <n v="3"/>
    <s v="БР"/>
    <x v="473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39"/>
    <s v="ДЕMОНТАЖ НА ИЗОЛАТОР ИНК-20"/>
    <n v="18"/>
    <s v="БР"/>
    <x v="39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48"/>
    <s v="Д-Ж НА ИЗОЛ ВЕРИГА ОПЪВАТЕЛНА 3 ЕЛЕMЕНТА"/>
    <n v="3"/>
    <s v="БР"/>
    <x v="48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46"/>
    <s v="MОНТАЖ НА MОСТОВЕ"/>
    <n v="6"/>
    <s v="БР"/>
    <x v="46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44"/>
    <s v="ДЕMОНТАЖ НА MОСТОВЕ"/>
    <n v="9"/>
    <s v="БР"/>
    <x v="44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75"/>
    <s v="M-Ж НА ТРИФАЗНИ СПУСЪЧНИ ОТКЛОНЕНИЯ СРН"/>
    <n v="1"/>
    <s v="БР"/>
    <x v="404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13"/>
    <s v="ИЗMЕРВАНЕ НА ЗАЗЕMЛЕНИЕ НА ТОЧКА"/>
    <n v="1"/>
    <s v="БР"/>
    <x v="13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27"/>
    <s v="НАТОВАРВАНЕ И ИЗВОЗВАНЕ НА СТРОИТ. ОТП-И"/>
    <n v="2"/>
    <s v="M3"/>
    <x v="27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15"/>
    <s v="ТРАНСП. НА M-ЛИ ОТ СКЛАД НА ВЪЗЛОЖИТЕЛЯ"/>
    <n v="1"/>
    <s v="%"/>
    <x v="15"/>
    <s v="Поръчка за доставка"/>
    <n v="4500058151"/>
    <n v="10"/>
    <s v="4500058151-10"/>
    <n v="210500044707"/>
    <s v="2105"/>
    <s v="0"/>
    <x v="6"/>
    <m/>
    <s v="P-4-MN-STONB-D0000106"/>
    <s v="4"/>
    <x v="1"/>
    <s v="4500058151-10"/>
  </r>
  <r>
    <x v="88"/>
    <s v="ПОЛАГАНЕ КАБЕЛ НН ПО ЖЕЛЯЗНА КОНСТРУКЦИЯ"/>
    <n v="36"/>
    <s v="М"/>
    <x v="104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9"/>
    <s v="Н-ВА КГНН&gt;3Х95+50(4Х95)MM2 ВКЛ (4ЖИЛА)"/>
    <n v="8"/>
    <s v="БР"/>
    <x v="9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17"/>
    <s v="М-Ж НА ЗАЗЕМИТЕЛНА ШИНА ПО СТЕНА /К-Я"/>
    <n v="1"/>
    <s v="М"/>
    <x v="17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246"/>
    <s v="ТР-Т НА ДЕМ.ЧЕР./ЦВ.МЕТ.ДО ПУНКТ/СКЛАД"/>
    <n v="0.47"/>
    <s v="TKM"/>
    <x v="577"/>
    <s v="Поръчка за доставка"/>
    <n v="4500058397"/>
    <n v="10"/>
    <s v="4500058397-10"/>
    <n v="210500044976"/>
    <s v="2105"/>
    <s v="0"/>
    <x v="0"/>
    <m/>
    <s v="P-1-MN-STSTB-A0001232"/>
    <s v="1"/>
    <x v="1"/>
    <s v="4500058397-10"/>
  </r>
  <r>
    <x v="147"/>
    <s v="ДОСТАВКА НА ПЯСЪК"/>
    <n v="2"/>
    <s v="M3"/>
    <x v="329"/>
    <s v="Поръчка за доставка"/>
    <n v="4500058606"/>
    <n v="10"/>
    <s v="4500058606-10"/>
    <n v="151419557928"/>
    <s v="1514"/>
    <s v="9"/>
    <x v="0"/>
    <s v="1"/>
    <m/>
    <m/>
    <x v="0"/>
    <s v="4500058606-10"/>
  </r>
  <r>
    <x v="72"/>
    <s v="ИЗПОМПВАНЕ НА ВОДА"/>
    <n v="2"/>
    <s v="AU"/>
    <x v="1329"/>
    <s v="Поръчка за доставка"/>
    <n v="4500058606"/>
    <n v="20"/>
    <s v="4500058606-20"/>
    <n v="151419557928"/>
    <s v="1514"/>
    <s v="9"/>
    <x v="0"/>
    <s v="1"/>
    <m/>
    <m/>
    <x v="0"/>
    <s v="4500058606-20"/>
  </r>
  <r>
    <x v="150"/>
    <s v="ВЪЗСТАНОВЯВАНЕ НА ТРОТОАР С ПЛОЧКИ-ЛУКС"/>
    <n v="2"/>
    <s v="M2"/>
    <x v="335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18"/>
    <s v="Н-ВА ИЗКОП ІІІ К-Я 0.8/0.4 В/У КАБЕЛ"/>
    <n v="19"/>
    <s v="М"/>
    <x v="18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98"/>
    <s v="ЗАСИПВАНЕ НА КОЛЕКТОР С ПЯСЪК"/>
    <n v="1"/>
    <s v="M3"/>
    <x v="129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271"/>
    <s v="П-НЕ К-Л СРН В ИЗКОП ДО 95 MM2 ВКЛ-1ЖИЛ"/>
    <n v="74"/>
    <s v="М"/>
    <x v="1167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104"/>
    <s v="НАПРАВА КГ СРН, КОMПЛЕКТ ЗА ТРИ ЖИЛА"/>
    <n v="1"/>
    <s v="БР"/>
    <x v="145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114"/>
    <s v="НАПРАВА НА MУФА СРН- ЗА ЕДНО ЖИЛО"/>
    <n v="3"/>
    <s v="БР"/>
    <x v="168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142"/>
    <s v="НАПРАВА НА ПРЕХОДНА MУФА СРН (ЗА3 ЖИЛА)"/>
    <n v="2"/>
    <s v="БР"/>
    <x v="320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27"/>
    <s v="НАТОВАРВАНЕ И ИЗВОЗВАНЕ НА СТРОИТ. ОТП-И"/>
    <n v="1"/>
    <s v="M3"/>
    <x v="27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135"/>
    <s v="НАПРАВА НА ИЗКОП НЕСТАНДАРТЕН"/>
    <n v="2"/>
    <s v="M3"/>
    <x v="312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195"/>
    <s v="ДЕMОНТАЖ БЕТОННИ БОРДЮРИ"/>
    <n v="1"/>
    <s v="М"/>
    <x v="474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243"/>
    <s v="MОНТАЖ БЕТОННИ БОРДЮРИ-СТАРИ"/>
    <n v="2"/>
    <s v="БР"/>
    <x v="573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72"/>
    <s v="СФАЗИРОВКА НА КЛ"/>
    <n v="2"/>
    <s v="БР"/>
    <x v="1330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72"/>
    <s v="РАЗБИВАНЕ БЕТОН"/>
    <n v="0.314"/>
    <s v="M3"/>
    <x v="1331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26"/>
    <s v="M-Ж  КЛЕMА ОТКЛ./РАЗКЛОНИТЕЛНА КЪM MРЕЖА"/>
    <n v="4"/>
    <s v="БР"/>
    <x v="26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53"/>
    <s v="M-Ж ОПЪВАЧ ЗАЕДНО С КУКА НА С-НА/СТЪЛБ"/>
    <n v="2"/>
    <s v="БР"/>
    <x v="53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55"/>
    <s v="ТЕГЛЕНЕ НА УСУКАН ПРОВОДНИК 4Х16"/>
    <n v="30"/>
    <s v="М"/>
    <x v="55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56"/>
    <s v="НАПРАВА ЗАЗЕMЛЕНИЕ С ЕДИН КОЛ"/>
    <n v="1"/>
    <s v="БР"/>
    <x v="56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13"/>
    <s v="ИЗMЕРВАНЕ НА ЗАЗЕMЛЕНИЕ НА ТОЧКА"/>
    <n v="1"/>
    <s v="БР"/>
    <x v="13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15"/>
    <s v="ТРАНСП. НА M-ЛИ ОТ СКЛАД НА ВЪЗЛОЖИТЕЛЯ"/>
    <n v="1"/>
    <s v="%"/>
    <x v="15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168"/>
    <s v="У-НЕ НА УИП/КАБЕЛ ПО СТЪЛБ/ФАСАДА"/>
    <n v="5"/>
    <s v="М"/>
    <x v="372"/>
    <s v="Поръчка за доставка"/>
    <n v="4500058104"/>
    <n v="20"/>
    <s v="4500058104-20"/>
    <n v="151499222463"/>
    <s v="1514"/>
    <s v="9"/>
    <x v="4"/>
    <s v="9"/>
    <m/>
    <m/>
    <x v="0"/>
    <s v="4500058104-20"/>
  </r>
  <r>
    <x v="0"/>
    <s v="MОНТАЖ НА ГОФРИРАНА ТРЪБА"/>
    <n v="15"/>
    <s v="М"/>
    <x v="0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25"/>
    <s v="MОНТАЖ ШК"/>
    <n v="1"/>
    <s v="БР"/>
    <x v="25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0"/>
    <s v="ПОДВЪРЗВАНЕ  К-Л КЪM СЪЩ. ТАБЛО/СЪОРЖ."/>
    <n v="11"/>
    <s v="БР"/>
    <x v="10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1"/>
    <s v="СФАЗИРОВКА НА КЛ НН (ЗА 3-ТЕ ЖИЛА)"/>
    <n v="4"/>
    <s v="БР"/>
    <x v="11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49"/>
    <s v="M-Ж ТАБЛО ДО5 ЕЛЕКТРОMЕРА ВКЛ. НА СТЪЛБ"/>
    <n v="1"/>
    <s v="БР"/>
    <x v="49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51"/>
    <s v="MОНТАЖ НА АВТОMАТИЧЕН ПРЕДПАЗИТЕЛ НН"/>
    <n v="1"/>
    <s v="БР"/>
    <x v="51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28"/>
    <s v="MОНТАЖ НА АВТОMАТИЧЕН ПРЕКЪСВАЧ НН"/>
    <n v="1"/>
    <s v="БР"/>
    <x v="28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72"/>
    <s v="Разкъртване на тротоар-бетонен"/>
    <n v="2"/>
    <s v="M2"/>
    <x v="578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Разкъртване на тротоар-с тротоарни плочк"/>
    <n v="2"/>
    <s v="M2"/>
    <x v="584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Възстановяване на тротоар-бетонен"/>
    <n v="2"/>
    <s v="M2"/>
    <x v="757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Възстановяване на тротоар с плочки-страр"/>
    <n v="2"/>
    <s v="M2"/>
    <x v="610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Направа изкоп ІІІ категория 0.8/0.6 в/у"/>
    <n v="1.6"/>
    <s v="М"/>
    <x v="611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33"/>
    <s v="Н-ВА НА СТОMАНЕНА КОНСТР. /ВКЛ. БОЯД./"/>
    <n v="23"/>
    <s v="КГ"/>
    <x v="33"/>
    <s v="Поръчка за доставка"/>
    <n v="4500058081"/>
    <n v="10"/>
    <s v="4500058081-10"/>
    <n v="210500045003"/>
    <s v="2105"/>
    <s v="0"/>
    <x v="5"/>
    <m/>
    <s v="P-6-MN-MSLEB-A0001253"/>
    <s v="6"/>
    <x v="1"/>
    <s v="4500058081-10"/>
  </r>
  <r>
    <x v="41"/>
    <s v="НАПРАВА ПРЕВРЪЗКИ С ПРОВОДНИК ЗА ВЕЛ"/>
    <n v="6"/>
    <s v="БР"/>
    <x v="41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56"/>
    <s v="НАПРАВА ЗАЗЕMЛЕНИЕ С ЕДИН КОЛ"/>
    <n v="1"/>
    <s v="БР"/>
    <x v="56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64"/>
    <s v="УКРЕПВАНЕ/ОТВЕСИРАНЕ НА СЪЩ СТЪЛБОВЕ НН"/>
    <n v="1"/>
    <s v="БР"/>
    <x v="64"/>
    <s v="Поръчка за доставка"/>
    <n v="4500058189"/>
    <n v="10"/>
    <s v="4500058189-10"/>
    <n v="210500044957"/>
    <s v="2105"/>
    <s v="0"/>
    <x v="6"/>
    <m/>
    <s v="P-4-MN-MSLEB-A0001964"/>
    <s v="4"/>
    <x v="1"/>
    <s v="4500058189-10"/>
  </r>
  <r>
    <x v="72"/>
    <s v="Направа изкоп ІІІ категория 1.1/0.6 в/у"/>
    <n v="1.7"/>
    <s v="М"/>
    <x v="785"/>
    <s v="Поръчка за доставка"/>
    <n v="4500061326"/>
    <n v="10"/>
    <s v="4500061326-10"/>
    <n v="151420000323"/>
    <s v="1514"/>
    <s v="0"/>
    <x v="6"/>
    <s v="2"/>
    <m/>
    <m/>
    <x v="2"/>
    <s v="4500061326-10"/>
  </r>
  <r>
    <x v="72"/>
    <s v="Засипване с пясък"/>
    <n v="0.5"/>
    <s v="M3"/>
    <x v="558"/>
    <s v="Поръчка за доставка"/>
    <n v="4500061326"/>
    <n v="10"/>
    <s v="4500061326-10"/>
    <n v="151420000323"/>
    <s v="1514"/>
    <s v="0"/>
    <x v="6"/>
    <s v="2"/>
    <m/>
    <m/>
    <x v="2"/>
    <s v="4500061326-10"/>
  </r>
  <r>
    <x v="72"/>
    <s v="Натоварване и извозване на строителни от"/>
    <n v="0.5"/>
    <s v="M3"/>
    <x v="559"/>
    <s v="Поръчка за доставка"/>
    <n v="4500061326"/>
    <n v="10"/>
    <s v="4500061326-10"/>
    <n v="151420000323"/>
    <s v="1514"/>
    <s v="0"/>
    <x v="6"/>
    <s v="2"/>
    <m/>
    <m/>
    <x v="2"/>
    <s v="4500061326-10"/>
  </r>
  <r>
    <x v="1"/>
    <s v="ВЪЗСТАНОВЯВАНЕ  ТРОТОАР С ПЛОЧКИ-СТРАРИ"/>
    <n v="3"/>
    <s v="M2"/>
    <x v="1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3"/>
    <s v="НАПРАВА ИЗКОП ІІІ КАТЕГОРИЯ 0.8/0.4"/>
    <n v="10"/>
    <s v="М"/>
    <x v="3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28"/>
    <s v="РЯЗАНЕ НА АСФАЛТОВА НАСТИЛКА"/>
    <n v="4"/>
    <s v="М"/>
    <x v="292"/>
    <s v="Поръчка за доставка"/>
    <n v="4500058787"/>
    <n v="10"/>
    <s v="4500058787-10"/>
    <n v="220000138467"/>
    <s v="2200"/>
    <s v="0"/>
    <x v="4"/>
    <m/>
    <s v="P-2-AC-STONB-4415300004"/>
    <s v="2"/>
    <x v="3"/>
    <s v="4500058787-10"/>
  </r>
  <r>
    <x v="72"/>
    <s v="Разкъртване на асфалтова настилка"/>
    <n v="5"/>
    <s v="M2"/>
    <x v="579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72"/>
    <s v="Възстановяване на асфалтова настилка-тро"/>
    <n v="5"/>
    <s v="M2"/>
    <x v="921"/>
    <s v="Поръчка за доставка"/>
    <n v="4500062382"/>
    <n v="10"/>
    <s v="4500062382-10"/>
    <n v="220000130040"/>
    <s v="2200"/>
    <s v="0"/>
    <x v="5"/>
    <m/>
    <s v="P-6-AC-STONB-4412300003"/>
    <s v="6"/>
    <x v="3"/>
    <s v="4500062382-10"/>
  </r>
  <r>
    <x v="123"/>
    <s v="MОНТАЖ РVС ТРЪБИ Ф110 В БЕТОНОВ КОЖУХ"/>
    <n v="15"/>
    <s v="М"/>
    <x v="287"/>
    <s v="Поръчка за доставка"/>
    <n v="4500057906"/>
    <n v="10"/>
    <s v="4500057906-10"/>
    <n v="151419524832"/>
    <s v="1514"/>
    <s v="9"/>
    <x v="0"/>
    <s v="1"/>
    <m/>
    <m/>
    <x v="0"/>
    <s v="4500057906-10"/>
  </r>
  <r>
    <x v="9"/>
    <s v="Н-ВА КГНН&gt;3Х95+50(4Х95)MM2 ВКЛ (4ЖИЛА)"/>
    <n v="1"/>
    <s v="БР"/>
    <x v="9"/>
    <s v="Поръчка за доставка"/>
    <n v="4500057906"/>
    <n v="20"/>
    <s v="4500057906-20"/>
    <n v="151419524832"/>
    <s v="1514"/>
    <s v="9"/>
    <x v="0"/>
    <s v="1"/>
    <m/>
    <m/>
    <x v="0"/>
    <s v="4500057906-20"/>
  </r>
  <r>
    <x v="138"/>
    <s v="ИЗПРАВЯНЕ НА СБС НН В РАВНИНЕН ТЕРЕН"/>
    <n v="1"/>
    <s v="БР"/>
    <x v="315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59"/>
    <s v="ДЕMОНТАЖ НА СТЪЛБ НН"/>
    <n v="1"/>
    <s v="БР"/>
    <x v="59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66"/>
    <s v="MОНТАЖ НА КЛЕMА НОСЕЩА С КОНЗОЛА ЗА УИП"/>
    <n v="3"/>
    <s v="БР"/>
    <x v="66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67"/>
    <s v="M-Ж НА КЛЕMА ОПЪВАТЕЛНА С КОНЗОЛА ЗА УИП"/>
    <n v="13"/>
    <s v="БР"/>
    <x v="67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26"/>
    <s v="M-Ж  КЛЕMА ОТКЛ./РАЗКЛОНИТЕЛНА КЪM MРЕЖА"/>
    <n v="6"/>
    <s v="БР"/>
    <x v="26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53"/>
    <s v="M-Ж ОПЪВАЧ ЗАЕДНО С КУКА НА С-НА/СТЪЛБ"/>
    <n v="4"/>
    <s v="БР"/>
    <x v="53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54"/>
    <s v="ТЕГЛЕНЕ НА УСУКАН ПРОВОДНИК 2Х16"/>
    <n v="60"/>
    <s v="М"/>
    <x v="54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58"/>
    <s v="ДЕMОНТАЖ НА ЕДИНИЧЕН ПРОВОДНИК НН"/>
    <n v="60"/>
    <s v="М"/>
    <x v="58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62"/>
    <s v="MОНТАЖ НА ОСВЕТИТЕЛНО ТЯЛО"/>
    <n v="1"/>
    <s v="БР"/>
    <x v="366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63"/>
    <s v="ДЕMОНТАЖ НА ОСВЕТИТЕЛНО ТЯЛО"/>
    <n v="1"/>
    <s v="БР"/>
    <x v="367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64"/>
    <s v="MОНТАЖ НА РОГАТКИ НА СТЪЛБ"/>
    <n v="1"/>
    <s v="БР"/>
    <x v="368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65"/>
    <s v="ДЕMОНТАЖ НА РОГАТКИ"/>
    <n v="1"/>
    <s v="БР"/>
    <x v="369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72"/>
    <s v="Направа на подложка с пясък и покриване"/>
    <n v="1.6"/>
    <s v="М"/>
    <x v="590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Засипване с пясък"/>
    <n v="0.5"/>
    <s v="M3"/>
    <x v="558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Натоварване и извозване на строителни от"/>
    <n v="1"/>
    <s v="M3"/>
    <x v="559"/>
    <s v="Поръчка за доставка"/>
    <n v="4500062669"/>
    <n v="10"/>
    <s v="4500062669-10"/>
    <n v="220000133684"/>
    <s v="2200"/>
    <s v="0"/>
    <x v="6"/>
    <m/>
    <s v="P-4-AC-STONB-4417300003"/>
    <s v="4"/>
    <x v="3"/>
    <s v="4500062669-10"/>
  </r>
  <r>
    <x v="72"/>
    <s v="Направа изкоп ІІІ категория 0.8/0.4 в/у"/>
    <n v="2"/>
    <s v="М"/>
    <x v="587"/>
    <s v="Поръчка за доставка"/>
    <n v="4500062670"/>
    <n v="10"/>
    <s v="4500062670-10"/>
    <n v="220000134795"/>
    <s v="2200"/>
    <s v="0"/>
    <x v="6"/>
    <m/>
    <s v="P-4-AC-STSTB-4417300001"/>
    <s v="4"/>
    <x v="3"/>
    <s v="4500062670-10"/>
  </r>
  <r>
    <x v="72"/>
    <s v="Направа на подложка с пясък и покриване"/>
    <n v="2"/>
    <s v="М"/>
    <x v="590"/>
    <s v="Поръчка за доставка"/>
    <n v="4500062670"/>
    <n v="10"/>
    <s v="4500062670-10"/>
    <n v="220000134795"/>
    <s v="2200"/>
    <s v="0"/>
    <x v="6"/>
    <m/>
    <s v="P-4-AC-STSTB-4417300001"/>
    <s v="4"/>
    <x v="3"/>
    <s v="4500062670-10"/>
  </r>
  <r>
    <x v="72"/>
    <s v="Засипване с пясък"/>
    <n v="0.5"/>
    <s v="M3"/>
    <x v="558"/>
    <s v="Поръчка за доставка"/>
    <n v="4500062670"/>
    <n v="10"/>
    <s v="4500062670-10"/>
    <n v="220000134795"/>
    <s v="2200"/>
    <s v="0"/>
    <x v="6"/>
    <m/>
    <s v="P-4-AC-STSTB-4417300001"/>
    <s v="4"/>
    <x v="3"/>
    <s v="4500062670-10"/>
  </r>
  <r>
    <x v="72"/>
    <s v="Разкъртване на тротоар-бетонен"/>
    <n v="3"/>
    <s v="M2"/>
    <x v="578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Разкъртване на тротоар-с тротоарни плочк"/>
    <n v="3"/>
    <s v="M2"/>
    <x v="584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Възстановяване на тротоар-бетонен"/>
    <n v="3"/>
    <s v="M2"/>
    <x v="757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Възстановяване на тротоар с плочки-нови"/>
    <n v="1.35"/>
    <s v="M2"/>
    <x v="623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Възстановяване на тротоар с плочки-страр"/>
    <n v="1.65"/>
    <s v="M2"/>
    <x v="610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Направа изкоп ІІІ категория 0.8/0.6 в/у"/>
    <n v="4"/>
    <s v="М"/>
    <x v="611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Направа на подложка с пясък и покриване"/>
    <n v="4"/>
    <s v="М"/>
    <x v="590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72"/>
    <s v="Засипване с пясък"/>
    <n v="0.5"/>
    <s v="M3"/>
    <x v="558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46"/>
    <s v="MОНТАЖ НА MОСТОВЕ"/>
    <n v="3"/>
    <s v="БР"/>
    <x v="46"/>
    <s v="Поръчка за доставка"/>
    <n v="4500058688"/>
    <n v="10"/>
    <s v="4500058688-10"/>
    <n v="151460000233"/>
    <s v="1514"/>
    <s v="0"/>
    <x v="5"/>
    <s v="6"/>
    <m/>
    <m/>
    <x v="2"/>
    <s v="4500058688-10"/>
  </r>
  <r>
    <x v="13"/>
    <s v="ИЗMЕРВАНЕ НА ЗАЗЕMЛЕНИЕ НА ТОЧКА"/>
    <n v="1"/>
    <s v="БР"/>
    <x v="13"/>
    <s v="Поръчка за доставка"/>
    <n v="4500058688"/>
    <n v="10"/>
    <s v="4500058688-10"/>
    <n v="151460000233"/>
    <s v="1514"/>
    <s v="0"/>
    <x v="5"/>
    <s v="6"/>
    <m/>
    <m/>
    <x v="2"/>
    <s v="4500058688-10"/>
  </r>
  <r>
    <x v="15"/>
    <s v="ТРАНСП. НА M-ЛИ ОТ СКЛАД НА ВЪЗЛОЖИТЕЛЯ"/>
    <n v="1"/>
    <s v="%"/>
    <x v="15"/>
    <s v="Поръчка за доставка"/>
    <n v="4500058688"/>
    <n v="10"/>
    <s v="4500058688-10"/>
    <n v="151460000233"/>
    <s v="1514"/>
    <s v="0"/>
    <x v="5"/>
    <s v="6"/>
    <m/>
    <m/>
    <x v="2"/>
    <s v="4500058688-10"/>
  </r>
  <r>
    <x v="72"/>
    <s v="Изготвяне на компл. доклад за КЛ/ЕПО"/>
    <n v="1"/>
    <s v="БР"/>
    <x v="180"/>
    <s v="Поръчка за доставка"/>
    <n v="4500061724"/>
    <n v="10"/>
    <s v="4500061724-10"/>
    <n v="151420000303"/>
    <s v="1514"/>
    <s v="0"/>
    <x v="6"/>
    <s v="2"/>
    <m/>
    <m/>
    <x v="2"/>
    <s v="4500061724-10"/>
  </r>
  <r>
    <x v="72"/>
    <s v="Изготвяне пл-л за трасиране и даване СЛ"/>
    <n v="1"/>
    <s v="БР"/>
    <x v="116"/>
    <s v="Поръчка за доставка"/>
    <n v="4500061724"/>
    <n v="10"/>
    <s v="4500061724-10"/>
    <n v="151420000303"/>
    <s v="1514"/>
    <s v="0"/>
    <x v="6"/>
    <s v="2"/>
    <m/>
    <m/>
    <x v="2"/>
    <s v="4500061724-10"/>
  </r>
  <r>
    <x v="72"/>
    <s v="Упражняване на строителен надзор КЛ/ЕПО"/>
    <n v="1"/>
    <s v="БР"/>
    <x v="304"/>
    <s v="Поръчка за доставка"/>
    <n v="4500061724"/>
    <n v="10"/>
    <s v="4500061724-10"/>
    <n v="151420000303"/>
    <s v="1514"/>
    <s v="0"/>
    <x v="6"/>
    <s v="2"/>
    <m/>
    <m/>
    <x v="2"/>
    <s v="4500061724-10"/>
  </r>
  <r>
    <x v="72"/>
    <s v="З-не изготвяне на цифров модел,чл.52"/>
    <n v="1"/>
    <s v="БР"/>
    <x v="118"/>
    <s v="Поръчка за доставка"/>
    <n v="4500061724"/>
    <n v="10"/>
    <s v="4500061724-10"/>
    <n v="151420000303"/>
    <s v="1514"/>
    <s v="0"/>
    <x v="6"/>
    <s v="2"/>
    <m/>
    <m/>
    <x v="2"/>
    <s v="4500061724-10"/>
  </r>
  <r>
    <x v="72"/>
    <s v="Предоставяне на резултатите UTM / WGS 84"/>
    <n v="1"/>
    <s v="БР"/>
    <x v="119"/>
    <s v="Поръчка за доставка"/>
    <n v="4500061724"/>
    <n v="10"/>
    <s v="4500061724-10"/>
    <n v="151420000303"/>
    <s v="1514"/>
    <s v="0"/>
    <x v="6"/>
    <s v="2"/>
    <m/>
    <m/>
    <x v="2"/>
    <s v="4500061724-10"/>
  </r>
  <r>
    <x v="15"/>
    <s v="ТРАНСП. НА M-ЛИ ОТ СКЛАД НА ВЪЗЛОЖИТЕЛЯ"/>
    <n v="1"/>
    <s v="%"/>
    <x v="15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61"/>
    <s v="MОНТАЖ НА ТЕРMОСВИВАЕMА ГЛАВА"/>
    <n v="2"/>
    <s v="БР"/>
    <x v="365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56"/>
    <s v="НАПРАВА ЗАЗЕMЛЕНИЕ С ЕДИН КОЛ"/>
    <n v="1"/>
    <s v="БР"/>
    <x v="56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6"/>
    <s v="НАПРАВА НА ОТВОР В БЕТОН"/>
    <n v="1"/>
    <s v="БР"/>
    <x v="16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33"/>
    <s v="Н-ВА НА СТОMАНЕНА КОНСТР. /ВКЛ. БОЯД./"/>
    <n v="9"/>
    <s v="КГ"/>
    <x v="33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31"/>
    <s v="ДОСТАВКА НА БЕТОН"/>
    <n v="0.25"/>
    <s v="M3"/>
    <x v="308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72"/>
    <s v="Засипване с пясък"/>
    <n v="0.5"/>
    <s v="M3"/>
    <x v="558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Изтегляне на кабел СрН в тръби над 120 м"/>
    <n v="50"/>
    <s v="М"/>
    <x v="763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Направа на преходна муфа СрН  (за три жи"/>
    <n v="2"/>
    <s v="БР"/>
    <x v="1152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Натоварване и извозване на строителни от"/>
    <n v="2"/>
    <s v="M3"/>
    <x v="559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Транспорт на материали от склад на Възло"/>
    <n v="1"/>
    <s v="%"/>
    <x v="750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72"/>
    <s v="Направа на изкоп"/>
    <n v="11.3"/>
    <s v="M3"/>
    <x v="586"/>
    <s v="Поръчка за доставка"/>
    <n v="4500062753"/>
    <n v="10"/>
    <s v="4500062753-10"/>
    <n v="220000133584"/>
    <s v="2200"/>
    <s v="0"/>
    <x v="0"/>
    <m/>
    <s v="P-1-AC-MSLEB-4416200003"/>
    <s v="1"/>
    <x v="3"/>
    <s v="4500062753-10"/>
  </r>
  <r>
    <x v="149"/>
    <s v="НАПРАВА ИЗКОП ІІІ КАТЕГОРИЯ 1.1/0.6"/>
    <n v="5"/>
    <s v="М"/>
    <x v="333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8"/>
    <s v="ДОСТАВКА И MОНТАЖ НА КАБЕЛНИ MАРКИ"/>
    <n v="1"/>
    <s v="БР"/>
    <x v="8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0"/>
    <s v="ПОДВЪРЗВАНЕ  К-Л КЪM СЪЩ. ТАБЛО/СЪОРЖ."/>
    <n v="1"/>
    <s v="БР"/>
    <x v="10"/>
    <s v="Поръчка за доставка"/>
    <n v="4500058608"/>
    <n v="10"/>
    <s v="4500058608-10"/>
    <n v="151419540998"/>
    <s v="1514"/>
    <s v="9"/>
    <x v="0"/>
    <s v="1"/>
    <m/>
    <m/>
    <x v="0"/>
    <s v="4500058608-10"/>
  </r>
  <r>
    <x v="127"/>
    <s v="РАЗКЪРТВАНЕ НА АСФАЛТОВА НАСТИЛКА"/>
    <n v="1"/>
    <s v="M2"/>
    <x v="291"/>
    <s v="Поръчка за доставка"/>
    <n v="4500058787"/>
    <n v="10"/>
    <s v="4500058787-10"/>
    <n v="220000138467"/>
    <s v="2200"/>
    <s v="0"/>
    <x v="4"/>
    <m/>
    <s v="P-2-AC-STONB-4415300004"/>
    <s v="2"/>
    <x v="3"/>
    <s v="4500058787-10"/>
  </r>
  <r>
    <x v="95"/>
    <s v="НАПРАВА НА ШУРФОВЕ 1/0.8/0.6"/>
    <n v="1"/>
    <s v="БР"/>
    <x v="126"/>
    <s v="Поръчка за доставка"/>
    <n v="4500058787"/>
    <n v="10"/>
    <s v="4500058787-10"/>
    <n v="220000138467"/>
    <s v="2200"/>
    <s v="0"/>
    <x v="4"/>
    <m/>
    <s v="P-2-AC-STONB-4415300004"/>
    <s v="2"/>
    <x v="3"/>
    <s v="4500058787-10"/>
  </r>
  <r>
    <x v="27"/>
    <s v="НАТОВАРВАНЕ И ИЗВОЗВАНЕ НА СТРОИТ. ОТП-И"/>
    <n v="0.3"/>
    <s v="M3"/>
    <x v="27"/>
    <s v="Поръчка за доставка"/>
    <n v="4500058787"/>
    <n v="10"/>
    <s v="4500058787-10"/>
    <n v="220000138467"/>
    <s v="2200"/>
    <s v="0"/>
    <x v="4"/>
    <m/>
    <s v="P-2-AC-STONB-4415300004"/>
    <s v="2"/>
    <x v="3"/>
    <s v="4500058787-10"/>
  </r>
  <r>
    <x v="72"/>
    <s v="Разкъртване на асфалтова настилка"/>
    <n v="5"/>
    <s v="M2"/>
    <x v="579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72"/>
    <s v="Възстановяване на асфалтова настилка-тро"/>
    <n v="5"/>
    <s v="M2"/>
    <x v="921"/>
    <s v="Поръчка за доставка"/>
    <n v="4500062390"/>
    <n v="10"/>
    <s v="4500062390-10"/>
    <n v="210500046767"/>
    <s v="2105"/>
    <s v="0"/>
    <x v="5"/>
    <m/>
    <s v="P-6-AE-MSLEB-4412200003"/>
    <s v="6"/>
    <x v="1"/>
    <s v="4500062390-10"/>
  </r>
  <r>
    <x v="93"/>
    <s v="Н-ВА ИЗКОП ІІІ К-Я 0.8/0.6 В/У КАБЕЛ"/>
    <n v="7"/>
    <s v="М"/>
    <x v="113"/>
    <s v="Поръчка за доставка"/>
    <n v="4500058666"/>
    <n v="20"/>
    <s v="4500058666-20"/>
    <n v="210500047664"/>
    <s v="2105"/>
    <s v="0"/>
    <x v="5"/>
    <m/>
    <s v="P-6-AE-MSLEB-4412200003"/>
    <s v="6"/>
    <x v="1"/>
    <s v="4500058666-20"/>
  </r>
  <r>
    <x v="20"/>
    <s v="ИЗКОПАВАНЕ НА ШАХТИ ЗА MУФИ"/>
    <n v="1"/>
    <s v="БР"/>
    <x v="20"/>
    <s v="Поръчка за доставка"/>
    <n v="4500058666"/>
    <n v="20"/>
    <s v="4500058666-20"/>
    <n v="210500047664"/>
    <s v="2105"/>
    <s v="0"/>
    <x v="5"/>
    <m/>
    <s v="P-6-AE-MSLEB-4412200003"/>
    <s v="6"/>
    <x v="1"/>
    <s v="4500058666-20"/>
  </r>
  <r>
    <x v="98"/>
    <s v="ЗАСИПВАНЕ НА КОЛЕКТОР С ПЯСЪК"/>
    <n v="0.5"/>
    <s v="M3"/>
    <x v="129"/>
    <s v="Поръчка за доставка"/>
    <n v="4500058666"/>
    <n v="20"/>
    <s v="4500058666-20"/>
    <n v="210500047664"/>
    <s v="2105"/>
    <s v="0"/>
    <x v="5"/>
    <m/>
    <s v="P-6-AE-MSLEB-4412200003"/>
    <s v="6"/>
    <x v="1"/>
    <s v="4500058666-20"/>
  </r>
  <r>
    <x v="18"/>
    <s v="Н-ВА ИЗКОП ІІІ К-Я 0.8/0.4 В/У КАБЕЛ"/>
    <n v="7"/>
    <s v="М"/>
    <x v="18"/>
    <s v="Поръчка за доставка"/>
    <n v="4500058666"/>
    <n v="30"/>
    <s v="4500058666-30"/>
    <n v="210500047663"/>
    <s v="2105"/>
    <s v="0"/>
    <x v="5"/>
    <m/>
    <s v="P-6-AE-STONB-4412300003"/>
    <s v="6"/>
    <x v="1"/>
    <s v="4500058666-30"/>
  </r>
  <r>
    <x v="62"/>
    <s v="ДОСТАВКА И MОНТАЖ НА ПИЛОН - 6M"/>
    <n v="2"/>
    <s v="БР"/>
    <x v="62"/>
    <s v="Поръчка за доставка"/>
    <n v="4500058666"/>
    <n v="30"/>
    <s v="4500058666-30"/>
    <n v="210500047663"/>
    <s v="2105"/>
    <s v="0"/>
    <x v="5"/>
    <m/>
    <s v="P-6-AE-STONB-4412300003"/>
    <s v="6"/>
    <x v="1"/>
    <s v="4500058666-30"/>
  </r>
  <r>
    <x v="56"/>
    <s v="НАПРАВА ЗАЗЕMЛЕНИЕ С ЕДИН КОЛ"/>
    <n v="2"/>
    <s v="БР"/>
    <x v="56"/>
    <s v="Поръчка за доставка"/>
    <n v="4500058666"/>
    <n v="30"/>
    <s v="4500058666-30"/>
    <n v="210500047663"/>
    <s v="2105"/>
    <s v="0"/>
    <x v="5"/>
    <m/>
    <s v="P-6-AE-STONB-4412300003"/>
    <s v="6"/>
    <x v="1"/>
    <s v="4500058666-30"/>
  </r>
  <r>
    <x v="13"/>
    <s v="ИЗMЕРВАНЕ НА ЗАЗЕMЛЕНИЕ НА ТОЧКА"/>
    <n v="2"/>
    <s v="БР"/>
    <x v="13"/>
    <s v="Поръчка за доставка"/>
    <n v="4500058666"/>
    <n v="30"/>
    <s v="4500058666-30"/>
    <n v="210500047663"/>
    <s v="2105"/>
    <s v="0"/>
    <x v="5"/>
    <m/>
    <s v="P-6-AE-STONB-4412300003"/>
    <s v="6"/>
    <x v="1"/>
    <s v="4500058666-30"/>
  </r>
  <r>
    <x v="27"/>
    <s v="НАТОВАРВАНЕ И ИЗВОЗВАНЕ НА СТРОИТ. ОТП-И"/>
    <n v="0.5"/>
    <s v="M3"/>
    <x v="27"/>
    <s v="Поръчка за доставка"/>
    <n v="4500058666"/>
    <n v="30"/>
    <s v="4500058666-30"/>
    <n v="210500047663"/>
    <s v="2105"/>
    <s v="0"/>
    <x v="5"/>
    <m/>
    <s v="P-6-AE-STONB-4412300003"/>
    <s v="6"/>
    <x v="1"/>
    <s v="4500058666-30"/>
  </r>
  <r>
    <x v="15"/>
    <s v="ТРАНСП. НА M-ЛИ ОТ СКЛАД НА ВЪЗЛОЖИТЕЛЯ"/>
    <n v="1"/>
    <s v="%"/>
    <x v="15"/>
    <s v="Поръчка за доставка"/>
    <n v="4500058666"/>
    <n v="30"/>
    <s v="4500058666-30"/>
    <n v="210500047663"/>
    <s v="2105"/>
    <s v="0"/>
    <x v="5"/>
    <m/>
    <s v="P-6-AE-STONB-4412300003"/>
    <s v="6"/>
    <x v="1"/>
    <s v="4500058666-30"/>
  </r>
  <r>
    <x v="132"/>
    <s v="НАПРАВА НА ШУРФОВЕ 1.1/1/0.6"/>
    <n v="1"/>
    <s v="БР"/>
    <x v="309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127"/>
    <s v="РАЗКЪРТВАНЕ НА АСФАЛТОВА НАСТИЛКА"/>
    <n v="13"/>
    <s v="M2"/>
    <x v="291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245"/>
    <s v="ДОНТАЖ НА СТОЙКИ Н.Н.ТИП ОВП"/>
    <n v="3"/>
    <s v="БР"/>
    <x v="576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56"/>
    <s v="НАПРАВА ЗАЗЕMЛЕНИЕ С ЕДИН КОЛ"/>
    <n v="2"/>
    <s v="БР"/>
    <x v="56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3"/>
    <s v="ИЗMЕРВАНЕ НА ЗАЗЕMЛЕНИЕ НА ТОЧКА"/>
    <n v="2"/>
    <s v="БР"/>
    <x v="13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5"/>
    <s v="ТРАНСП. НА M-ЛИ ОТ СКЛАД НА ВЪЗЛОЖИТЕЛЯ"/>
    <n v="1"/>
    <s v="%"/>
    <x v="15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69"/>
    <s v="ТРАНСПОРТИРАНЕ НА СБС ОТ СКЛАД ВЪЗЛОЖИТ"/>
    <n v="10"/>
    <s v="KM"/>
    <x v="69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68"/>
    <s v="У-НЕ НА УИП/КАБЕЛ ПО СТЪЛБ/ФАСАДА"/>
    <n v="29"/>
    <s v="М"/>
    <x v="372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220"/>
    <s v="ДЕMОНТАЖ КЛЕMА ОПЪВАТЕЛНА ЗА СРН"/>
    <n v="24"/>
    <s v="БР"/>
    <x v="534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66"/>
    <s v="MОНТАЖ НА КЛЕMА НОСЕЩА С КОНЗОЛА ЗА УИП"/>
    <n v="1"/>
    <s v="БР"/>
    <x v="66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67"/>
    <s v="M-Ж НА КЛЕMА ОПЪВАТЕЛНА С КОНЗОЛА ЗА УИП"/>
    <n v="2"/>
    <s v="БР"/>
    <x v="67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26"/>
    <s v="M-Ж  КЛЕMА ОТКЛ./РАЗКЛОНИТЕЛНА КЪM MРЕЖА"/>
    <n v="20"/>
    <s v="БР"/>
    <x v="26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3"/>
    <s v="M-Ж ОПЪВАЧ ЗАЕДНО С КУКА НА С-НА/СТЪЛБ"/>
    <n v="12"/>
    <s v="БР"/>
    <x v="53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237"/>
    <s v="MОНТАЖ НА ЕДИНИЧЕН ПРОВОДНИК  АС-50 MM2"/>
    <n v="6"/>
    <s v="М"/>
    <x v="561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4"/>
    <s v="ТЕГЛЕНЕ НА УСУКАН ПРОВОДНИК 2Х16"/>
    <n v="240"/>
    <s v="М"/>
    <x v="54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55"/>
    <s v="ТЕГЛЕНЕ НА УСУКАН ПРОВОДНИК 4Х16"/>
    <n v="60"/>
    <s v="М"/>
    <x v="55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43"/>
    <s v="ДЕMОНТАЖ ТРИПРОВОДНА ЛИНИЯ С АС 50"/>
    <n v="0.15"/>
    <s v="KM"/>
    <x v="43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72"/>
    <s v="Натоварване и извозване на строителни от"/>
    <n v="1"/>
    <s v="M3"/>
    <x v="559"/>
    <s v="Поръчка за доставка"/>
    <n v="4500062671"/>
    <n v="10"/>
    <s v="4500062671-10"/>
    <n v="220000134253"/>
    <s v="2200"/>
    <s v="0"/>
    <x v="6"/>
    <m/>
    <s v="P-4-AC-STONB-4417300003"/>
    <s v="4"/>
    <x v="3"/>
    <s v="4500062671-10"/>
  </r>
  <r>
    <x v="132"/>
    <s v="НАПРАВА НА ШУРФОВЕ 1.1/1/0.6"/>
    <n v="4"/>
    <s v="БР"/>
    <x v="309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"/>
    <s v="РАЗКЪРТВАНЕ ТРОТОАР С ТРОТОАРНИ ПЛОЧКИ"/>
    <n v="40.200000000000003"/>
    <s v="M2"/>
    <x v="2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27"/>
    <s v="РАЗКЪРТВАНЕ НА АСФАЛТОВА НАСТИЛКА"/>
    <n v="42"/>
    <s v="M2"/>
    <x v="291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28"/>
    <s v="РЯЗАНЕ НА АСФАЛТОВА НАСТИЛКА"/>
    <n v="203"/>
    <s v="М"/>
    <x v="292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6"/>
    <s v="ВЪЗСТАНОВЯВАНЕ НА ТРОТОАР С ПЛОЧКИ-НОВИ"/>
    <n v="11.7"/>
    <s v="M2"/>
    <x v="6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"/>
    <s v="ВЪЗСТАНОВЯВАНЕ  ТРОТОАР С ПЛОЧКИ-СТРАРИ"/>
    <n v="20.5"/>
    <s v="M2"/>
    <x v="1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50"/>
    <s v="ВЪЗСТАНОВЯВАНЕ НА ТРОТОАР С ПЛОЧКИ-ЛУКС"/>
    <n v="8"/>
    <s v="M2"/>
    <x v="33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33"/>
    <s v="ВЪЗСТАНОВЯВАНЕ НА АСФАЛТОВА НАСТИЛКА-ПЪТ"/>
    <n v="4.5"/>
    <s v="M2"/>
    <x v="310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45"/>
    <s v="ВЪЗСТАНОВЯВАНЕ АСФАЛТ. НАСТИЛКА-ТРОТОАР"/>
    <n v="37.5"/>
    <s v="M2"/>
    <x v="32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8"/>
    <s v="Н-ВА ИЗКОП ІІІ К-Я 0.8/0.4 В/У КАБЕЛ"/>
    <n v="172"/>
    <s v="М"/>
    <x v="18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95"/>
    <s v="НАПРАВА НА ШУРФОВЕ 1/0.8/0.6"/>
    <n v="5"/>
    <s v="БР"/>
    <x v="126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26"/>
    <s v="РАЗКЪРТВАНЕ НА ТРОТОАР-БЕТОНЕН"/>
    <n v="6.5"/>
    <s v="M2"/>
    <x v="290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27"/>
    <s v="РАЗКЪРТВАНЕ НА АСФАЛТОВА НАСТИЛКА"/>
    <n v="6"/>
    <s v="M2"/>
    <x v="291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28"/>
    <s v="РЯЗАНЕ НА АСФАЛТОВА НАСТИЛКА"/>
    <n v="42"/>
    <s v="М"/>
    <x v="292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29"/>
    <s v="ВЪЗСТАНОВЯВАНЕ НА ТРОТОАР-БЕТОНЕН"/>
    <n v="6.5"/>
    <s v="M2"/>
    <x v="293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45"/>
    <s v="ВЪЗСТАНОВЯВАНЕ АСФАЛТ. НАСТИЛКА-ТРОТОАР"/>
    <n v="4.5"/>
    <s v="M2"/>
    <x v="325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8"/>
    <s v="Н-ВА ИЗКОП ІІІ К-Я 0.8/0.4 В/У КАБЕЛ"/>
    <n v="140"/>
    <s v="М"/>
    <x v="18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97"/>
    <s v="Н-ВА ИЗКОП ІІІ К-Я 1.1/0.4 В/У КАБЕЛ"/>
    <n v="2"/>
    <s v="М"/>
    <x v="476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259"/>
    <s v="НАПРАВА НА СОНДАЖ ПОД ПЪТ С КЪРТИЦА Ф130"/>
    <n v="14.5"/>
    <s v="М"/>
    <x v="876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68"/>
    <s v="ТЕГЛЕНЕ НА УСУКАН ПРОВОДНИК ДО 3Х35+54,6"/>
    <n v="265"/>
    <s v="М"/>
    <x v="68"/>
    <s v="Поръчка за доставка"/>
    <n v="4500058742"/>
    <n v="10"/>
    <s v="4500058742-10"/>
    <n v="151499218753"/>
    <s v="1514"/>
    <s v="9"/>
    <x v="4"/>
    <s v="9"/>
    <m/>
    <m/>
    <x v="0"/>
    <s v="4500058742-10"/>
  </r>
  <r>
    <x v="128"/>
    <s v="РЯЗАНЕ НА АСФАЛТОВА НАСТИЛКА"/>
    <n v="26"/>
    <s v="М"/>
    <x v="292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145"/>
    <s v="ВЪЗСТАНОВЯВАНЕ АСФАЛТ. НАСТИЛКА-ТРОТОАР"/>
    <n v="13"/>
    <s v="M2"/>
    <x v="325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93"/>
    <s v="Н-ВА ИЗКОП ІІІ К-Я 0.8/0.6 В/У КАБЕЛ"/>
    <n v="26"/>
    <s v="М"/>
    <x v="113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111"/>
    <s v="ПОЛАГАНЕ PVC ТРЪБИ Ф110 В ИЗКОП"/>
    <n v="4"/>
    <s v="М"/>
    <x v="165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97"/>
    <s v="Н-ВА ПОДЛ С ПЯСЪК И PVC ЛЕНТА ЗА 1 К-Л"/>
    <n v="22"/>
    <s v="М"/>
    <x v="128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27"/>
    <s v="НАТОВАРВАНЕ И ИЗВОЗВАНЕ НА СТРОИТ. ОТП-И"/>
    <n v="1.5"/>
    <s v="M3"/>
    <x v="27"/>
    <s v="Поръчка за доставка"/>
    <n v="4500058666"/>
    <n v="40"/>
    <s v="4500058666-40"/>
    <n v="210500047587"/>
    <s v="2105"/>
    <s v="0"/>
    <x v="5"/>
    <m/>
    <s v="P-6-AE-STONB-4412300003"/>
    <s v="6"/>
    <x v="1"/>
    <s v="4500058666-40"/>
  </r>
  <r>
    <x v="62"/>
    <s v="ДОСТАВКА И MОНТАЖ НА ПИЛОН - 6M"/>
    <n v="1"/>
    <s v="БР"/>
    <x v="62"/>
    <s v="Поръчка за доставка"/>
    <n v="4500058666"/>
    <n v="50"/>
    <s v="4500058666-50"/>
    <n v="210500047588"/>
    <s v="2105"/>
    <s v="0"/>
    <x v="5"/>
    <m/>
    <s v="P-6-AE-STONB-4412300003"/>
    <s v="6"/>
    <x v="1"/>
    <s v="4500058666-50"/>
  </r>
  <r>
    <x v="56"/>
    <s v="НАПРАВА ЗАЗЕMЛЕНИЕ С ЕДИН КОЛ"/>
    <n v="1"/>
    <s v="БР"/>
    <x v="56"/>
    <s v="Поръчка за доставка"/>
    <n v="4500058666"/>
    <n v="50"/>
    <s v="4500058666-50"/>
    <n v="210500047588"/>
    <s v="2105"/>
    <s v="0"/>
    <x v="5"/>
    <m/>
    <s v="P-6-AE-STONB-4412300003"/>
    <s v="6"/>
    <x v="1"/>
    <s v="4500058666-50"/>
  </r>
  <r>
    <x v="13"/>
    <s v="ИЗMЕРВАНЕ НА ЗАЗЕMЛЕНИЕ НА ТОЧКА"/>
    <n v="1"/>
    <s v="БР"/>
    <x v="13"/>
    <s v="Поръчка за доставка"/>
    <n v="4500058666"/>
    <n v="50"/>
    <s v="4500058666-50"/>
    <n v="210500047588"/>
    <s v="2105"/>
    <s v="0"/>
    <x v="5"/>
    <m/>
    <s v="P-6-AE-STONB-4412300003"/>
    <s v="6"/>
    <x v="1"/>
    <s v="4500058666-50"/>
  </r>
  <r>
    <x v="126"/>
    <s v="РАЗКЪРТВАНЕ НА ТРОТОАР-БЕТОНЕН"/>
    <n v="7"/>
    <s v="M2"/>
    <x v="290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127"/>
    <s v="РАЗКЪРТВАНЕ НА АСФАЛТОВА НАСТИЛКА"/>
    <n v="5"/>
    <s v="M2"/>
    <x v="291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129"/>
    <s v="ВЪЗСТАНОВЯВАНЕ НА ТРОТОАР-БЕТОНЕН"/>
    <n v="7"/>
    <s v="M2"/>
    <x v="293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145"/>
    <s v="ВЪЗСТАНОВЯВАНЕ АСФАЛТ. НАСТИЛКА-ТРОТОАР"/>
    <n v="5"/>
    <s v="M2"/>
    <x v="325"/>
    <s v="Поръчка за доставка"/>
    <n v="4500058666"/>
    <n v="60"/>
    <s v="4500058666-60"/>
    <n v="220000137760"/>
    <s v="2200"/>
    <s v="0"/>
    <x v="5"/>
    <m/>
    <s v="P-6-AF-MSLEB-4412200003"/>
    <s v="6"/>
    <x v="3"/>
    <s v="4500058666-60"/>
  </r>
  <r>
    <x v="98"/>
    <s v="ЗАСИПВАНЕ НА КОЛЕКТОР С ПЯСЪК"/>
    <n v="0.5"/>
    <s v="M3"/>
    <x v="129"/>
    <s v="Поръчка за доставка"/>
    <n v="4500058788"/>
    <n v="10"/>
    <s v="4500058788-10"/>
    <n v="220000137876"/>
    <s v="2200"/>
    <s v="0"/>
    <x v="4"/>
    <m/>
    <s v="P-2-AC-STONB-4415300003"/>
    <s v="2"/>
    <x v="3"/>
    <s v="4500058788-10"/>
  </r>
  <r>
    <x v="27"/>
    <s v="НАТОВАРВАНЕ И ИЗВОЗВАНЕ НА СТРОИТ. ОТП-И"/>
    <n v="0.5"/>
    <s v="M3"/>
    <x v="27"/>
    <s v="Поръчка за доставка"/>
    <n v="4500058788"/>
    <n v="10"/>
    <s v="4500058788-10"/>
    <n v="220000137876"/>
    <s v="2200"/>
    <s v="0"/>
    <x v="4"/>
    <m/>
    <s v="P-2-AC-STONB-4415300003"/>
    <s v="2"/>
    <x v="3"/>
    <s v="4500058788-10"/>
  </r>
  <r>
    <x v="135"/>
    <s v="НАПРАВА НА ИЗКОП НЕСТАНДАРТЕН"/>
    <n v="2"/>
    <s v="M3"/>
    <x v="312"/>
    <s v="Поръчка за доставка"/>
    <n v="4500058788"/>
    <n v="20"/>
    <s v="4500058788-20"/>
    <n v="220000138432"/>
    <s v="2200"/>
    <s v="0"/>
    <x v="1"/>
    <m/>
    <s v="P-3-AC-STONB-4413300004"/>
    <s v="3"/>
    <x v="3"/>
    <s v="4500058788-20"/>
  </r>
  <r>
    <x v="97"/>
    <s v="Н-ВА ПОДЛ С ПЯСЪК И PVC ЛЕНТА ЗА 1 К-Л"/>
    <n v="2"/>
    <s v="М"/>
    <x v="128"/>
    <s v="Поръчка за доставка"/>
    <n v="4500058788"/>
    <n v="20"/>
    <s v="4500058788-20"/>
    <n v="220000138432"/>
    <s v="2200"/>
    <s v="0"/>
    <x v="1"/>
    <m/>
    <s v="P-3-AC-STONB-4413300004"/>
    <s v="3"/>
    <x v="3"/>
    <s v="4500058788-20"/>
  </r>
  <r>
    <x v="27"/>
    <s v="НАТОВАРВАНЕ И ИЗВОЗВАНЕ НА СТРОИТ. ОТП-И"/>
    <n v="0.5"/>
    <s v="M3"/>
    <x v="27"/>
    <s v="Поръчка за доставка"/>
    <n v="4500058788"/>
    <n v="20"/>
    <s v="4500058788-20"/>
    <n v="220000138432"/>
    <s v="2200"/>
    <s v="0"/>
    <x v="1"/>
    <m/>
    <s v="P-3-AC-STONB-4413300004"/>
    <s v="3"/>
    <x v="3"/>
    <s v="4500058788-20"/>
  </r>
  <r>
    <x v="126"/>
    <s v="РАЗКЪРТВАНЕ НА ТРОТОАР-БЕТОНЕН"/>
    <n v="2"/>
    <s v="M2"/>
    <x v="290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27"/>
    <s v="НАТОВАРВАНЕ И ИЗВОЗВАНЕ НА СТРОИТ. ОТП-И"/>
    <n v="0.3"/>
    <s v="M3"/>
    <x v="27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233"/>
    <s v="НАПРАВА ЦИMЕНТОВА ЗАMАЗКА"/>
    <n v="2"/>
    <s v="M2"/>
    <x v="555"/>
    <s v="Поръчка за доставка"/>
    <n v="4500058612"/>
    <n v="20"/>
    <s v="4500058612-20"/>
    <n v="210500046921"/>
    <s v="2105"/>
    <s v="0"/>
    <x v="0"/>
    <m/>
    <s v="P-1-MN-STONB-A0002272"/>
    <s v="1"/>
    <x v="1"/>
    <s v="4500058612-20"/>
  </r>
  <r>
    <x v="126"/>
    <s v="РАЗКЪРТВАНЕ НА ТРОТОАР-БЕТОНЕН"/>
    <n v="2"/>
    <s v="M2"/>
    <x v="290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27"/>
    <s v="НАТОВАРВАНЕ И ИЗВОЗВАНЕ НА СТРОИТ. ОТП-И"/>
    <n v="0.3"/>
    <s v="M3"/>
    <x v="27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233"/>
    <s v="НАПРАВА ЦИMЕНТОВА ЗАMАЗКА"/>
    <n v="2"/>
    <s v="M2"/>
    <x v="555"/>
    <s v="Поръчка за доставка"/>
    <n v="4500058612"/>
    <n v="30"/>
    <s v="4500058612-30"/>
    <n v="210500046920"/>
    <s v="2105"/>
    <s v="0"/>
    <x v="0"/>
    <m/>
    <s v="P-1-MN-STONB-A0002271"/>
    <s v="1"/>
    <x v="1"/>
    <s v="4500058612-30"/>
  </r>
  <r>
    <x v="27"/>
    <s v="НАТОВАРВАНЕ И ИЗВОЗВАНЕ НА СТРОИТ. ОТП-И"/>
    <n v="2"/>
    <s v="M3"/>
    <x v="27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72"/>
    <s v="ДЕМОНТАЖ НА ОПЪВАЧ"/>
    <n v="12"/>
    <s v="БР"/>
    <x v="1294"/>
    <s v="Поръчка за доставка"/>
    <n v="4500058673"/>
    <n v="10"/>
    <s v="4500058673-10"/>
    <n v="210500044693"/>
    <s v="2105"/>
    <s v="0"/>
    <x v="0"/>
    <m/>
    <s v="P-1-MN-STONB-A0000249"/>
    <s v="1"/>
    <x v="1"/>
    <s v="4500058673-10"/>
  </r>
  <r>
    <x v="122"/>
    <s v="Н-ВА ПОДЛ С ПЯСЪК И ТУХЛИ ЗА 1К-Л"/>
    <n v="17"/>
    <s v="М"/>
    <x v="286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34"/>
    <s v="Н-ВА КГНН ДО3Х70+35(4Х70)MM2 ВКЛ(4 ЖИЛА)"/>
    <n v="1"/>
    <s v="БР"/>
    <x v="311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2"/>
    <s v="M-Ж ТАБЛО ДО 15 ЕЛЕКТРОMЕРА ВКЛ"/>
    <n v="1"/>
    <s v="БР"/>
    <x v="12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130"/>
    <s v="РАЗБИВАНЕ НА БЕТОН"/>
    <n v="0.5"/>
    <s v="M3"/>
    <x v="294"/>
    <s v="Поръчка за доставка"/>
    <n v="4500058614"/>
    <n v="20"/>
    <s v="4500058614-20"/>
    <n v="151419418363"/>
    <s v="1514"/>
    <s v="9"/>
    <x v="0"/>
    <s v="1"/>
    <m/>
    <m/>
    <x v="0"/>
    <s v="4500058614-20"/>
  </r>
  <r>
    <x v="72"/>
    <s v="МОНТАЖ НА РАЗШ.ПЛАНКА ЗА АВТ.П-Ч НН"/>
    <n v="1"/>
    <s v="БР"/>
    <x v="608"/>
    <s v="Поръчка за доставка"/>
    <n v="4500058614"/>
    <n v="30"/>
    <s v="4500058614-30"/>
    <n v="151419418363"/>
    <s v="1514"/>
    <s v="9"/>
    <x v="0"/>
    <s v="1"/>
    <m/>
    <m/>
    <x v="0"/>
    <s v="4500058614-30"/>
  </r>
  <r>
    <x v="72"/>
    <s v="Д-КА И М-Ж ПОДЛОЖНА ПЛАНКА ЗА АП НН"/>
    <n v="1"/>
    <s v="БР"/>
    <x v="871"/>
    <s v="Поръчка за доставка"/>
    <n v="4500058614"/>
    <n v="30"/>
    <s v="4500058614-30"/>
    <n v="151419418363"/>
    <s v="1514"/>
    <s v="9"/>
    <x v="0"/>
    <s v="1"/>
    <m/>
    <m/>
    <x v="0"/>
    <s v="4500058614-30"/>
  </r>
  <r>
    <x v="111"/>
    <s v="ПОЛАГАНЕ PVC ТРЪБИ Ф110 В ИЗКОП"/>
    <n v="8"/>
    <s v="М"/>
    <x v="16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9"/>
    <s v="Н-ВА ПОДЛ С ПЯСЪК И ТУХЛИ ЗА&gt;1К-Л"/>
    <n v="174"/>
    <s v="М"/>
    <x v="19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2"/>
    <s v="ПОЛАГАНЕ КАБЕЛ В ИЗКОП&gt;3Х120 MM?? ВКЛ"/>
    <n v="200"/>
    <s v="М"/>
    <x v="22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7"/>
    <s v="ИЗТЕГЛЯНЕ КАБЕЛ В ТРЪБА ДО 3Х95 MM2 ВКЛ"/>
    <n v="8"/>
    <s v="М"/>
    <x v="7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3"/>
    <s v="ИЗТЕГЛЯНЕ КАБЕЛ В ТРЪБИ НАД 3Х120 MM ВКЛ"/>
    <n v="171"/>
    <s v="М"/>
    <x v="23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8"/>
    <s v="ДОСТАВКА И MОНТАЖ НА КАБЕЛНИ MАРКИ"/>
    <n v="6"/>
    <s v="БР"/>
    <x v="8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0"/>
    <s v="ПОДВЪРЗВАНЕ  К-Л КЪM СЪЩ. ТАБЛО/СЪОРЖ."/>
    <n v="4"/>
    <s v="БР"/>
    <x v="10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5"/>
    <s v="MОНТАЖ ШК"/>
    <n v="1"/>
    <s v="БР"/>
    <x v="2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2"/>
    <s v="M-Ж ТАБЛО ДО 15 ЕЛЕКТРОMЕРА ВКЛ"/>
    <n v="1"/>
    <s v="БР"/>
    <x v="12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3"/>
    <s v="ИЗMЕРВАНЕ НА ЗАЗЕMЛЕНИЕ НА ТОЧКА"/>
    <n v="2"/>
    <s v="БР"/>
    <x v="13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4"/>
    <s v="ИЗMЕРВАНЕ ИЗОЛАЦИЯ НА К-Л НН-(4 ЖИЛА)"/>
    <n v="3"/>
    <s v="БР"/>
    <x v="14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7"/>
    <s v="НАТОВАРВАНЕ И ИЗВОЗВАНЕ НА СТРОИТ. ОТП-И"/>
    <n v="18"/>
    <s v="M3"/>
    <x v="27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5"/>
    <s v="ТРАНСП. НА M-ЛИ ОТ СКЛАД НА ВЪЗЛОЖИТЕЛЯ"/>
    <n v="1"/>
    <s v="%"/>
    <x v="1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04"/>
    <s v="MОНТАЖ НА ТОКОВОДЕЩА ШИНА ДО 40/5"/>
    <n v="2"/>
    <s v="М"/>
    <x v="502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17"/>
    <s v="М-Ж НА ЗАЗЕМИТЕЛНА ШИНА ПО СТЕНА /К-Я"/>
    <n v="2"/>
    <s v="М"/>
    <x v="17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72"/>
    <s v="ДОСТАВКА НА КАБЕЛНА СКАРА"/>
    <n v="7"/>
    <s v="М"/>
    <x v="1332"/>
    <s v="Поръчка за доставка"/>
    <n v="4500058372"/>
    <n v="10"/>
    <s v="4500058372-10"/>
    <n v="210500044960"/>
    <s v="2105"/>
    <s v="0"/>
    <x v="0"/>
    <m/>
    <s v="P-1-MN-STSTB-A0001222"/>
    <s v="1"/>
    <x v="1"/>
    <s v="4500058372-10"/>
  </r>
  <r>
    <x v="72"/>
    <s v="ДОСТАВКА ПО ФАКТУРА"/>
    <n v="1"/>
    <s v="БР"/>
    <x v="600"/>
    <s v="Поръчка за доставка"/>
    <n v="4500058429"/>
    <n v="30"/>
    <s v="4500058429-30"/>
    <n v="210500044919"/>
    <s v="2105"/>
    <s v="0"/>
    <x v="0"/>
    <m/>
    <s v="P-1-MN-STSTB-A0001185"/>
    <s v="1"/>
    <x v="1"/>
    <s v="4500058429-30"/>
  </r>
  <r>
    <x v="72"/>
    <s v="ДОСТАВКА ПО ФАКТУРА"/>
    <n v="1"/>
    <s v="БР"/>
    <x v="600"/>
    <s v="Поръчка за доставка"/>
    <n v="4500058433"/>
    <n v="30"/>
    <s v="4500058433-30"/>
    <n v="210500044919"/>
    <s v="2105"/>
    <s v="0"/>
    <x v="0"/>
    <m/>
    <s v="P-1-MN-STSTB-A0001185"/>
    <s v="1"/>
    <x v="1"/>
    <s v="4500058433-30"/>
  </r>
  <r>
    <x v="18"/>
    <s v="Н-ВА ИЗКОП ІІІ К-Я 0.8/0.4 В/У КАБЕЛ"/>
    <n v="18"/>
    <s v="М"/>
    <x v="18"/>
    <s v="Поръчка за доставка"/>
    <n v="4500058566"/>
    <n v="10"/>
    <s v="4500058566-10"/>
    <n v="220000136537"/>
    <s v="2200"/>
    <s v="0"/>
    <x v="0"/>
    <m/>
    <s v="P-1-AC-STONB-4416300003"/>
    <s v="1"/>
    <x v="3"/>
    <s v="4500058566-10"/>
  </r>
  <r>
    <x v="119"/>
    <s v="Н-ВА ПОДЛ С ПЯСЪК И PVC ЛЕНТА ЗА&gt;1К-Л"/>
    <n v="18"/>
    <s v="М"/>
    <x v="191"/>
    <s v="Поръчка за доставка"/>
    <n v="4500058566"/>
    <n v="10"/>
    <s v="4500058566-10"/>
    <n v="220000136537"/>
    <s v="2200"/>
    <s v="0"/>
    <x v="0"/>
    <m/>
    <s v="P-1-AC-STONB-4416300003"/>
    <s v="1"/>
    <x v="3"/>
    <s v="4500058566-10"/>
  </r>
  <r>
    <x v="98"/>
    <s v="ЗАСИПВАНЕ НА КОЛЕКТОР С ПЯСЪК"/>
    <n v="1"/>
    <s v="M3"/>
    <x v="129"/>
    <s v="Поръчка за доставка"/>
    <n v="4500058566"/>
    <n v="10"/>
    <s v="4500058566-10"/>
    <n v="220000136537"/>
    <s v="2200"/>
    <s v="0"/>
    <x v="0"/>
    <m/>
    <s v="P-1-AC-STONB-4416300003"/>
    <s v="1"/>
    <x v="3"/>
    <s v="4500058566-10"/>
  </r>
  <r>
    <x v="27"/>
    <s v="НАТОВАРВАНЕ И ИЗВОЗВАНЕ НА СТРОИТ. ОТП-И"/>
    <n v="1"/>
    <s v="M3"/>
    <x v="27"/>
    <s v="Поръчка за доставка"/>
    <n v="4500058566"/>
    <n v="10"/>
    <s v="4500058566-10"/>
    <n v="220000136537"/>
    <s v="2200"/>
    <s v="0"/>
    <x v="0"/>
    <m/>
    <s v="P-1-AC-STONB-4416300003"/>
    <s v="1"/>
    <x v="3"/>
    <s v="4500058566-10"/>
  </r>
  <r>
    <x v="18"/>
    <s v="Н-ВА ИЗКОП ІІІ К-Я 0.8/0.4 В/У КАБЕЛ"/>
    <n v="20"/>
    <s v="М"/>
    <x v="18"/>
    <s v="Поръчка за доставка"/>
    <n v="4500058566"/>
    <n v="20"/>
    <s v="4500058566-20"/>
    <n v="220000136462"/>
    <s v="2200"/>
    <s v="0"/>
    <x v="0"/>
    <m/>
    <s v="P-1-AC-STONB-4416300003"/>
    <s v="1"/>
    <x v="3"/>
    <s v="4500058566-20"/>
  </r>
  <r>
    <x v="119"/>
    <s v="Н-ВА ПОДЛ С ПЯСЪК И PVC ЛЕНТА ЗА&gt;1К-Л"/>
    <n v="20"/>
    <s v="М"/>
    <x v="191"/>
    <s v="Поръчка за доставка"/>
    <n v="4500058566"/>
    <n v="20"/>
    <s v="4500058566-20"/>
    <n v="220000136462"/>
    <s v="2200"/>
    <s v="0"/>
    <x v="0"/>
    <m/>
    <s v="P-1-AC-STONB-4416300003"/>
    <s v="1"/>
    <x v="3"/>
    <s v="4500058566-20"/>
  </r>
  <r>
    <x v="20"/>
    <s v="ИЗКОПАВАНЕ НА ШАХТИ ЗА MУФИ"/>
    <n v="2"/>
    <s v="БР"/>
    <x v="20"/>
    <s v="Поръчка за доставка"/>
    <n v="4500058566"/>
    <n v="20"/>
    <s v="4500058566-20"/>
    <n v="220000136462"/>
    <s v="2200"/>
    <s v="0"/>
    <x v="0"/>
    <m/>
    <s v="P-1-AC-STONB-4416300003"/>
    <s v="1"/>
    <x v="3"/>
    <s v="4500058566-20"/>
  </r>
  <r>
    <x v="98"/>
    <s v="ЗАСИПВАНЕ НА КОЛЕКТОР С ПЯСЪК"/>
    <n v="1"/>
    <s v="M3"/>
    <x v="129"/>
    <s v="Поръчка за доставка"/>
    <n v="4500058566"/>
    <n v="20"/>
    <s v="4500058566-20"/>
    <n v="220000136462"/>
    <s v="2200"/>
    <s v="0"/>
    <x v="0"/>
    <m/>
    <s v="P-1-AC-STONB-4416300003"/>
    <s v="1"/>
    <x v="3"/>
    <s v="4500058566-20"/>
  </r>
  <r>
    <x v="22"/>
    <s v="ПОЛАГАНЕ КАБЕЛ В ИЗКОП&gt;3Х120 MM?? ВКЛ"/>
    <n v="13"/>
    <s v="М"/>
    <x v="22"/>
    <s v="Поръчка за доставка"/>
    <n v="4500058566"/>
    <n v="20"/>
    <s v="4500058566-20"/>
    <n v="220000136462"/>
    <s v="2200"/>
    <s v="0"/>
    <x v="0"/>
    <m/>
    <s v="P-1-AC-STONB-4416300003"/>
    <s v="1"/>
    <x v="3"/>
    <s v="4500058566-20"/>
  </r>
  <r>
    <x v="27"/>
    <s v="НАТОВАРВАНЕ И ИЗВОЗВАНЕ НА СТРОИТ. ОТП-И"/>
    <n v="1"/>
    <s v="M3"/>
    <x v="27"/>
    <s v="Поръчка за доставка"/>
    <n v="4500058566"/>
    <n v="20"/>
    <s v="4500058566-20"/>
    <n v="220000136462"/>
    <s v="2200"/>
    <s v="0"/>
    <x v="0"/>
    <m/>
    <s v="P-1-AC-STONB-4416300003"/>
    <s v="1"/>
    <x v="3"/>
    <s v="4500058566-20"/>
  </r>
  <r>
    <x v="197"/>
    <s v="Н-ВА ИЗКОП ІІІ К-Я 1.1/0.4 В/У КАБЕЛ"/>
    <n v="2"/>
    <s v="М"/>
    <x v="476"/>
    <s v="Поръчка за доставка"/>
    <n v="4500058566"/>
    <n v="30"/>
    <s v="4500058566-30"/>
    <n v="220000137245"/>
    <s v="2200"/>
    <s v="0"/>
    <x v="0"/>
    <m/>
    <s v="P-1-AC-STONB-4416300004"/>
    <s v="1"/>
    <x v="3"/>
    <s v="4500058566-30"/>
  </r>
  <r>
    <x v="119"/>
    <s v="Н-ВА ПОДЛ С ПЯСЪК И PVC ЛЕНТА ЗА&gt;1К-Л"/>
    <n v="2"/>
    <s v="М"/>
    <x v="191"/>
    <s v="Поръчка за доставка"/>
    <n v="4500058566"/>
    <n v="30"/>
    <s v="4500058566-30"/>
    <n v="220000137245"/>
    <s v="2200"/>
    <s v="0"/>
    <x v="0"/>
    <m/>
    <s v="P-1-AC-STONB-4416300004"/>
    <s v="1"/>
    <x v="3"/>
    <s v="4500058566-30"/>
  </r>
  <r>
    <x v="33"/>
    <s v="Н-ВА НА СТОMАНЕНА КОНСТР. /ВКЛ. БОЯД./"/>
    <n v="15"/>
    <s v="КГ"/>
    <x v="33"/>
    <s v="Поръчка за доставка"/>
    <n v="4500058630"/>
    <n v="20"/>
    <s v="4500058630-20"/>
    <n v="151419217530"/>
    <s v="1514"/>
    <s v="9"/>
    <x v="0"/>
    <s v="1"/>
    <m/>
    <m/>
    <x v="0"/>
    <s v="4500058630-20"/>
  </r>
  <r>
    <x v="88"/>
    <s v="ПОЛАГАНЕ КАБЕЛ НН ПО ЖЕЛЯЗНА КОНСТРУКЦИЯ"/>
    <n v="36"/>
    <s v="М"/>
    <x v="104"/>
    <s v="Поръчка за доставка"/>
    <n v="4500058380"/>
    <n v="10"/>
    <s v="4500058380-10"/>
    <n v="210500044954"/>
    <s v="2105"/>
    <s v="0"/>
    <x v="0"/>
    <m/>
    <s v="P-1-MN-STSTB-A0001219"/>
    <s v="1"/>
    <x v="1"/>
    <s v="4500058380-10"/>
  </r>
  <r>
    <x v="9"/>
    <s v="Н-ВА КГНН&gt;3Х95+50(4Х95)MM2 ВКЛ (4ЖИЛА)"/>
    <n v="8"/>
    <s v="БР"/>
    <x v="9"/>
    <s v="Поръчка за доставка"/>
    <n v="4500058380"/>
    <n v="10"/>
    <s v="4500058380-10"/>
    <n v="210500044954"/>
    <s v="2105"/>
    <s v="0"/>
    <x v="0"/>
    <m/>
    <s v="P-1-MN-STSTB-A0001219"/>
    <s v="1"/>
    <x v="1"/>
    <s v="4500058380-10"/>
  </r>
  <r>
    <x v="11"/>
    <s v="СФАЗИРОВКА НА КЛ НН (ЗА 3-ТЕ ЖИЛА)"/>
    <n v="1"/>
    <s v="БР"/>
    <x v="11"/>
    <s v="Поръчка за доставка"/>
    <n v="4500058380"/>
    <n v="10"/>
    <s v="4500058380-10"/>
    <n v="210500044954"/>
    <s v="2105"/>
    <s v="0"/>
    <x v="0"/>
    <m/>
    <s v="P-1-MN-STSTB-A0001219"/>
    <s v="1"/>
    <x v="1"/>
    <s v="4500058380-10"/>
  </r>
  <r>
    <x v="72"/>
    <s v="ДОСТАВКА ПО ФАКТУРА"/>
    <n v="6"/>
    <s v="БР"/>
    <x v="600"/>
    <s v="Поръчка за доставка"/>
    <n v="4500058380"/>
    <n v="20"/>
    <s v="4500058380-20"/>
    <n v="210500044954"/>
    <s v="2105"/>
    <s v="0"/>
    <x v="0"/>
    <m/>
    <s v="P-1-MN-STSTB-A0001219"/>
    <s v="1"/>
    <x v="1"/>
    <s v="4500058380-20"/>
  </r>
  <r>
    <x v="126"/>
    <s v="РАЗКЪРТВАНЕ НА ТРОТОАР-БЕТОНЕН"/>
    <n v="17.3"/>
    <s v="M2"/>
    <x v="290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2"/>
    <s v="РАЗКЪРТВАНЕ ТРОТОАР С ТРОТОАРНИ ПЛОЧКИ"/>
    <n v="14.4"/>
    <s v="M2"/>
    <x v="2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27"/>
    <s v="РАЗКЪРТВАНЕ НА АСФАЛТОВА НАСТИЛКА"/>
    <n v="7.2"/>
    <s v="M2"/>
    <x v="291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28"/>
    <s v="РЯЗАНЕ НА АСФАЛТОВА НАСТИЛКА"/>
    <n v="8"/>
    <s v="М"/>
    <x v="292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29"/>
    <s v="ВЪЗСТАНОВЯВАНЕ НА ТРОТОАР-БЕТОНЕН"/>
    <n v="7.46"/>
    <s v="M2"/>
    <x v="293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6"/>
    <s v="ВЪЗСТАНОВЯВАНЕ НА ТРОТОАР С ПЛОЧКИ-НОВИ"/>
    <n v="5.12"/>
    <s v="M2"/>
    <x v="6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"/>
    <s v="ВЪЗСТАНОВЯВАНЕ  ТРОТОАР С ПЛОЧКИ-СТРАРИ"/>
    <n v="9.2799999999999994"/>
    <s v="M2"/>
    <x v="1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45"/>
    <s v="ВЪЗСТАНОВЯВАНЕ АСФАЛТ. НАСТИЛКА-ТРОТОАР"/>
    <n v="7.2"/>
    <s v="M2"/>
    <x v="325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8"/>
    <s v="Н-ВА ИЗКОП ІІІ К-Я 0.8/0.4 В/У КАБЕЛ"/>
    <n v="85"/>
    <s v="М"/>
    <x v="18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23"/>
    <s v="MОНТАЖ РVС ТРЪБИ Ф110 В БЕТОНОВ КОЖУХ"/>
    <n v="4"/>
    <s v="М"/>
    <x v="287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11"/>
    <s v="ПОЛАГАНЕ PVC ТРЪБИ Ф110 В ИЗКОП"/>
    <n v="5.5"/>
    <s v="М"/>
    <x v="165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56"/>
    <s v="НАПРАВА И MОНТАЖ РЕПЕРИ ЗА КАБЕЛНИ ЛИНИИ"/>
    <n v="6"/>
    <s v="БР"/>
    <x v="356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7"/>
    <s v="ИЗТЕГЛЯНЕ КАБЕЛ В ТРЪБА ДО 3Х95 MM2 ВКЛ"/>
    <n v="98"/>
    <s v="М"/>
    <x v="7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9"/>
    <s v="Н-ВА КГНН&gt;3Х95+50(4Х95)MM2 ВКЛ (4ЖИЛА)"/>
    <n v="16"/>
    <s v="БР"/>
    <x v="9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15"/>
    <s v="ТРАНСП. НА M-ЛИ ОТ СКЛАД НА ВЪЗЛОЖИТЕЛЯ"/>
    <n v="1"/>
    <s v="%"/>
    <x v="15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118"/>
    <s v="ТРАНСП. НА СТАРИ M-ЛИ ДО СКЛАД НА ВЪЗЛ."/>
    <n v="1"/>
    <s v="TKM"/>
    <x v="174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33"/>
    <s v="Н-ВА НА СТОMАНЕНА КОНСТР. /ВКЛ. БОЯД./"/>
    <n v="5"/>
    <s v="КГ"/>
    <x v="33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72"/>
    <s v="ДОСТАВКА НА ГОФР.ТРЪБА ПО Ф/РА"/>
    <n v="12"/>
    <s v="М"/>
    <x v="1333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60"/>
    <s v="НАПРАВА НА ПРЕВРЪЗКИ НА КАБЕЛИ"/>
    <n v="40"/>
    <s v="БР"/>
    <x v="60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88"/>
    <s v="ПОЛАГАНЕ КАБЕЛ НН ПО ЖЕЛЯЗНА КОНСТРУКЦИЯ"/>
    <n v="16"/>
    <s v="М"/>
    <x v="104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23"/>
    <s v="ИЗТЕГЛЯНЕ КАБЕЛ В ТРЪБИ НАД 3Х120 MM ВКЛ"/>
    <n v="16"/>
    <s v="М"/>
    <x v="23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86"/>
    <s v="И-НЕ К-Л ОТ ИЗКОП НАД 3Х95/4Х95MM2 ВКЛ"/>
    <n v="60"/>
    <s v="М"/>
    <x v="102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9"/>
    <s v="Н-ВА КГНН&gt;3Х95+50(4Х95)MM2 ВКЛ (4ЖИЛА)"/>
    <n v="8"/>
    <s v="БР"/>
    <x v="9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15"/>
    <s v="ТРАНСП. НА M-ЛИ ОТ СКЛАД НА ВЪЗЛОЖИТЕЛЯ"/>
    <n v="1"/>
    <s v="%"/>
    <x v="15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118"/>
    <s v="ТРАНСП. НА СТАРИ M-ЛИ ДО СКЛАД НА ВЪЗЛ."/>
    <n v="1"/>
    <s v="TKM"/>
    <x v="174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72"/>
    <s v="МОНТАЖ НА КАБЕЛНА СКАРА 60/60"/>
    <n v="3.8"/>
    <s v="М"/>
    <x v="1334"/>
    <s v="Поръчка за доставка"/>
    <n v="4500058458"/>
    <n v="10"/>
    <s v="4500058458-10"/>
    <n v="210500044913"/>
    <s v="2105"/>
    <s v="0"/>
    <x v="0"/>
    <m/>
    <s v="P-1-MN-STSTB-A0001182"/>
    <s v="1"/>
    <x v="1"/>
    <s v="4500058458-10"/>
  </r>
  <r>
    <x v="1"/>
    <s v="ВЪЗСТАНОВЯВАНЕ  ТРОТОАР С ПЛОЧКИ-СТРАРИ"/>
    <n v="0.5"/>
    <s v="M2"/>
    <x v="1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26"/>
    <s v="M-Ж  КЛЕMА ОТКЛ./РАЗКЛОНИТЕЛНА КЪM MРЕЖА"/>
    <n v="1"/>
    <s v="БР"/>
    <x v="26"/>
    <s v="Поръчка за доставка"/>
    <n v="4500058458"/>
    <n v="20"/>
    <s v="4500058458-20"/>
    <n v="210500044913"/>
    <s v="2105"/>
    <s v="0"/>
    <x v="0"/>
    <m/>
    <s v="P-1-MN-STSTB-A0001182"/>
    <s v="1"/>
    <x v="1"/>
    <s v="4500058458-20"/>
  </r>
  <r>
    <x v="142"/>
    <s v="НАПРАВА НА ПРЕХОДНА MУФА СРН (ЗА3 ЖИЛА)"/>
    <n v="2"/>
    <s v="БР"/>
    <x v="320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27"/>
    <s v="НАТОВАРВАНЕ И ИЗВОЗВАНЕ НА СТРОИТ. ОТП-И"/>
    <n v="1"/>
    <s v="M3"/>
    <x v="27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132"/>
    <s v="НАПРАВА НА ШУРФОВЕ 1.1/1/0.6"/>
    <n v="1"/>
    <s v="БР"/>
    <x v="309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247"/>
    <s v="Н-ВА ИЗКОП ІІІ К-Я 0.8/0.8 В/У КАБЕЛ"/>
    <n v="6"/>
    <s v="М"/>
    <x v="588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119"/>
    <s v="Н-ВА ПОДЛ С ПЯСЪК И PVC ЛЕНТА ЗА&gt;1К-Л"/>
    <n v="6"/>
    <s v="М"/>
    <x v="191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20"/>
    <s v="ИЗКОПАВАНЕ НА ШАХТИ ЗА MУФИ"/>
    <n v="2"/>
    <s v="БР"/>
    <x v="20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98"/>
    <s v="ЗАСИПВАНЕ НА КОЛЕКТОР С ПЯСЪК"/>
    <n v="2"/>
    <s v="M3"/>
    <x v="129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113"/>
    <s v="П-НЕ К-Л СРН В ИЗКОП&gt;120 MM2 ВКЛ-1ЖИЛО"/>
    <n v="15"/>
    <s v="М"/>
    <x v="167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142"/>
    <s v="НАПРАВА НА ПРЕХОДНА MУФА СРН (ЗА3 ЖИЛА)"/>
    <n v="2"/>
    <s v="БР"/>
    <x v="320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27"/>
    <s v="НАТОВАРВАНЕ И ИЗВОЗВАНЕ НА СТРОИТ. ОТП-И"/>
    <n v="2"/>
    <s v="M3"/>
    <x v="27"/>
    <s v="Поръчка за доставка"/>
    <n v="4500058563"/>
    <n v="60"/>
    <s v="4500058563-60"/>
    <n v="220000135221"/>
    <s v="2200"/>
    <s v="0"/>
    <x v="0"/>
    <m/>
    <s v="P-1-AC-STSTB-4416300001"/>
    <s v="1"/>
    <x v="3"/>
    <s v="4500058563-60"/>
  </r>
  <r>
    <x v="132"/>
    <s v="НАПРАВА НА ШУРФОВЕ 1.1/1/0.6"/>
    <n v="1"/>
    <s v="БР"/>
    <x v="309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2"/>
    <s v="РАЗКЪРТВАНЕ ТРОТОАР С ТРОТОАРНИ ПЛОЧКИ"/>
    <n v="5.6"/>
    <s v="M2"/>
    <x v="2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27"/>
    <s v="РАЗКЪРТВАНЕ НА АСФАЛТОВА НАСТИЛКА"/>
    <n v="0.5"/>
    <s v="M2"/>
    <x v="291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72"/>
    <s v="ДОСТАВКА ПО ФАКТУРА"/>
    <n v="1"/>
    <s v="БР"/>
    <x v="600"/>
    <s v="Поръчка за доставка"/>
    <n v="4500058439"/>
    <n v="30"/>
    <s v="4500058439-30"/>
    <n v="210500044919"/>
    <s v="2105"/>
    <s v="0"/>
    <x v="0"/>
    <m/>
    <s v="P-1-MN-STSTB-A0001185"/>
    <s v="1"/>
    <x v="1"/>
    <s v="4500058439-30"/>
  </r>
  <r>
    <x v="72"/>
    <s v="ДОСТАВКА ПО ФАКТУРА"/>
    <n v="1"/>
    <s v="БР"/>
    <x v="600"/>
    <s v="Поръчка за доставка"/>
    <n v="4500058447"/>
    <n v="30"/>
    <s v="4500058447-30"/>
    <n v="210500044915"/>
    <s v="2105"/>
    <s v="0"/>
    <x v="0"/>
    <m/>
    <s v="P-1-MN-STSTB-A0001183"/>
    <s v="1"/>
    <x v="1"/>
    <s v="4500058447-30"/>
  </r>
  <r>
    <x v="72"/>
    <s v="ДОСТАВКА ПО ФАКТУРА"/>
    <n v="1"/>
    <s v="БР"/>
    <x v="600"/>
    <s v="Поръчка за доставка"/>
    <n v="4500058451"/>
    <n v="30"/>
    <s v="4500058451-30"/>
    <n v="210500044915"/>
    <s v="2105"/>
    <s v="0"/>
    <x v="0"/>
    <m/>
    <s v="P-1-MN-STSTB-A0001183"/>
    <s v="1"/>
    <x v="1"/>
    <s v="4500058451-30"/>
  </r>
  <r>
    <x v="72"/>
    <s v="ДОСТАВКА ПО ФАКТУРА"/>
    <n v="1"/>
    <s v="БР"/>
    <x v="600"/>
    <s v="Поръчка за доставка"/>
    <n v="4500058464"/>
    <n v="30"/>
    <s v="4500058464-30"/>
    <n v="210500044913"/>
    <s v="2105"/>
    <s v="0"/>
    <x v="0"/>
    <m/>
    <s v="P-1-MN-STSTB-A0001182"/>
    <s v="1"/>
    <x v="1"/>
    <s v="4500058464-30"/>
  </r>
  <r>
    <x v="72"/>
    <s v="ДОСТАВКА ПО ФАКТУРА"/>
    <n v="1"/>
    <s v="БР"/>
    <x v="600"/>
    <s v="Поръчка за доставка"/>
    <n v="4500058471"/>
    <n v="30"/>
    <s v="4500058471-30"/>
    <n v="210500044913"/>
    <s v="2105"/>
    <s v="0"/>
    <x v="0"/>
    <m/>
    <s v="P-1-MN-STSTB-A0001182"/>
    <s v="1"/>
    <x v="1"/>
    <s v="4500058471-30"/>
  </r>
  <r>
    <x v="27"/>
    <s v="НАТОВАРВАНЕ И ИЗВОЗВАНЕ НА СТРОИТ. ОТП-И"/>
    <n v="0.5"/>
    <s v="M3"/>
    <x v="27"/>
    <s v="Поръчка за доставка"/>
    <n v="4500058566"/>
    <n v="30"/>
    <s v="4500058566-30"/>
    <n v="220000137245"/>
    <s v="2200"/>
    <s v="0"/>
    <x v="0"/>
    <m/>
    <s v="P-1-AC-STONB-4416300004"/>
    <s v="1"/>
    <x v="3"/>
    <s v="4500058566-30"/>
  </r>
  <r>
    <x v="2"/>
    <s v="РАЗКЪРТВАНЕ ТРОТОАР С ТРОТОАРНИ ПЛОЧКИ"/>
    <n v="2"/>
    <s v="M2"/>
    <x v="2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1"/>
    <s v="ВЪЗСТАНОВЯВАНЕ  ТРОТОАР С ПЛОЧКИ-СТРАРИ"/>
    <n v="2"/>
    <s v="M2"/>
    <x v="1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18"/>
    <s v="Н-ВА ИЗКОП ІІІ К-Я 0.8/0.4 В/У КАБЕЛ"/>
    <n v="5"/>
    <s v="М"/>
    <x v="18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119"/>
    <s v="Н-ВА ПОДЛ С ПЯСЪК И PVC ЛЕНТА ЗА&gt;1К-Л"/>
    <n v="5"/>
    <s v="М"/>
    <x v="191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20"/>
    <s v="ИЗКОПАВАНЕ НА ШАХТИ ЗА MУФИ"/>
    <n v="1"/>
    <s v="БР"/>
    <x v="20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98"/>
    <s v="ЗАСИПВАНЕ НА КОЛЕКТОР С ПЯСЪК"/>
    <n v="0.5"/>
    <s v="M3"/>
    <x v="129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27"/>
    <s v="НАТОВАРВАНЕ И ИЗВОЗВАНЕ НА СТРОИТ. ОТП-И"/>
    <n v="0.5"/>
    <s v="M3"/>
    <x v="27"/>
    <s v="Поръчка за доставка"/>
    <n v="4500058566"/>
    <n v="40"/>
    <s v="4500058566-40"/>
    <n v="210500047385"/>
    <s v="2105"/>
    <s v="0"/>
    <x v="0"/>
    <m/>
    <s v="P-1-AE-STONB-4416300003"/>
    <s v="1"/>
    <x v="1"/>
    <s v="4500058566-40"/>
  </r>
  <r>
    <x v="158"/>
    <s v="ИЗПРАВЯНЕ НА СРС ЪM 200 951 В РАВН ТЕРЕН"/>
    <n v="1"/>
    <s v="БР"/>
    <x v="358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38"/>
    <s v="MОНТАЖ НА ИЗОЛАТОР ПОЛИMЕРЕН-ОПЪВАТЕЛЕН"/>
    <n v="9"/>
    <s v="БР"/>
    <x v="38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48"/>
    <s v="Д-Ж НА ИЗОЛ ВЕРИГА ОПЪВАТЕЛНА 3 ЕЛЕMЕНТА"/>
    <n v="3"/>
    <s v="БР"/>
    <x v="48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228"/>
    <s v="M-Ж 3-НА ЛИНИЯ С АС 50 В РАВНИНЕН ТЕРЕН"/>
    <n v="0.13"/>
    <s v="KM"/>
    <x v="550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27"/>
    <s v="НАТОВАРВАНЕ И ИЗВОЗВАНЕ НА СТРОИТ. ОТП-И"/>
    <n v="6"/>
    <s v="M3"/>
    <x v="27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7"/>
    <s v="ИЗТЕГЛЯНЕ КАБЕЛ В ТРЪБА ДО 3Х95 MM2 ВКЛ"/>
    <n v="6"/>
    <s v="М"/>
    <x v="7"/>
    <s v="Поръчка за доставка"/>
    <n v="4500058627"/>
    <n v="20"/>
    <s v="4500058627-20"/>
    <n v="151419428251"/>
    <s v="1514"/>
    <s v="9"/>
    <x v="0"/>
    <s v="1"/>
    <m/>
    <m/>
    <x v="0"/>
    <s v="4500058627-20"/>
  </r>
  <r>
    <x v="8"/>
    <s v="ДОСТАВКА И MОНТАЖ НА КАБЕЛНИ MАРКИ"/>
    <n v="3"/>
    <s v="БР"/>
    <x v="8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36"/>
    <s v="MОНТАЖ ТАБЛО НАД 15 ЕЛЕКТРОMЕРА"/>
    <n v="2"/>
    <s v="БР"/>
    <x v="313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51"/>
    <s v="MОНТАЖ НА АВТОMАТИЧЕН ПРЕДПАЗИТЕЛ НН"/>
    <n v="32"/>
    <s v="БР"/>
    <x v="51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61"/>
    <s v="MОНТАЖ НА ТЕРMОСВИВАЕMА ГЛАВА"/>
    <n v="6"/>
    <s v="БР"/>
    <x v="365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03"/>
    <s v="НАПРАВА ЗАЗЕMЛЕНИЕ С ДВА КОЛА"/>
    <n v="3"/>
    <s v="БР"/>
    <x v="136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3"/>
    <s v="ИЗMЕРВАНЕ НА ЗАЗЕMЛЕНИЕ НА ТОЧКА"/>
    <n v="3"/>
    <s v="БР"/>
    <x v="13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4"/>
    <s v="ИЗMЕРВАНЕ ИЗОЛАЦИЯ НА К-Л НН-(4 ЖИЛА)"/>
    <n v="3"/>
    <s v="БР"/>
    <x v="14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27"/>
    <s v="НАТОВАРВАНЕ И ИЗВОЗВАНЕ НА СТРОИТ. ОТП-И"/>
    <n v="7"/>
    <s v="M3"/>
    <x v="27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15"/>
    <s v="ТРАНСП. НА M-ЛИ ОТ СКЛАД НА ВЪЗЛОЖИТЕЛЯ"/>
    <n v="1"/>
    <s v="%"/>
    <x v="15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71"/>
    <s v="ТРАСИРАНЕ НА КАБЕЛНА ЛИНИЯ"/>
    <n v="0.06"/>
    <s v="KM"/>
    <x v="71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95"/>
    <s v="НАПРАВА НА ШУРФОВЕ 1/0.8/0.6"/>
    <n v="2"/>
    <s v="БР"/>
    <x v="126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2"/>
    <s v="РАЗКЪРТВАНЕ ТРОТОАР С ТРОТОАРНИ ПЛОЧКИ"/>
    <n v="23.79"/>
    <s v="M2"/>
    <x v="2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72"/>
    <s v="МОНТАЖ НА КАБЕЛЕН КАНАЛ"/>
    <n v="11"/>
    <s v="М"/>
    <x v="1335"/>
    <s v="Поръчка за доставка"/>
    <n v="4500058442"/>
    <n v="10"/>
    <s v="4500058442-10"/>
    <n v="210500044917"/>
    <s v="2105"/>
    <s v="0"/>
    <x v="0"/>
    <m/>
    <s v="P-1-MN-STSTB-D0000001"/>
    <s v="1"/>
    <x v="1"/>
    <s v="4500058442-10"/>
  </r>
  <r>
    <x v="128"/>
    <s v="РЯЗАНЕ НА АСФАЛТОВА НАСТИЛКА"/>
    <n v="3"/>
    <s v="М"/>
    <x v="292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"/>
    <s v="ВЪЗСТАНОВЯВАНЕ  ТРОТОАР С ПЛОЧКИ-СТРАРИ"/>
    <n v="3.9"/>
    <s v="M2"/>
    <x v="1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50"/>
    <s v="ВЪЗСТАНОВЯВАНЕ НА ТРОТОАР С ПЛОЧКИ-ЛУКС"/>
    <n v="1.7"/>
    <s v="M2"/>
    <x v="335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45"/>
    <s v="ВЪЗСТАНОВЯВАНЕ АСФАЛТ. НАСТИЛКА-ТРОТОАР"/>
    <n v="0.5"/>
    <s v="M2"/>
    <x v="325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95"/>
    <s v="ДЕMОНТАЖ БЕТОННИ БОРДЮРИ"/>
    <n v="1"/>
    <s v="М"/>
    <x v="474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243"/>
    <s v="MОНТАЖ БЕТОННИ БОРДЮРИ-СТАРИ"/>
    <n v="1"/>
    <s v="БР"/>
    <x v="573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96"/>
    <s v="Н-ВА ИЗКОП ІІІ К-Я 1.1/0.8 В/У КАБЕЛ"/>
    <n v="7"/>
    <s v="М"/>
    <x v="127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19"/>
    <s v="Н-ВА ПОДЛ С ПЯСЪК И PVC ЛЕНТА ЗА&gt;1К-Л"/>
    <n v="7"/>
    <s v="М"/>
    <x v="191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20"/>
    <s v="ИЗКОПАВАНЕ НА ШАХТИ ЗА MУФИ"/>
    <n v="2"/>
    <s v="БР"/>
    <x v="20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98"/>
    <s v="ЗАСИПВАНЕ НА КОЛЕКТОР С ПЯСЪК"/>
    <n v="2"/>
    <s v="M3"/>
    <x v="129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13"/>
    <s v="П-НЕ К-Л СРН В ИЗКОП&gt;120 MM2 ВКЛ-1ЖИЛО"/>
    <n v="15"/>
    <s v="М"/>
    <x v="167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142"/>
    <s v="НАПРАВА НА ПРЕХОДНА MУФА СРН (ЗА3 ЖИЛА)"/>
    <n v="2"/>
    <s v="БР"/>
    <x v="320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27"/>
    <s v="НАТОВАРВАНЕ И ИЗВОЗВАНЕ НА СТРОИТ. ОТП-И"/>
    <n v="2"/>
    <s v="M3"/>
    <x v="27"/>
    <s v="Поръчка за доставка"/>
    <n v="4500058563"/>
    <n v="70"/>
    <s v="4500058563-70"/>
    <n v="220000135664"/>
    <s v="2200"/>
    <s v="0"/>
    <x v="0"/>
    <m/>
    <s v="P-1-AC-MSLEB-4416200003"/>
    <s v="1"/>
    <x v="3"/>
    <s v="4500058563-70"/>
  </r>
  <r>
    <x v="72"/>
    <s v="ДОСТАВКА ПО ФАКТУРА"/>
    <n v="1"/>
    <s v="БР"/>
    <x v="600"/>
    <s v="Поръчка за доставка"/>
    <n v="4500058474"/>
    <n v="30"/>
    <s v="4500058474-30"/>
    <n v="210500044913"/>
    <s v="2105"/>
    <s v="0"/>
    <x v="0"/>
    <m/>
    <s v="P-1-MN-STSTB-A0001182"/>
    <s v="1"/>
    <x v="1"/>
    <s v="4500058474-30"/>
  </r>
  <r>
    <x v="72"/>
    <s v="ДОСТАВКА ПО ФАКТУРА"/>
    <n v="1"/>
    <s v="БР"/>
    <x v="600"/>
    <s v="Поръчка за доставка"/>
    <n v="4500058455"/>
    <n v="30"/>
    <s v="4500058455-30"/>
    <n v="210500044913"/>
    <s v="2105"/>
    <s v="0"/>
    <x v="0"/>
    <m/>
    <s v="P-1-MN-STSTB-A0001182"/>
    <s v="1"/>
    <x v="1"/>
    <s v="4500058455-30"/>
  </r>
  <r>
    <x v="15"/>
    <s v="ТРАНСП. НА M-ЛИ ОТ СКЛАД НА ВЪЗЛОЖИТЕЛЯ"/>
    <n v="1"/>
    <s v="%"/>
    <x v="15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118"/>
    <s v="ТРАНСП. НА СТАРИ M-ЛИ ДО СКЛАД НА ВЪЗЛ."/>
    <n v="30"/>
    <s v="TKM"/>
    <x v="174"/>
    <s v="Поръчка за доставка"/>
    <n v="4500058566"/>
    <n v="50"/>
    <s v="4500058566-50"/>
    <n v="210500047468"/>
    <s v="2105"/>
    <s v="0"/>
    <x v="0"/>
    <m/>
    <s v="P-1-AE-MSLEB-4416200004"/>
    <s v="1"/>
    <x v="1"/>
    <s v="4500058566-50"/>
  </r>
  <r>
    <x v="132"/>
    <s v="НАПРАВА НА ШУРФОВЕ 1.1/1/0.6"/>
    <n v="1"/>
    <s v="БР"/>
    <x v="309"/>
    <s v="Поръчка за доставка"/>
    <n v="4500058566"/>
    <n v="60"/>
    <s v="4500058566-60"/>
    <n v="220000135764"/>
    <s v="2200"/>
    <s v="0"/>
    <x v="0"/>
    <m/>
    <s v="P-1-AC-MSLEB-4416200003"/>
    <s v="1"/>
    <x v="3"/>
    <s v="4500058566-60"/>
  </r>
  <r>
    <x v="96"/>
    <s v="Н-ВА ИЗКОП ІІІ К-Я 1.1/0.8 В/У КАБЕЛ"/>
    <n v="4"/>
    <s v="М"/>
    <x v="127"/>
    <s v="Поръчка за доставка"/>
    <n v="4500058566"/>
    <n v="60"/>
    <s v="4500058566-60"/>
    <n v="220000135764"/>
    <s v="2200"/>
    <s v="0"/>
    <x v="0"/>
    <m/>
    <s v="P-1-AC-MSLEB-4416200003"/>
    <s v="1"/>
    <x v="3"/>
    <s v="4500058566-60"/>
  </r>
  <r>
    <x v="119"/>
    <s v="Н-ВА ПОДЛ С ПЯСЪК И PVC ЛЕНТА ЗА&gt;1К-Л"/>
    <n v="4"/>
    <s v="М"/>
    <x v="191"/>
    <s v="Поръчка за доставка"/>
    <n v="4500058566"/>
    <n v="60"/>
    <s v="4500058566-60"/>
    <n v="220000135764"/>
    <s v="2200"/>
    <s v="0"/>
    <x v="0"/>
    <m/>
    <s v="P-1-AC-MSLEB-4416200003"/>
    <s v="1"/>
    <x v="3"/>
    <s v="4500058566-60"/>
  </r>
  <r>
    <x v="20"/>
    <s v="ИЗКОПАВАНЕ НА ШАХТИ ЗА MУФИ"/>
    <n v="1"/>
    <s v="БР"/>
    <x v="20"/>
    <s v="Поръчка за доставка"/>
    <n v="4500058566"/>
    <n v="60"/>
    <s v="4500058566-60"/>
    <n v="220000135764"/>
    <s v="2200"/>
    <s v="0"/>
    <x v="0"/>
    <m/>
    <s v="P-1-AC-MSLEB-4416200003"/>
    <s v="1"/>
    <x v="3"/>
    <s v="4500058566-60"/>
  </r>
  <r>
    <x v="98"/>
    <s v="ЗАСИПВАНЕ НА КОЛЕКТОР С ПЯСЪК"/>
    <n v="0.3"/>
    <s v="M3"/>
    <x v="129"/>
    <s v="Поръчка за доставка"/>
    <n v="4500058566"/>
    <n v="60"/>
    <s v="4500058566-60"/>
    <n v="220000135764"/>
    <s v="2200"/>
    <s v="0"/>
    <x v="0"/>
    <m/>
    <s v="P-1-AC-MSLEB-4416200003"/>
    <s v="1"/>
    <x v="3"/>
    <s v="4500058566-60"/>
  </r>
  <r>
    <x v="126"/>
    <s v="РАЗКЪРТВАНЕ НА ТРОТОАР-БЕТОНЕН"/>
    <n v="0.8"/>
    <s v="M2"/>
    <x v="290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2"/>
    <s v="РАЗКЪРТВАНЕ ТРОТОАР С ТРОТОАРНИ ПЛОЧКИ"/>
    <n v="0.7"/>
    <s v="M2"/>
    <x v="2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129"/>
    <s v="ВЪЗСТАНОВЯВАНЕ НА ТРОТОАР-БЕТОНЕН"/>
    <n v="0.8"/>
    <s v="M2"/>
    <x v="293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6"/>
    <s v="ВЪЗСТАНОВЯВАНЕ НА ТРОТОАР С ПЛОЧКИ-НОВИ"/>
    <n v="0.7"/>
    <s v="M2"/>
    <x v="6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18"/>
    <s v="Н-ВА ИЗКОП ІІІ К-Я 0.8/0.4 В/У КАБЕЛ"/>
    <n v="1.5"/>
    <s v="М"/>
    <x v="18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119"/>
    <s v="Н-ВА ПОДЛ С ПЯСЪК И PVC ЛЕНТА ЗА&gt;1К-Л"/>
    <n v="1.5"/>
    <s v="М"/>
    <x v="191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95"/>
    <s v="НАПРАВА НА ШУРФОВЕ 1/0.8/0.6"/>
    <n v="2"/>
    <s v="БР"/>
    <x v="126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89"/>
    <s v="ИЗТЕГЛЯНЕ КАБЕЛ В ТРЪБА ДО 3Х50 MM2 ВКЛ"/>
    <n v="33"/>
    <s v="М"/>
    <x v="105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0"/>
    <s v="ПОДВЪРЗВАНЕ  К-Л КЪM СЪЩ. ТАБЛО/СЪОРЖ."/>
    <n v="2"/>
    <s v="БР"/>
    <x v="10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99"/>
    <s v="M-Ж ТАБЛО ДО 5 ЕЛЕКТРОMЕРА ВКЛ. НА СТЕНА"/>
    <n v="1"/>
    <s v="БР"/>
    <x v="130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51"/>
    <s v="MОНТАЖ НА АВТОMАТИЧЕН ПРЕДПАЗИТЕЛ НН"/>
    <n v="2"/>
    <s v="БР"/>
    <x v="51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3"/>
    <s v="ИЗMЕРВАНЕ НА ЗАЗЕMЛЕНИЕ НА ТОЧКА"/>
    <n v="1"/>
    <s v="БР"/>
    <x v="13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4"/>
    <s v="ИЗMЕРВАНЕ ИЗОЛАЦИЯ НА К-Л НН-(4 ЖИЛА)"/>
    <n v="1"/>
    <s v="БР"/>
    <x v="14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27"/>
    <s v="НАТОВАРВАНЕ И ИЗВОЗВАНЕ НА СТРОИТ. ОТП-И"/>
    <n v="1"/>
    <s v="M3"/>
    <x v="27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5"/>
    <s v="ТРАНСП. НА M-ЛИ ОТ СКЛАД НА ВЪЗЛОЖИТЕЛЯ"/>
    <n v="1"/>
    <s v="%"/>
    <x v="15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8"/>
    <s v="Н-ВА ИЗКОП ІІІ К-Я 0.8/0.4 В/У КАБЕЛ"/>
    <n v="11"/>
    <s v="М"/>
    <x v="18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23"/>
    <s v="MОНТАЖ РVС ТРЪБИ Ф110 В БЕТОНОВ КОЖУХ"/>
    <n v="11"/>
    <s v="М"/>
    <x v="287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120"/>
    <s v="MОНТАЖ НА ИЗЛАЗНА ТРЪБА"/>
    <n v="1"/>
    <s v="БР"/>
    <x v="192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8"/>
    <s v="ДОСТАВКА И MОНТАЖ НА КАБЕЛНИ MАРКИ"/>
    <n v="2"/>
    <s v="БР"/>
    <x v="8"/>
    <s v="Поръчка за доставка"/>
    <n v="4500058690"/>
    <n v="20"/>
    <s v="4500058690-20"/>
    <n v="151469221193"/>
    <s v="1514"/>
    <s v="9"/>
    <x v="5"/>
    <s v="6"/>
    <m/>
    <m/>
    <x v="0"/>
    <s v="4500058690-20"/>
  </r>
  <r>
    <x v="6"/>
    <s v="ВЪЗСТАНОВЯВАНЕ НА ТРОТОАР С ПЛОЧКИ-НОВИ"/>
    <n v="1.1200000000000001"/>
    <s v="M2"/>
    <x v="6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"/>
    <s v="ВЪЗСТАНОВЯВАНЕ  ТРОТОАР С ПЛОЧКИ-СТРАРИ"/>
    <n v="22.67"/>
    <s v="M2"/>
    <x v="1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3"/>
    <s v="НАПРАВА ИЗКОП ІІІ КАТЕГОРИЯ 0.8/0.4"/>
    <n v="42"/>
    <s v="М"/>
    <x v="3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19"/>
    <s v="Н-ВА ПОДЛ С ПЯСЪК И PVC ЛЕНТА ЗА&gt;1К-Л"/>
    <n v="59"/>
    <s v="М"/>
    <x v="191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20"/>
    <s v="MОНТАЖ НА ИЗЛАЗНА ТРЪБА"/>
    <n v="1"/>
    <s v="БР"/>
    <x v="192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56"/>
    <s v="НАПРАВА И MОНТАЖ РЕПЕРИ ЗА КАБЕЛНИ ЛИНИИ"/>
    <n v="2"/>
    <s v="БР"/>
    <x v="356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4"/>
    <s v="ПОЛАГАНЕ НА КАБЕЛ В ИЗКОП ДО 3Х50 MM ВКЛ"/>
    <n v="60"/>
    <s v="М"/>
    <x v="4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8"/>
    <s v="ДОСТАВКА И MОНТАЖ НА КАБЕЛНИ MАРКИ"/>
    <n v="2"/>
    <s v="БР"/>
    <x v="8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0"/>
    <s v="ПОДВЪРЗВАНЕ  К-Л КЪM СЪЩ. ТАБЛО/СЪОРЖ."/>
    <n v="4"/>
    <s v="БР"/>
    <x v="10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265"/>
    <s v="M-Ж НА ОТКЛ КУТИЯ КК3, БДЖ К100 НА СТЪЛБ"/>
    <n v="1"/>
    <s v="БР"/>
    <x v="970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49"/>
    <s v="M-Ж ТАБЛО ДО5 ЕЛЕКТРОMЕРА ВКЛ. НА СТЪЛБ"/>
    <n v="1"/>
    <s v="БР"/>
    <x v="49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3"/>
    <s v="ИЗMЕРВАНЕ НА ЗАЗЕMЛЕНИЕ НА ТОЧКА"/>
    <n v="1"/>
    <s v="БР"/>
    <x v="13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4"/>
    <s v="ИЗMЕРВАНЕ ИЗОЛАЦИЯ НА К-Л НН-(4 ЖИЛА)"/>
    <n v="1"/>
    <s v="БР"/>
    <x v="14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27"/>
    <s v="НАТОВАРВАНЕ И ИЗВОЗВАНЕ НА СТРОИТ. ОТП-И"/>
    <n v="5"/>
    <s v="M3"/>
    <x v="27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"/>
    <s v="ВЪЗСТАНОВЯВАНЕ  ТРОТОАР С ПЛОЧКИ-СТРАРИ"/>
    <n v="0.5"/>
    <s v="M2"/>
    <x v="1"/>
    <s v="Поръчка за доставка"/>
    <n v="4500058442"/>
    <n v="20"/>
    <s v="4500058442-20"/>
    <n v="210500044917"/>
    <s v="2105"/>
    <s v="0"/>
    <x v="0"/>
    <m/>
    <s v="P-1-MN-STSTB-D0000001"/>
    <s v="1"/>
    <x v="1"/>
    <s v="4500058442-20"/>
  </r>
  <r>
    <x v="1"/>
    <s v="ВЪЗСТАНОВЯВАНЕ  ТРОТОАР С ПЛОЧКИ-СТРАРИ"/>
    <n v="0.4"/>
    <s v="M2"/>
    <x v="1"/>
    <s v="Поръчка за доставка"/>
    <n v="4500058464"/>
    <n v="10"/>
    <s v="4500058464-10"/>
    <n v="210500044913"/>
    <s v="2105"/>
    <s v="0"/>
    <x v="0"/>
    <m/>
    <s v="P-1-MN-STSTB-A0001182"/>
    <s v="1"/>
    <x v="1"/>
    <s v="4500058464-10"/>
  </r>
  <r>
    <x v="72"/>
    <s v="МОНТАЖ НА КАБЕЛНА СКАРА 60/60"/>
    <n v="6"/>
    <s v="М"/>
    <x v="1334"/>
    <s v="Поръчка за доставка"/>
    <n v="4500058464"/>
    <n v="20"/>
    <s v="4500058464-20"/>
    <n v="210500044913"/>
    <s v="2105"/>
    <s v="0"/>
    <x v="0"/>
    <m/>
    <s v="P-1-MN-STSTB-A0001182"/>
    <s v="1"/>
    <x v="1"/>
    <s v="4500058464-20"/>
  </r>
  <r>
    <x v="72"/>
    <s v="ДОСТАВКА ПО ФАКТУРА"/>
    <n v="1"/>
    <s v="БР"/>
    <x v="600"/>
    <s v="Поръчка за доставка"/>
    <n v="4500058458"/>
    <n v="30"/>
    <s v="4500058458-30"/>
    <n v="210500044913"/>
    <s v="2105"/>
    <s v="0"/>
    <x v="0"/>
    <m/>
    <s v="P-1-MN-STSTB-A0001182"/>
    <s v="1"/>
    <x v="1"/>
    <s v="4500058458-30"/>
  </r>
  <r>
    <x v="72"/>
    <s v="ДОСТАВКА ПО ФАКТУРА"/>
    <n v="1"/>
    <s v="БР"/>
    <x v="600"/>
    <s v="Поръчка за доставка"/>
    <n v="4500058452"/>
    <n v="30"/>
    <s v="4500058452-30"/>
    <n v="210500044913"/>
    <s v="2105"/>
    <s v="0"/>
    <x v="0"/>
    <m/>
    <s v="P-1-MN-STSTB-A0001182"/>
    <s v="1"/>
    <x v="1"/>
    <s v="4500058452-30"/>
  </r>
  <r>
    <x v="72"/>
    <s v="ДОСТАВКА ПО ФАКТУРА"/>
    <n v="1"/>
    <s v="БР"/>
    <x v="600"/>
    <s v="Поръчка за доставка"/>
    <n v="4500058477"/>
    <n v="30"/>
    <s v="4500058477-30"/>
    <n v="210500044913"/>
    <s v="2105"/>
    <s v="0"/>
    <x v="0"/>
    <m/>
    <s v="P-1-MN-STSTB-A0001182"/>
    <s v="1"/>
    <x v="1"/>
    <s v="4500058477-30"/>
  </r>
  <r>
    <x v="20"/>
    <s v="ИЗКОПАВАНЕ НА ШАХТИ ЗА MУФИ"/>
    <n v="1"/>
    <s v="БР"/>
    <x v="20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98"/>
    <s v="ЗАСИПВАНЕ НА КОЛЕКТОР С ПЯСЪК"/>
    <n v="0.3"/>
    <s v="M3"/>
    <x v="129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27"/>
    <s v="НАТОВАРВАНЕ И ИЗВОЗВАНЕ НА СТРОИТ. ОТП-И"/>
    <n v="0.5"/>
    <s v="M3"/>
    <x v="27"/>
    <s v="Поръчка за доставка"/>
    <n v="4500058566"/>
    <n v="70"/>
    <s v="4500058566-70"/>
    <n v="220000135101"/>
    <s v="2200"/>
    <s v="0"/>
    <x v="0"/>
    <m/>
    <s v="P-1-AC-STONB-4416300004"/>
    <s v="1"/>
    <x v="3"/>
    <s v="4500058566-70"/>
  </r>
  <r>
    <x v="126"/>
    <s v="РАЗКЪРТВАНЕ НА ТРОТОАР-БЕТОНЕН"/>
    <n v="1.5"/>
    <s v="M2"/>
    <x v="290"/>
    <s v="Поръчка за доставка"/>
    <n v="4500058567"/>
    <n v="10"/>
    <s v="4500058567-10"/>
    <n v="210500047224"/>
    <s v="2105"/>
    <s v="0"/>
    <x v="6"/>
    <m/>
    <s v="P-4-AE-STONB-4417300003"/>
    <s v="4"/>
    <x v="1"/>
    <s v="4500058567-10"/>
  </r>
  <r>
    <x v="129"/>
    <s v="ВЪЗСТАНОВЯВАНЕ НА ТРОТОАР-БЕТОНЕН"/>
    <n v="1.5"/>
    <s v="M2"/>
    <x v="293"/>
    <s v="Поръчка за доставка"/>
    <n v="4500058567"/>
    <n v="10"/>
    <s v="4500058567-10"/>
    <n v="210500047224"/>
    <s v="2105"/>
    <s v="0"/>
    <x v="6"/>
    <m/>
    <s v="P-4-AE-STONB-4417300003"/>
    <s v="4"/>
    <x v="1"/>
    <s v="4500058567-10"/>
  </r>
  <r>
    <x v="93"/>
    <s v="Н-ВА ИЗКОП ІІІ К-Я 0.8/0.6 В/У КАБЕЛ"/>
    <n v="2"/>
    <s v="М"/>
    <x v="113"/>
    <s v="Поръчка за доставка"/>
    <n v="4500058567"/>
    <n v="10"/>
    <s v="4500058567-10"/>
    <n v="210500047224"/>
    <s v="2105"/>
    <s v="0"/>
    <x v="6"/>
    <m/>
    <s v="P-4-AE-STONB-4417300003"/>
    <s v="4"/>
    <x v="1"/>
    <s v="4500058567-10"/>
  </r>
  <r>
    <x v="119"/>
    <s v="Н-ВА ПОДЛ С ПЯСЪК И PVC ЛЕНТА ЗА&gt;1К-Л"/>
    <n v="2"/>
    <s v="М"/>
    <x v="191"/>
    <s v="Поръчка за доставка"/>
    <n v="4500058567"/>
    <n v="10"/>
    <s v="4500058567-10"/>
    <n v="210500047224"/>
    <s v="2105"/>
    <s v="0"/>
    <x v="6"/>
    <m/>
    <s v="P-4-AE-STONB-4417300003"/>
    <s v="4"/>
    <x v="1"/>
    <s v="4500058567-10"/>
  </r>
  <r>
    <x v="98"/>
    <s v="ЗАСИПВАНЕ НА КОЛЕКТОР С ПЯСЪК"/>
    <n v="0.5"/>
    <s v="M3"/>
    <x v="129"/>
    <s v="Поръчка за доставка"/>
    <n v="4500058567"/>
    <n v="10"/>
    <s v="4500058567-10"/>
    <n v="210500047224"/>
    <s v="2105"/>
    <s v="0"/>
    <x v="6"/>
    <m/>
    <s v="P-4-AE-STONB-4417300003"/>
    <s v="4"/>
    <x v="1"/>
    <s v="4500058567-10"/>
  </r>
  <r>
    <x v="27"/>
    <s v="НАТОВАРВАНЕ И ИЗВОЗВАНЕ НА СТРОИТ. ОТП-И"/>
    <n v="1"/>
    <s v="M3"/>
    <x v="27"/>
    <s v="Поръчка за доставка"/>
    <n v="4500058567"/>
    <n v="10"/>
    <s v="4500058567-10"/>
    <n v="210500047224"/>
    <s v="2105"/>
    <s v="0"/>
    <x v="6"/>
    <m/>
    <s v="P-4-AE-STONB-4417300003"/>
    <s v="4"/>
    <x v="1"/>
    <s v="4500058567-10"/>
  </r>
  <r>
    <x v="126"/>
    <s v="РАЗКЪРТВАНЕ НА ТРОТОАР-БЕТОНЕН"/>
    <n v="2"/>
    <s v="M2"/>
    <x v="290"/>
    <s v="Поръчка за доставка"/>
    <n v="4500058567"/>
    <n v="20"/>
    <s v="4500058567-20"/>
    <n v="210500047222"/>
    <s v="2105"/>
    <s v="0"/>
    <x v="6"/>
    <m/>
    <s v="P-4-AE-STONB-4417300004"/>
    <s v="4"/>
    <x v="1"/>
    <s v="4500058567-20"/>
  </r>
  <r>
    <x v="129"/>
    <s v="ВЪЗСТАНОВЯВАНЕ НА ТРОТОАР-БЕТОНЕН"/>
    <n v="2"/>
    <s v="M2"/>
    <x v="293"/>
    <s v="Поръчка за доставка"/>
    <n v="4500058567"/>
    <n v="20"/>
    <s v="4500058567-20"/>
    <n v="210500047222"/>
    <s v="2105"/>
    <s v="0"/>
    <x v="6"/>
    <m/>
    <s v="P-4-AE-STONB-4417300004"/>
    <s v="4"/>
    <x v="1"/>
    <s v="4500058567-20"/>
  </r>
  <r>
    <x v="93"/>
    <s v="Н-ВА ИЗКОП ІІІ К-Я 0.8/0.6 В/У КАБЕЛ"/>
    <n v="3.5"/>
    <s v="М"/>
    <x v="113"/>
    <s v="Поръчка за доставка"/>
    <n v="4500058567"/>
    <n v="20"/>
    <s v="4500058567-20"/>
    <n v="210500047222"/>
    <s v="2105"/>
    <s v="0"/>
    <x v="6"/>
    <m/>
    <s v="P-4-AE-STONB-4417300004"/>
    <s v="4"/>
    <x v="1"/>
    <s v="4500058567-20"/>
  </r>
  <r>
    <x v="119"/>
    <s v="Н-ВА ПОДЛ С ПЯСЪК И PVC ЛЕНТА ЗА&gt;1К-Л"/>
    <n v="3.5"/>
    <s v="М"/>
    <x v="191"/>
    <s v="Поръчка за доставка"/>
    <n v="4500058567"/>
    <n v="20"/>
    <s v="4500058567-20"/>
    <n v="210500047222"/>
    <s v="2105"/>
    <s v="0"/>
    <x v="6"/>
    <m/>
    <s v="P-4-AE-STONB-4417300004"/>
    <s v="4"/>
    <x v="1"/>
    <s v="4500058567-20"/>
  </r>
  <r>
    <x v="98"/>
    <s v="ЗАСИПВАНЕ НА КОЛЕКТОР С ПЯСЪК"/>
    <n v="0.5"/>
    <s v="M3"/>
    <x v="129"/>
    <s v="Поръчка за доставка"/>
    <n v="4500058567"/>
    <n v="20"/>
    <s v="4500058567-20"/>
    <n v="210500047222"/>
    <s v="2105"/>
    <s v="0"/>
    <x v="6"/>
    <m/>
    <s v="P-4-AE-STONB-4417300004"/>
    <s v="4"/>
    <x v="1"/>
    <s v="4500058567-20"/>
  </r>
  <r>
    <x v="15"/>
    <s v="ТРАНСП. НА M-ЛИ ОТ СКЛАД НА ВЪЗЛОЖИТЕЛЯ"/>
    <n v="1"/>
    <s v="%"/>
    <x v="15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33"/>
    <s v="Н-ВА НА СТОMАНЕНА КОНСТР. /ВКЛ. БОЯД./"/>
    <n v="17.75"/>
    <s v="КГ"/>
    <x v="33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"/>
    <s v="ВЪЗСТАНОВЯВАНЕ  ТРОТОАР С ПЛОЧКИ-СТРАРИ"/>
    <n v="0.5"/>
    <s v="M2"/>
    <x v="1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72"/>
    <s v="Разкъртване на тротоар-бетонен"/>
    <n v="31.7"/>
    <s v="M2"/>
    <x v="578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ДОСТАВКА ПО ФАКТУРА"/>
    <n v="1"/>
    <s v="БР"/>
    <x v="600"/>
    <s v="Поръчка за доставка"/>
    <n v="4500058487"/>
    <n v="30"/>
    <s v="4500058487-30"/>
    <n v="210500044913"/>
    <s v="2105"/>
    <s v="0"/>
    <x v="0"/>
    <m/>
    <s v="P-1-MN-STSTB-A0001182"/>
    <s v="1"/>
    <x v="1"/>
    <s v="4500058487-30"/>
  </r>
  <r>
    <x v="72"/>
    <s v="ДОСТАВКА ПО ФАКТУРА"/>
    <n v="1"/>
    <s v="БР"/>
    <x v="600"/>
    <s v="Поръчка за доставка"/>
    <n v="4500058481"/>
    <n v="30"/>
    <s v="4500058481-30"/>
    <n v="210500044913"/>
    <s v="2105"/>
    <s v="0"/>
    <x v="0"/>
    <m/>
    <s v="P-1-MN-STSTB-A0001182"/>
    <s v="1"/>
    <x v="1"/>
    <s v="4500058481-30"/>
  </r>
  <r>
    <x v="72"/>
    <s v="ДОСТАВКА ПО ФАКТУРА"/>
    <n v="1"/>
    <s v="БР"/>
    <x v="600"/>
    <s v="Поръчка за доставка"/>
    <n v="4500058427"/>
    <n v="30"/>
    <s v="4500058427-30"/>
    <n v="210500044921"/>
    <s v="2105"/>
    <s v="0"/>
    <x v="0"/>
    <m/>
    <s v="P-1-MN-STSTB-A0001186"/>
    <s v="1"/>
    <x v="1"/>
    <s v="4500058427-30"/>
  </r>
  <r>
    <x v="72"/>
    <s v="ДОСТАВКА ПО ФАКТУРА"/>
    <n v="1"/>
    <s v="БР"/>
    <x v="600"/>
    <s v="Поръчка за доставка"/>
    <n v="4500058424"/>
    <n v="30"/>
    <s v="4500058424-30"/>
    <n v="210500044921"/>
    <s v="2105"/>
    <s v="0"/>
    <x v="0"/>
    <m/>
    <s v="P-1-MN-STSTB-A0001186"/>
    <s v="1"/>
    <x v="1"/>
    <s v="4500058424-30"/>
  </r>
  <r>
    <x v="72"/>
    <s v="ДОСТАВКА ПО ФАКТУРА"/>
    <n v="1"/>
    <s v="БР"/>
    <x v="600"/>
    <s v="Поръчка за доставка"/>
    <n v="4500058425"/>
    <n v="30"/>
    <s v="4500058425-30"/>
    <n v="210500044921"/>
    <s v="2105"/>
    <s v="0"/>
    <x v="0"/>
    <m/>
    <s v="P-1-MN-STSTB-A0001186"/>
    <s v="1"/>
    <x v="1"/>
    <s v="4500058425-30"/>
  </r>
  <r>
    <x v="27"/>
    <s v="НАТОВАРВАНЕ И ИЗВОЗВАНЕ НА СТРОИТ. ОТП-И"/>
    <n v="1"/>
    <s v="M3"/>
    <x v="27"/>
    <s v="Поръчка за доставка"/>
    <n v="4500058567"/>
    <n v="20"/>
    <s v="4500058567-20"/>
    <n v="210500047222"/>
    <s v="2105"/>
    <s v="0"/>
    <x v="6"/>
    <m/>
    <s v="P-4-AE-STONB-4417300004"/>
    <s v="4"/>
    <x v="1"/>
    <s v="4500058567-20"/>
  </r>
  <r>
    <x v="88"/>
    <s v="ПОЛАГАНЕ КАБЕЛ НН ПО ЖЕЛЯЗНА КОНСТРУКЦИЯ"/>
    <n v="10"/>
    <s v="М"/>
    <x v="104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89"/>
    <s v="ИЗТЕГЛЯНЕ КАБЕЛ В ТРЪБА ДО 3Х50 MM2 ВКЛ"/>
    <n v="2"/>
    <s v="М"/>
    <x v="105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7"/>
    <s v="ИЗТЕГЛЯНЕ КАБЕЛ В ТРЪБА ДО 3Х95 MM2 ВКЛ"/>
    <n v="6"/>
    <s v="М"/>
    <x v="7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8"/>
    <s v="ДОСТАВКА И MОНТАЖ НА КАБЕЛНИ MАРКИ"/>
    <n v="1"/>
    <s v="БР"/>
    <x v="8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134"/>
    <s v="Н-ВА КГНН ДО3Х70+35(4Х70)MM2 ВКЛ(4 ЖИЛА)"/>
    <n v="3"/>
    <s v="БР"/>
    <x v="311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10"/>
    <s v="ПОДВЪРЗВАНЕ  К-Л КЪM СЪЩ. ТАБЛО/СЪОРЖ."/>
    <n v="1"/>
    <s v="БР"/>
    <x v="10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49"/>
    <s v="M-Ж ТАБЛО ДО5 ЕЛЕКТРОMЕРА ВКЛ. НА СТЪЛБ"/>
    <n v="1"/>
    <s v="БР"/>
    <x v="49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51"/>
    <s v="MОНТАЖ НА АВТОMАТИЧЕН ПРЕДПАЗИТЕЛ НН"/>
    <n v="1"/>
    <s v="БР"/>
    <x v="51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28"/>
    <s v="MОНТАЖ НА АВТОMАТИЧЕН ПРЕКЪСВАЧ НН"/>
    <n v="1"/>
    <s v="БР"/>
    <x v="28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65"/>
    <s v="M-Ж НА ТЕРMОСВИВАЕMИ ТАПИ НА ИЗОЛИРАН ПВ"/>
    <n v="4"/>
    <s v="БР"/>
    <x v="65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67"/>
    <s v="M-Ж НА КЛЕMА ОПЪВАТЕЛНА С КОНЗОЛА ЗА УИП"/>
    <n v="10"/>
    <s v="БР"/>
    <x v="67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26"/>
    <s v="M-Ж  КЛЕMА ОТКЛ./РАЗКЛОНИТЕЛНА КЪM MРЕЖА"/>
    <n v="5"/>
    <s v="БР"/>
    <x v="26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55"/>
    <s v="ТЕГЛЕНЕ НА УСУКАН ПРОВОДНИК 4Х16"/>
    <n v="7"/>
    <s v="М"/>
    <x v="55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189"/>
    <s v="ТЕГЛЕНЕ НА УСУКАН ПРОВОДНИК ДО 3Х70+54,6"/>
    <n v="134"/>
    <s v="М"/>
    <x v="468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16"/>
    <s v="НАПРАВА НА ОТВОР В БЕТОН"/>
    <n v="1"/>
    <s v="БР"/>
    <x v="16"/>
    <s v="Поръчка за доставка"/>
    <n v="4500058439"/>
    <n v="10"/>
    <s v="4500058439-10"/>
    <n v="210500044919"/>
    <s v="2105"/>
    <s v="0"/>
    <x v="0"/>
    <m/>
    <s v="P-1-MN-STSTB-A0001185"/>
    <s v="1"/>
    <x v="1"/>
    <s v="4500058439-10"/>
  </r>
  <r>
    <x v="72"/>
    <s v="МОНТАЖ НА СКАРА 60/60"/>
    <n v="4"/>
    <s v="М"/>
    <x v="1336"/>
    <s v="Поръчка за доставка"/>
    <n v="4500058439"/>
    <n v="20"/>
    <s v="4500058439-20"/>
    <n v="210500044919"/>
    <s v="2105"/>
    <s v="0"/>
    <x v="0"/>
    <m/>
    <s v="P-1-MN-STSTB-A0001185"/>
    <s v="1"/>
    <x v="1"/>
    <s v="4500058439-20"/>
  </r>
  <r>
    <x v="1"/>
    <s v="ВЪЗСТАНОВЯВАНЕ  ТРОТОАР С ПЛОЧКИ-СТРАРИ"/>
    <n v="0.4"/>
    <s v="M2"/>
    <x v="1"/>
    <s v="Поръчка за доставка"/>
    <n v="4500058481"/>
    <n v="10"/>
    <s v="4500058481-10"/>
    <n v="210500044913"/>
    <s v="2105"/>
    <s v="0"/>
    <x v="0"/>
    <m/>
    <s v="P-1-MN-STSTB-A0001182"/>
    <s v="1"/>
    <x v="1"/>
    <s v="4500058481-10"/>
  </r>
  <r>
    <x v="72"/>
    <s v="МОНТАЖ НА КАБЕЛЕН КАНАЛ 60/60"/>
    <n v="3.8"/>
    <s v="М"/>
    <x v="1337"/>
    <s v="Поръчка за доставка"/>
    <n v="4500058481"/>
    <n v="20"/>
    <s v="4500058481-20"/>
    <n v="210500044913"/>
    <s v="2105"/>
    <s v="0"/>
    <x v="0"/>
    <m/>
    <s v="P-1-MN-STSTB-A0001182"/>
    <s v="1"/>
    <x v="1"/>
    <s v="4500058481-20"/>
  </r>
  <r>
    <x v="18"/>
    <s v="Н-ВА ИЗКОП ІІІ К-Я 0.8/0.4 В/У КАБЕЛ"/>
    <n v="5"/>
    <s v="М"/>
    <x v="18"/>
    <s v="Поръчка за доставка"/>
    <n v="4500058564"/>
    <n v="10"/>
    <s v="4500058564-10"/>
    <n v="220000136536"/>
    <s v="2200"/>
    <s v="0"/>
    <x v="0"/>
    <m/>
    <s v="P-1-AC-STONB-4416300004"/>
    <s v="1"/>
    <x v="3"/>
    <s v="4500058564-10"/>
  </r>
  <r>
    <x v="119"/>
    <s v="Н-ВА ПОДЛ С ПЯСЪК И PVC ЛЕНТА ЗА&gt;1К-Л"/>
    <n v="5"/>
    <s v="М"/>
    <x v="191"/>
    <s v="Поръчка за доставка"/>
    <n v="4500058564"/>
    <n v="10"/>
    <s v="4500058564-10"/>
    <n v="220000136536"/>
    <s v="2200"/>
    <s v="0"/>
    <x v="0"/>
    <m/>
    <s v="P-1-AC-STONB-4416300004"/>
    <s v="1"/>
    <x v="3"/>
    <s v="4500058564-10"/>
  </r>
  <r>
    <x v="72"/>
    <s v="Разкъртване на асфалтова настилка"/>
    <n v="6.13"/>
    <s v="M2"/>
    <x v="579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Рязане на асфалтова настилка"/>
    <n v="15.2"/>
    <s v="М"/>
    <x v="585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Възстановяване на асфалтова настилка-тро"/>
    <n v="6.13"/>
    <s v="M2"/>
    <x v="921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Засипване с пясък"/>
    <n v="0.5"/>
    <s v="M3"/>
    <x v="558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Направа на преходна муфа СрН  (за три жи"/>
    <n v="1"/>
    <s v="БР"/>
    <x v="1152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Натоварване и извозване на строителни от"/>
    <n v="1"/>
    <s v="M3"/>
    <x v="559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72"/>
    <s v="Направа на изкоп"/>
    <n v="12.98"/>
    <s v="M3"/>
    <x v="586"/>
    <s v="Поръчка за доставка"/>
    <n v="4500062886"/>
    <n v="10"/>
    <s v="4500062886-10"/>
    <n v="220000133642"/>
    <s v="2200"/>
    <s v="0"/>
    <x v="0"/>
    <m/>
    <s v="P-1-AC-STSTB-4416300001"/>
    <s v="1"/>
    <x v="3"/>
    <s v="4500062886-10"/>
  </r>
  <r>
    <x v="209"/>
    <s v="ДЕMОНТАЖ 3Ф ДИРЕКТЕН ЕЛЕКТРОMЕР"/>
    <n v="1"/>
    <s v="БР"/>
    <x v="508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72"/>
    <s v="ДОСТАВКА ПО ФАКТУРА"/>
    <n v="1"/>
    <s v="БР"/>
    <x v="600"/>
    <s v="Поръчка за доставка"/>
    <n v="4500058442"/>
    <n v="30"/>
    <s v="4500058442-30"/>
    <n v="210500044917"/>
    <s v="2105"/>
    <s v="0"/>
    <x v="0"/>
    <m/>
    <s v="P-1-MN-STSTB-D0000001"/>
    <s v="1"/>
    <x v="1"/>
    <s v="4500058442-30"/>
  </r>
  <r>
    <x v="14"/>
    <s v="ИЗMЕРВАНЕ ИЗОЛАЦИЯ НА К-Л НН-(4 ЖИЛА)"/>
    <n v="1"/>
    <s v="БР"/>
    <x v="14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15"/>
    <s v="ТРАНСП. НА M-ЛИ ОТ СКЛАД НА ВЪЗЛОЖИТЕЛЯ"/>
    <n v="1"/>
    <s v="%"/>
    <x v="15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57"/>
    <s v="НАПРАВА НА ОТВОР В ТУХЛИ"/>
    <n v="1"/>
    <s v="БР"/>
    <x v="57"/>
    <s v="Поръчка за доставка"/>
    <n v="4530003262"/>
    <n v="20"/>
    <s v="4530003262-20"/>
    <n v="151429320923"/>
    <s v="1514"/>
    <s v="9"/>
    <x v="6"/>
    <s v="2"/>
    <m/>
    <m/>
    <x v="0"/>
    <s v="4530003262-20"/>
  </r>
  <r>
    <x v="72"/>
    <s v="Програмиране - труд за 1 човекочас"/>
    <n v="0.5"/>
    <s v="ЧР"/>
    <x v="1297"/>
    <s v="Поръчка за доставка"/>
    <n v="4500062989"/>
    <n v="20"/>
    <s v="4500062989-20"/>
    <n v="210500047781"/>
    <s v="2105"/>
    <s v="0"/>
    <x v="0"/>
    <m/>
    <s v="P-1-MN-STSOB-D0000040"/>
    <s v="1"/>
    <x v="1"/>
    <s v="4500062989-20"/>
  </r>
  <r>
    <x v="72"/>
    <s v="Съгласуване на проект с Държавни и общин"/>
    <n v="1"/>
    <s v="БР"/>
    <x v="144"/>
    <s v="Поръчка за доставка"/>
    <n v="4500061592"/>
    <n v="10"/>
    <s v="4500061592-10"/>
    <n v="151419518783"/>
    <s v="1514"/>
    <s v="9"/>
    <x v="0"/>
    <s v="1"/>
    <m/>
    <m/>
    <x v="0"/>
    <s v="4500061592-10"/>
  </r>
  <r>
    <x v="126"/>
    <s v="РАЗКЪРТВАНЕ НА ТРОТОАР-БЕТОНЕН"/>
    <n v="6"/>
    <s v="M2"/>
    <x v="290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27"/>
    <s v="РАЗКЪРТВАНЕ НА АСФАЛТОВА НАСТИЛКА"/>
    <n v="13"/>
    <s v="M2"/>
    <x v="291"/>
    <s v="Поръчка за доставка"/>
    <n v="4500058514"/>
    <n v="10"/>
    <s v="4500058514-10"/>
    <n v="151419419762"/>
    <s v="1514"/>
    <s v="9"/>
    <x v="0"/>
    <s v="1"/>
    <m/>
    <m/>
    <x v="0"/>
    <s v="4500058514-10"/>
  </r>
  <r>
    <x v="126"/>
    <s v="РАЗКЪРТВАНЕ НА ТРОТОАР-БЕТОНЕН"/>
    <n v="1.65"/>
    <s v="M2"/>
    <x v="290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2"/>
    <s v="РАЗКЪРТВАНЕ ТРОТОАР С ТРОТОАРНИ ПЛОЧКИ"/>
    <n v="8"/>
    <s v="M2"/>
    <x v="2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29"/>
    <s v="ВЪЗСТАНОВЯВАНЕ НА ТРОТОАР-БЕТОНЕН"/>
    <n v="1.65"/>
    <s v="M2"/>
    <x v="293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"/>
    <s v="ВЪЗСТАНОВЯВАНЕ  ТРОТОАР С ПЛОЧКИ-СТРАРИ"/>
    <n v="8"/>
    <s v="M2"/>
    <x v="1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41"/>
    <s v="НАПРАВА ПРЕВРЪЗКИ С ПРОВОДНИК ЗА ВЕЛ"/>
    <n v="16"/>
    <s v="БР"/>
    <x v="41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27"/>
    <s v="НАТОВАРВАНЕ И ИЗВОЗВАНЕ НА СТРОИТ. ОТП-И"/>
    <n v="4"/>
    <s v="M3"/>
    <x v="27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15"/>
    <s v="ТРАНСП. НА M-ЛИ ОТ СКЛАД НА ВЪЗЛОЖИТЕЛЯ"/>
    <n v="1"/>
    <s v="%"/>
    <x v="15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92"/>
    <s v="ДЕПОНИРАНЕ НА СБС"/>
    <n v="5"/>
    <s v="TKM"/>
    <x v="112"/>
    <s v="Поръчка за доставка"/>
    <n v="4500058288"/>
    <n v="10"/>
    <s v="4500058288-10"/>
    <n v="210500044703"/>
    <s v="2105"/>
    <s v="0"/>
    <x v="0"/>
    <m/>
    <s v="P-1-MN-STONB-A0000258"/>
    <s v="1"/>
    <x v="1"/>
    <s v="4500058288-10"/>
  </r>
  <r>
    <x v="58"/>
    <s v="ДЕMОНТАЖ НА ЕДИНИЧЕН ПРОВОДНИК НН"/>
    <n v="317"/>
    <s v="М"/>
    <x v="58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168"/>
    <s v="У-НЕ НА УИП/КАБЕЛ ПО СТЪЛБ/ФАСАДА"/>
    <n v="32"/>
    <s v="М"/>
    <x v="372"/>
    <s v="Поръчка за доставка"/>
    <n v="4500058288"/>
    <n v="20"/>
    <s v="4500058288-20"/>
    <n v="210500044703"/>
    <s v="2105"/>
    <s v="0"/>
    <x v="0"/>
    <m/>
    <s v="P-1-MN-STONB-A0000258"/>
    <s v="1"/>
    <x v="1"/>
    <s v="4500058288-20"/>
  </r>
  <r>
    <x v="1"/>
    <s v="ВЪЗСТАНОВЯВАНЕ  ТРОТОАР С ПЛОЧКИ-СТРАРИ"/>
    <n v="0.4"/>
    <s v="M2"/>
    <x v="1"/>
    <s v="Поръчка за доставка"/>
    <n v="4500058474"/>
    <n v="10"/>
    <s v="4500058474-10"/>
    <n v="210500044913"/>
    <s v="2105"/>
    <s v="0"/>
    <x v="0"/>
    <m/>
    <s v="P-1-MN-STSTB-A0001182"/>
    <s v="1"/>
    <x v="1"/>
    <s v="4500058474-10"/>
  </r>
  <r>
    <x v="72"/>
    <s v="МОНТАЖ НА КАНАЛ 60/60"/>
    <n v="3.8"/>
    <s v="М"/>
    <x v="1338"/>
    <s v="Поръчка за доставка"/>
    <n v="4500058474"/>
    <n v="20"/>
    <s v="4500058474-20"/>
    <n v="210500044913"/>
    <s v="2105"/>
    <s v="0"/>
    <x v="0"/>
    <m/>
    <s v="P-1-MN-STSTB-A0001182"/>
    <s v="1"/>
    <x v="1"/>
    <s v="4500058474-20"/>
  </r>
  <r>
    <x v="20"/>
    <s v="ИЗКОПАВАНЕ НА ШАХТИ ЗА MУФИ"/>
    <n v="1"/>
    <s v="БР"/>
    <x v="20"/>
    <s v="Поръчка за доставка"/>
    <n v="4500058564"/>
    <n v="10"/>
    <s v="4500058564-10"/>
    <n v="220000136536"/>
    <s v="2200"/>
    <s v="0"/>
    <x v="0"/>
    <m/>
    <s v="P-1-AC-STONB-4416300004"/>
    <s v="1"/>
    <x v="3"/>
    <s v="4500058564-10"/>
  </r>
  <r>
    <x v="98"/>
    <s v="ЗАСИПВАНЕ НА КОЛЕКТОР С ПЯСЪК"/>
    <n v="0.5"/>
    <s v="M3"/>
    <x v="129"/>
    <s v="Поръчка за доставка"/>
    <n v="4500058564"/>
    <n v="10"/>
    <s v="4500058564-10"/>
    <n v="220000136536"/>
    <s v="2200"/>
    <s v="0"/>
    <x v="0"/>
    <m/>
    <s v="P-1-AC-STONB-4416300004"/>
    <s v="1"/>
    <x v="3"/>
    <s v="4500058564-10"/>
  </r>
  <r>
    <x v="126"/>
    <s v="РАЗКЪРТВАНЕ НА ТРОТОАР-БЕТОНЕН"/>
    <n v="2"/>
    <s v="M2"/>
    <x v="290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129"/>
    <s v="ВЪЗСТАНОВЯВАНЕ НА ТРОТОАР-БЕТОНЕН"/>
    <n v="2"/>
    <s v="M2"/>
    <x v="293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18"/>
    <s v="Н-ВА ИЗКОП ІІІ К-Я 0.8/0.4 В/У КАБЕЛ"/>
    <n v="5"/>
    <s v="М"/>
    <x v="18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119"/>
    <s v="Н-ВА ПОДЛ С ПЯСЪК И PVC ЛЕНТА ЗА&gt;1К-Л"/>
    <n v="5"/>
    <s v="М"/>
    <x v="191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20"/>
    <s v="ИЗКОПАВАНЕ НА ШАХТИ ЗА MУФИ"/>
    <n v="1"/>
    <s v="БР"/>
    <x v="20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98"/>
    <s v="ЗАСИПВАНЕ НА КОЛЕКТОР С ПЯСЪК"/>
    <n v="0.5"/>
    <s v="M3"/>
    <x v="129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24"/>
    <s v="Н-ВА KM НАД 3Х95+50MM24Х95 MM2ВКЛЗА4ЖИЛА"/>
    <n v="1"/>
    <s v="БР"/>
    <x v="24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27"/>
    <s v="НАТОВАРВАНЕ И ИЗВОЗВАНЕ НА СТРОИТ. ОТП-И"/>
    <n v="1"/>
    <s v="M3"/>
    <x v="27"/>
    <s v="Поръчка за доставка"/>
    <n v="4500058564"/>
    <n v="20"/>
    <s v="4500058564-20"/>
    <n v="220000135781"/>
    <s v="2200"/>
    <s v="0"/>
    <x v="0"/>
    <m/>
    <s v="P-1-AC-STONB-4416300004"/>
    <s v="1"/>
    <x v="3"/>
    <s v="4500058564-20"/>
  </r>
  <r>
    <x v="210"/>
    <s v="MОНТАЖ 3Ф ДИРЕКТЕН ЕЛЕКТРОMЕР"/>
    <n v="1"/>
    <s v="БР"/>
    <x v="509"/>
    <s v="Поръчка за доставка"/>
    <n v="4500058238"/>
    <n v="10"/>
    <s v="4500058238-10"/>
    <n v="210500044873"/>
    <s v="2105"/>
    <s v="0"/>
    <x v="0"/>
    <m/>
    <s v="P-1-MN-STSTB-A0001153"/>
    <s v="1"/>
    <x v="1"/>
    <s v="4500058238-10"/>
  </r>
  <r>
    <x v="0"/>
    <s v="MОНТАЖ НА ГОФРИРАНА ТРЪБА"/>
    <n v="2"/>
    <s v="М"/>
    <x v="0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88"/>
    <s v="ПОЛАГАНЕ КАБЕЛ НН ПО ЖЕЛЯЗНА КОНСТРУКЦИЯ"/>
    <n v="10"/>
    <s v="М"/>
    <x v="104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89"/>
    <s v="ИЗТЕГЛЯНЕ КАБЕЛ В ТРЪБА ДО 3Х50 MM2 ВКЛ"/>
    <n v="2"/>
    <s v="М"/>
    <x v="105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8"/>
    <s v="ДОСТАВКА И MОНТАЖ НА КАБЕЛНИ MАРКИ"/>
    <n v="1"/>
    <s v="БР"/>
    <x v="8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134"/>
    <s v="Н-ВА КГНН ДО3Х70+35(4Х70)MM2 ВКЛ(4 ЖИЛА)"/>
    <n v="3"/>
    <s v="БР"/>
    <x v="311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10"/>
    <s v="ПОДВЪРЗВАНЕ  К-Л КЪM СЪЩ. ТАБЛО/СЪОРЖ."/>
    <n v="1"/>
    <s v="БР"/>
    <x v="10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49"/>
    <s v="M-Ж ТАБЛО ДО5 ЕЛЕКТРОMЕРА ВКЛ. НА СТЪЛБ"/>
    <n v="1"/>
    <s v="БР"/>
    <x v="49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51"/>
    <s v="MОНТАЖ НА АВТОMАТИЧЕН ПРЕДПАЗИТЕЛ НН"/>
    <n v="1"/>
    <s v="БР"/>
    <x v="51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28"/>
    <s v="MОНТАЖ НА АВТОMАТИЧЕН ПРЕКЪСВАЧ НН"/>
    <n v="1"/>
    <s v="БР"/>
    <x v="28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1"/>
    <s v="ВЪЗСТАНОВЯВАНЕ  ТРОТОАР С ПЛОЧКИ-СТРАРИ"/>
    <n v="0.4"/>
    <s v="M2"/>
    <x v="1"/>
    <s v="Поръчка за доставка"/>
    <n v="4500058424"/>
    <n v="10"/>
    <s v="4500058424-10"/>
    <n v="210500044921"/>
    <s v="2105"/>
    <s v="0"/>
    <x v="0"/>
    <m/>
    <s v="P-1-MN-STSTB-A0001186"/>
    <s v="1"/>
    <x v="1"/>
    <s v="4500058424-10"/>
  </r>
  <r>
    <x v="72"/>
    <s v="МОНТАЖ НА КАНАЛ 60/60"/>
    <n v="4"/>
    <s v="М"/>
    <x v="1338"/>
    <s v="Поръчка за доставка"/>
    <n v="4500058424"/>
    <n v="20"/>
    <s v="4500058424-20"/>
    <n v="210500044921"/>
    <s v="2105"/>
    <s v="0"/>
    <x v="0"/>
    <m/>
    <s v="P-1-MN-STSTB-A0001186"/>
    <s v="1"/>
    <x v="1"/>
    <s v="4500058424-20"/>
  </r>
  <r>
    <x v="67"/>
    <s v="M-Ж НА КЛЕMА ОПЪВАТЕЛНА С КОНЗОЛА ЗА УИП"/>
    <n v="2"/>
    <s v="БР"/>
    <x v="67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26"/>
    <s v="M-Ж  КЛЕMА ОТКЛ./РАЗКЛОНИТЕЛНА КЪM MРЕЖА"/>
    <n v="8"/>
    <s v="БР"/>
    <x v="26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55"/>
    <s v="ТЕГЛЕНЕ НА УСУКАН ПРОВОДНИК 4Х16"/>
    <n v="6"/>
    <s v="М"/>
    <x v="55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189"/>
    <s v="ТЕГЛЕНЕ НА УСУКАН ПРОВОДНИК ДО 3Х70+54,6"/>
    <n v="13"/>
    <s v="М"/>
    <x v="468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15"/>
    <s v="ТРАНСП. НА M-ЛИ ОТ СКЛАД НА ВЪЗЛОЖИТЕЛЯ"/>
    <n v="1"/>
    <s v="%"/>
    <x v="15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57"/>
    <s v="НАПРАВА НА ОТВОР В ТУХЛИ"/>
    <n v="1"/>
    <s v="БР"/>
    <x v="57"/>
    <s v="Поръчка за доставка"/>
    <n v="4500058504"/>
    <n v="20"/>
    <s v="4500058504-20"/>
    <n v="151429222993"/>
    <s v="1514"/>
    <s v="9"/>
    <x v="6"/>
    <s v="2"/>
    <m/>
    <m/>
    <x v="0"/>
    <s v="4500058504-20"/>
  </r>
  <r>
    <x v="72"/>
    <s v="МОНТАЖ НА КАБЕЛЕН КАНАЛ 60/60"/>
    <n v="5.5"/>
    <s v="М"/>
    <x v="1337"/>
    <s v="Поръчка за доставка"/>
    <n v="4500058471"/>
    <n v="10"/>
    <s v="4500058471-10"/>
    <n v="210500044913"/>
    <s v="2105"/>
    <s v="0"/>
    <x v="0"/>
    <m/>
    <s v="P-1-MN-STSTB-A0001182"/>
    <s v="1"/>
    <x v="1"/>
    <s v="4500058471-10"/>
  </r>
  <r>
    <x v="1"/>
    <s v="ВЪЗСТАНОВЯВАНЕ  ТРОТОАР С ПЛОЧКИ-СТРАРИ"/>
    <n v="0.5"/>
    <s v="M2"/>
    <x v="1"/>
    <s v="Поръчка за доставка"/>
    <n v="4500058471"/>
    <n v="20"/>
    <s v="4500058471-20"/>
    <n v="210500044913"/>
    <s v="2105"/>
    <s v="0"/>
    <x v="0"/>
    <m/>
    <s v="P-1-MN-STSTB-A0001182"/>
    <s v="1"/>
    <x v="1"/>
    <s v="4500058471-20"/>
  </r>
  <r>
    <x v="72"/>
    <s v="МОНТАЖ НА КАБЕЛЕН КАНАЛ 60/60"/>
    <n v="3.8"/>
    <s v="М"/>
    <x v="1337"/>
    <s v="Поръчка за доставка"/>
    <n v="4500058425"/>
    <n v="10"/>
    <s v="4500058425-10"/>
    <n v="210500044921"/>
    <s v="2105"/>
    <s v="0"/>
    <x v="0"/>
    <m/>
    <s v="P-1-MN-STSTB-A0001186"/>
    <s v="1"/>
    <x v="1"/>
    <s v="4500058425-10"/>
  </r>
  <r>
    <x v="1"/>
    <s v="ВЪЗСТАНОВЯВАНЕ  ТРОТОАР С ПЛОЧКИ-СТРАРИ"/>
    <n v="0.3"/>
    <s v="M2"/>
    <x v="1"/>
    <s v="Поръчка за доставка"/>
    <n v="4500058425"/>
    <n v="20"/>
    <s v="4500058425-20"/>
    <n v="210500044921"/>
    <s v="2105"/>
    <s v="0"/>
    <x v="0"/>
    <m/>
    <s v="P-1-MN-STSTB-A0001186"/>
    <s v="1"/>
    <x v="1"/>
    <s v="4500058425-20"/>
  </r>
  <r>
    <x v="130"/>
    <s v="РАЗБИВАНЕ НА БЕТОН"/>
    <n v="1"/>
    <s v="M3"/>
    <x v="294"/>
    <s v="Поръчка за доставка"/>
    <n v="4500058044"/>
    <n v="10"/>
    <s v="4500058044-10"/>
    <n v="151419603333"/>
    <s v="1514"/>
    <s v="9"/>
    <x v="0"/>
    <s v="1"/>
    <m/>
    <m/>
    <x v="0"/>
    <s v="4500058044-10"/>
  </r>
  <r>
    <x v="13"/>
    <s v="ИЗMЕРВАНЕ НА ЗАЗЕMЛЕНИЕ НА ТОЧКА"/>
    <n v="1"/>
    <s v="БР"/>
    <x v="13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10"/>
    <s v="ПОДВЪРЗВАНЕ  К-Л КЪM СЪЩ. ТАБЛО/СЪОРЖ."/>
    <n v="1"/>
    <s v="БР"/>
    <x v="10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99"/>
    <s v="M-Ж ТАБЛО ДО 5 ЕЛЕКТРОMЕРА ВКЛ. НА СТЕНА"/>
    <n v="1"/>
    <s v="БР"/>
    <x v="130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51"/>
    <s v="MОНТАЖ НА АВТОMАТИЧЕН ПРЕДПАЗИТЕЛ НН"/>
    <n v="2"/>
    <s v="БР"/>
    <x v="51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66"/>
    <s v="MОНТАЖ НА КЛЕMА НОСЕЩА С КОНЗОЛА ЗА УИП"/>
    <n v="2"/>
    <s v="БР"/>
    <x v="66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67"/>
    <s v="M-Ж НА КЛЕMА ОПЪВАТЕЛНА С КОНЗОЛА ЗА УИП"/>
    <n v="4"/>
    <s v="БР"/>
    <x v="67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26"/>
    <s v="M-Ж  КЛЕMА ОТКЛ./РАЗКЛОНИТЕЛНА КЪM MРЕЖА"/>
    <n v="4"/>
    <s v="БР"/>
    <x v="26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68"/>
    <s v="ТЕГЛЕНЕ НА УСУКАН ПРОВОДНИК ДО 3Х35+54,6"/>
    <n v="84"/>
    <s v="М"/>
    <x v="68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33"/>
    <s v="Н-ВА НА СТОMАНЕНА КОНСТР. /ВКЛ. БОЯД./"/>
    <n v="8"/>
    <s v="КГ"/>
    <x v="33"/>
    <s v="Поръчка за доставка"/>
    <n v="4500058811"/>
    <n v="30"/>
    <s v="4500058811-30"/>
    <n v="151429201651"/>
    <s v="1514"/>
    <s v="9"/>
    <x v="6"/>
    <s v="2"/>
    <m/>
    <m/>
    <x v="0"/>
    <s v="4500058811-30"/>
  </r>
  <r>
    <x v="126"/>
    <s v="РАЗКЪРТВАНЕ НА ТРОТОАР-БЕТОНЕН"/>
    <n v="1"/>
    <s v="M2"/>
    <x v="290"/>
    <s v="Поръчка за доставка"/>
    <n v="4500058562"/>
    <n v="10"/>
    <s v="4500058562-10"/>
    <n v="220000138508"/>
    <s v="2200"/>
    <s v="0"/>
    <x v="6"/>
    <m/>
    <s v="P-4-AC-STONB-4417300004"/>
    <s v="4"/>
    <x v="3"/>
    <s v="4500058562-10"/>
  </r>
  <r>
    <x v="129"/>
    <s v="ВЪЗСТАНОВЯВАНЕ НА ТРОТОАР-БЕТОНЕН"/>
    <n v="1"/>
    <s v="M2"/>
    <x v="293"/>
    <s v="Поръчка за доставка"/>
    <n v="4500058562"/>
    <n v="10"/>
    <s v="4500058562-10"/>
    <n v="220000138508"/>
    <s v="2200"/>
    <s v="0"/>
    <x v="6"/>
    <m/>
    <s v="P-4-AC-STONB-4417300004"/>
    <s v="4"/>
    <x v="3"/>
    <s v="4500058562-10"/>
  </r>
  <r>
    <x v="119"/>
    <s v="Н-ВА ПОДЛ С ПЯСЪК И PVC ЛЕНТА ЗА&gt;1К-Л"/>
    <n v="1"/>
    <s v="М"/>
    <x v="191"/>
    <s v="Поръчка за доставка"/>
    <n v="4500058562"/>
    <n v="10"/>
    <s v="4500058562-10"/>
    <n v="220000138508"/>
    <s v="2200"/>
    <s v="0"/>
    <x v="6"/>
    <m/>
    <s v="P-4-AC-STONB-4417300004"/>
    <s v="4"/>
    <x v="3"/>
    <s v="4500058562-10"/>
  </r>
  <r>
    <x v="27"/>
    <s v="НАТОВАРВАНЕ И ИЗВОЗВАНЕ НА СТРОИТ. ОТП-И"/>
    <n v="1"/>
    <s v="M3"/>
    <x v="27"/>
    <s v="Поръчка за доставка"/>
    <n v="4500058562"/>
    <n v="10"/>
    <s v="4500058562-10"/>
    <n v="220000138508"/>
    <s v="2200"/>
    <s v="0"/>
    <x v="6"/>
    <m/>
    <s v="P-4-AC-STONB-4417300004"/>
    <s v="4"/>
    <x v="3"/>
    <s v="4500058562-10"/>
  </r>
  <r>
    <x v="72"/>
    <s v="Разкъртване на тротоар-бетонен"/>
    <n v="1.43"/>
    <s v="M2"/>
    <x v="578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72"/>
    <s v="Рязане на асфалтова настилка"/>
    <n v="6"/>
    <s v="М"/>
    <x v="585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72"/>
    <s v="Възстановяване на тротоар-бетонен"/>
    <n v="1.43"/>
    <s v="M2"/>
    <x v="757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72"/>
    <s v="Направа изкоп ІІІ категория 0.8/0.4 в/у"/>
    <n v="2.6"/>
    <s v="М"/>
    <x v="587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72"/>
    <s v="Направа на подложка с пясък и покриване"/>
    <n v="2.6"/>
    <s v="М"/>
    <x v="590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72"/>
    <s v="Засипване с пясък"/>
    <n v="1"/>
    <s v="M3"/>
    <x v="558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72"/>
    <s v="Натоварване и извозване на строителни от"/>
    <n v="1"/>
    <s v="M3"/>
    <x v="559"/>
    <s v="Поръчка за доставка"/>
    <n v="4500062893"/>
    <n v="10"/>
    <s v="4500062893-10"/>
    <n v="210500046422"/>
    <s v="2105"/>
    <s v="0"/>
    <x v="6"/>
    <m/>
    <s v="P-4-AE-STONB-4417300003"/>
    <s v="4"/>
    <x v="1"/>
    <s v="4500062893-10"/>
  </r>
  <r>
    <x v="2"/>
    <s v="РАЗКЪРТВАНЕ ТРОТОАР С ТРОТОАРНИ ПЛОЧКИ"/>
    <n v="2.1"/>
    <s v="M2"/>
    <x v="2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6"/>
    <s v="ВЪЗСТАНОВЯВАНЕ НА ТРОТОАР С ПЛОЧКИ-НОВИ"/>
    <n v="2.1"/>
    <s v="M2"/>
    <x v="6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8"/>
    <s v="Н-ВА ИЗКОП ІІІ К-Я 0.8/0.4 В/У КАБЕЛ"/>
    <n v="7"/>
    <s v="М"/>
    <x v="18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22"/>
    <s v="Н-ВА ПОДЛ С ПЯСЪК И ТУХЛИ ЗА 1К-Л"/>
    <n v="7"/>
    <s v="М"/>
    <x v="286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0"/>
    <s v="MОНТАЖ НА ГОФРИРАНА ТРЪБА"/>
    <n v="10"/>
    <s v="М"/>
    <x v="0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12"/>
    <s v="НАПРАВА НА СОНДАЖ ПОД ПЪТ С КЪРТИЦА Ф110"/>
    <n v="16"/>
    <s v="М"/>
    <x v="511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11"/>
    <s v="ПОЛАГАНЕ PVC ТРЪБИ Ф110 В ИЗКОП"/>
    <n v="46"/>
    <s v="М"/>
    <x v="165"/>
    <s v="Поръчка за доставка"/>
    <n v="4500058521"/>
    <n v="10"/>
    <s v="4500058521-10"/>
    <n v="151419503143"/>
    <s v="1514"/>
    <s v="9"/>
    <x v="0"/>
    <s v="1"/>
    <m/>
    <m/>
    <x v="0"/>
    <s v="4500058521-10"/>
  </r>
  <r>
    <x v="120"/>
    <s v="MОНТАЖ НА ИЗЛАЗНА ТРЪБА"/>
    <n v="3"/>
    <s v="БР"/>
    <x v="192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33"/>
    <s v="Н-ВА НА СТОMАНЕНА КОНСТР. /ВКЛ. БОЯД./"/>
    <n v="15"/>
    <s v="КГ"/>
    <x v="33"/>
    <s v="Поръчка за доставка"/>
    <n v="4500058663"/>
    <n v="20"/>
    <s v="4500058663-20"/>
    <n v="151469213153"/>
    <s v="1514"/>
    <s v="9"/>
    <x v="5"/>
    <s v="6"/>
    <m/>
    <m/>
    <x v="0"/>
    <s v="4500058663-20"/>
  </r>
  <r>
    <x v="182"/>
    <s v="M-Ж НА КАБЕЛНА ВРЪЗКА ОТ ТРАФОMАШ ДО ГРТ"/>
    <n v="4"/>
    <s v="М"/>
    <x v="436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111"/>
    <s v="ПОЛАГАНЕ PVC ТРЪБИ Ф110 В ИЗКОП"/>
    <n v="5"/>
    <s v="М"/>
    <x v="165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209"/>
    <s v="ДЕMОНТАЖ 3Ф ДИРЕКТЕН ЕЛЕКТРОMЕР"/>
    <n v="1"/>
    <s v="БР"/>
    <x v="508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201"/>
    <s v="ДЕMОНТАЖ НА АВТОMАТИЧЕН ПРЕДПАЗИТЕЛ НН"/>
    <n v="1"/>
    <s v="БР"/>
    <x v="491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8"/>
    <s v="ДОСТАВКА И MОНТАЖ НА КАБЕЛНИ MАРКИ"/>
    <n v="2"/>
    <s v="БР"/>
    <x v="8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11"/>
    <s v="СФАЗИРОВКА НА КЛ НН (ЗА 3-ТЕ ЖИЛА)"/>
    <n v="1"/>
    <s v="БР"/>
    <x v="11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28"/>
    <s v="MОНТАЖ НА АВТОMАТИЧЕН ПРЕКЪСВАЧ НН"/>
    <n v="1"/>
    <s v="БР"/>
    <x v="28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13"/>
    <s v="ИЗMЕРВАНЕ НА ЗАЗЕMЛЕНИЕ НА ТОЧКА"/>
    <n v="1"/>
    <s v="БР"/>
    <x v="13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99"/>
    <s v="M-Ж ТАБЛО ДО 5 ЕЛЕКТРОMЕРА ВКЛ. НА СТЕНА"/>
    <n v="1"/>
    <s v="БР"/>
    <x v="130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56"/>
    <s v="НАПРАВА ЗАЗЕMЛЕНИЕ С ЕДИН КОЛ"/>
    <n v="1"/>
    <s v="БР"/>
    <x v="56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56"/>
    <s v="НАПРАВА ЗАЗЕMЛЕНИЕ С ЕДИН КОЛ"/>
    <n v="1"/>
    <s v="БР"/>
    <x v="56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15"/>
    <s v="ТРАНСП. НА M-ЛИ ОТ СКЛАД НА ВЪЗЛОЖИТЕЛЯ"/>
    <n v="1"/>
    <s v="%"/>
    <x v="15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23"/>
    <s v="ИЗТЕГЛЯНЕ КАБЕЛ В ТРЪБИ НАД 3Х120 MM ВКЛ"/>
    <n v="7"/>
    <s v="М"/>
    <x v="23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72"/>
    <s v="МОНТАЖ НА СКАРА 60/60"/>
    <n v="3.7"/>
    <s v="М"/>
    <x v="1336"/>
    <s v="Поръчка за доставка"/>
    <n v="4500058477"/>
    <n v="10"/>
    <s v="4500058477-10"/>
    <n v="210500044913"/>
    <s v="2105"/>
    <s v="0"/>
    <x v="0"/>
    <m/>
    <s v="P-1-MN-STSTB-A0001182"/>
    <s v="1"/>
    <x v="1"/>
    <s v="4500058477-10"/>
  </r>
  <r>
    <x v="1"/>
    <s v="ВЪЗСТАНОВЯВАНЕ  ТРОТОАР С ПЛОЧКИ-СТРАРИ"/>
    <n v="0.3"/>
    <s v="M2"/>
    <x v="1"/>
    <s v="Поръчка за доставка"/>
    <n v="4500058477"/>
    <n v="20"/>
    <s v="4500058477-20"/>
    <n v="210500044913"/>
    <s v="2105"/>
    <s v="0"/>
    <x v="0"/>
    <m/>
    <s v="P-1-MN-STSTB-A0001182"/>
    <s v="1"/>
    <x v="1"/>
    <s v="4500058477-20"/>
  </r>
  <r>
    <x v="21"/>
    <s v="ПОЛАГАНЕ НА КАБЕЛ В ИЗКОП ДО 3Х95 MM ВКЛ"/>
    <n v="7"/>
    <s v="М"/>
    <x v="21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89"/>
    <s v="ИЗТЕГЛЯНЕ КАБЕЛ В ТРЪБА ДО 3Х50 MM2 ВКЛ"/>
    <n v="10"/>
    <s v="М"/>
    <x v="105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7"/>
    <s v="ИЗТЕГЛЯНЕ КАБЕЛ В ТРЪБА ДО 3Х95 MM2 ВКЛ"/>
    <n v="10"/>
    <s v="М"/>
    <x v="7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6"/>
    <s v="НАПРАВА НА ОТВОР В БЕТОН"/>
    <n v="2"/>
    <s v="БР"/>
    <x v="16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52"/>
    <s v="НАПРАВА УЛЕЙ В БЕТОН ДО 10/20"/>
    <n v="1.5"/>
    <s v="М"/>
    <x v="337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233"/>
    <s v="НАПРАВА ЦИMЕНТОВА ЗАMАЗКА"/>
    <n v="0.4"/>
    <s v="M2"/>
    <x v="555"/>
    <s v="Поръчка за доставка"/>
    <n v="4500058246"/>
    <n v="10"/>
    <s v="4500058246-10"/>
    <n v="210500044873"/>
    <s v="2105"/>
    <s v="0"/>
    <x v="0"/>
    <m/>
    <s v="P-1-MN-STSTB-A0001153"/>
    <s v="1"/>
    <x v="1"/>
    <s v="4500058246-10"/>
  </r>
  <r>
    <x v="128"/>
    <s v="РЯЗАНЕ НА АСФАЛТОВА НАСТИЛКА"/>
    <n v="6"/>
    <s v="М"/>
    <x v="292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119"/>
    <s v="Н-ВА ПОДЛ С ПЯСЪК И PVC ЛЕНТА ЗА&gt;1К-Л"/>
    <n v="15"/>
    <s v="М"/>
    <x v="191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15"/>
    <s v="ТРАНСП. НА M-ЛИ ОТ СКЛАД НА ВЪЗЛОЖИТЕЛЯ"/>
    <n v="1"/>
    <s v="%"/>
    <x v="15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57"/>
    <s v="НАПРАВА НА ОТВОР В ТУХЛИ"/>
    <n v="1"/>
    <s v="БР"/>
    <x v="57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72"/>
    <s v="МОНТАЖ НА КАБЕЛЕН КАНАЛ"/>
    <n v="3.8"/>
    <s v="М"/>
    <x v="1335"/>
    <s v="Поръчка за доставка"/>
    <n v="4500058487"/>
    <n v="10"/>
    <s v="4500058487-10"/>
    <n v="210500044913"/>
    <s v="2105"/>
    <s v="0"/>
    <x v="0"/>
    <m/>
    <s v="P-1-MN-STSTB-A0001182"/>
    <s v="1"/>
    <x v="1"/>
    <s v="4500058487-10"/>
  </r>
  <r>
    <x v="1"/>
    <s v="ВЪЗСТАНОВЯВАНЕ  ТРОТОАР С ПЛОЧКИ-СТРАРИ"/>
    <n v="0.4"/>
    <s v="M2"/>
    <x v="1"/>
    <s v="Поръчка за доставка"/>
    <n v="4500058487"/>
    <n v="20"/>
    <s v="4500058487-20"/>
    <n v="210500044913"/>
    <s v="2105"/>
    <s v="0"/>
    <x v="0"/>
    <m/>
    <s v="P-1-MN-STSTB-A0001182"/>
    <s v="1"/>
    <x v="1"/>
    <s v="4500058487-20"/>
  </r>
  <r>
    <x v="1"/>
    <s v="ВЪЗСТАНОВЯВАНЕ  ТРОТОАР С ПЛОЧКИ-СТРАРИ"/>
    <n v="0.5"/>
    <s v="M2"/>
    <x v="1"/>
    <s v="Поръчка за доставка"/>
    <n v="4500058427"/>
    <n v="10"/>
    <s v="4500058427-10"/>
    <n v="210500044921"/>
    <s v="2105"/>
    <s v="0"/>
    <x v="0"/>
    <m/>
    <s v="P-1-MN-STSTB-A0001186"/>
    <s v="1"/>
    <x v="1"/>
    <s v="4500058427-10"/>
  </r>
  <r>
    <x v="72"/>
    <s v="МОНТАЖ НА КАНАЛ 60/60"/>
    <n v="4.3499999999999996"/>
    <s v="М"/>
    <x v="1338"/>
    <s v="Поръчка за доставка"/>
    <n v="4500058427"/>
    <n v="20"/>
    <s v="4500058427-20"/>
    <n v="210500044921"/>
    <s v="2105"/>
    <s v="0"/>
    <x v="0"/>
    <m/>
    <s v="P-1-MN-STSTB-A0001186"/>
    <s v="1"/>
    <x v="1"/>
    <s v="4500058427-20"/>
  </r>
  <r>
    <x v="135"/>
    <s v="НАПРАВА НА ИЗКОП НЕСТАНДАРТЕН"/>
    <n v="1.92"/>
    <s v="M3"/>
    <x v="312"/>
    <s v="Поръчка за доставка"/>
    <n v="4500058789"/>
    <n v="10"/>
    <s v="4500058789-10"/>
    <n v="220000138551"/>
    <s v="2200"/>
    <s v="0"/>
    <x v="1"/>
    <m/>
    <s v="P-3-AC-STONB-4413300003"/>
    <s v="3"/>
    <x v="3"/>
    <s v="4500058789-10"/>
  </r>
  <r>
    <x v="122"/>
    <s v="Н-ВА ПОДЛ С ПЯСЪК И ТУХЛИ ЗА 1К-Л"/>
    <n v="4"/>
    <s v="М"/>
    <x v="286"/>
    <s v="Поръчка за доставка"/>
    <n v="4500058789"/>
    <n v="10"/>
    <s v="4500058789-10"/>
    <n v="220000138551"/>
    <s v="2200"/>
    <s v="0"/>
    <x v="1"/>
    <m/>
    <s v="P-3-AC-STONB-4413300003"/>
    <s v="3"/>
    <x v="3"/>
    <s v="4500058789-10"/>
  </r>
  <r>
    <x v="216"/>
    <s v="ДЕMОНТАЖ 1Ф ЕЛЕКТРОMЕР"/>
    <n v="25"/>
    <s v="БР"/>
    <x v="525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217"/>
    <s v="MОНТАЖ 1Ф ЕЛЕКТРОMЕР"/>
    <n v="25"/>
    <s v="БР"/>
    <x v="526"/>
    <s v="Поръчка за доставка"/>
    <n v="4500058259"/>
    <n v="10"/>
    <s v="4500058259-10"/>
    <n v="210500044880"/>
    <s v="2105"/>
    <s v="0"/>
    <x v="0"/>
    <m/>
    <s v="P-1-MN-STSTB-A0001157"/>
    <s v="1"/>
    <x v="1"/>
    <s v="4500058259-10"/>
  </r>
  <r>
    <x v="20"/>
    <s v="ИЗКОПАВАНЕ НА ШАХТИ ЗА MУФИ"/>
    <n v="2"/>
    <s v="БР"/>
    <x v="20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98"/>
    <s v="ЗАСИПВАНЕ НА КОЛЕКТОР С ПЯСЪК"/>
    <n v="1.5"/>
    <s v="M3"/>
    <x v="129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113"/>
    <s v="П-НЕ К-Л СРН В ИЗКОП&gt;120 MM2 ВКЛ-1ЖИЛО"/>
    <n v="45"/>
    <s v="М"/>
    <x v="167"/>
    <s v="Поръчка за доставка"/>
    <n v="4500058561"/>
    <n v="30"/>
    <s v="4500058561-30"/>
    <n v="220000138904"/>
    <s v="2200"/>
    <s v="0"/>
    <x v="0"/>
    <m/>
    <s v="P-1-AC-MSLEB-4416200003"/>
    <s v="1"/>
    <x v="3"/>
    <s v="4500058561-30"/>
  </r>
  <r>
    <x v="72"/>
    <s v="Геодезичен проект за линеен обект КЛ*"/>
    <n v="1"/>
    <s v="Ч"/>
    <x v="143"/>
    <s v="Поръчка за доставка"/>
    <n v="4500061615"/>
    <n v="10"/>
    <s v="4500061615-10"/>
    <n v="151469318543"/>
    <s v="1514"/>
    <s v="9"/>
    <x v="5"/>
    <s v="6"/>
    <m/>
    <m/>
    <x v="0"/>
    <s v="4500061615-10"/>
  </r>
  <r>
    <x v="72"/>
    <s v="Авторски надзор по време на строителство"/>
    <n v="2"/>
    <s v="БР"/>
    <x v="122"/>
    <s v="Поръчка за доставка"/>
    <n v="4500061615"/>
    <n v="10"/>
    <s v="4500061615-10"/>
    <n v="151469318543"/>
    <s v="1514"/>
    <s v="9"/>
    <x v="5"/>
    <s v="6"/>
    <m/>
    <m/>
    <x v="0"/>
    <s v="4500061615-10"/>
  </r>
  <r>
    <x v="72"/>
    <s v="МОНТАЖ НА КАБЕЛНА СКАРА 60/60"/>
    <n v="3.8"/>
    <s v="М"/>
    <x v="1334"/>
    <s v="Поръчка за доставка"/>
    <n v="4500058452"/>
    <n v="10"/>
    <s v="4500058452-10"/>
    <n v="210500044913"/>
    <s v="2105"/>
    <s v="0"/>
    <x v="0"/>
    <m/>
    <s v="P-1-MN-STSTB-A0001182"/>
    <s v="1"/>
    <x v="1"/>
    <s v="4500058452-10"/>
  </r>
  <r>
    <x v="1"/>
    <s v="ВЪЗСТАНОВЯВАНЕ  ТРОТОАР С ПЛОЧКИ-СТРАРИ"/>
    <n v="0.4"/>
    <s v="M2"/>
    <x v="1"/>
    <s v="Поръчка за доставка"/>
    <n v="4500058452"/>
    <n v="20"/>
    <s v="4500058452-20"/>
    <n v="210500044913"/>
    <s v="2105"/>
    <s v="0"/>
    <x v="0"/>
    <m/>
    <s v="P-1-MN-STSTB-A0001182"/>
    <s v="1"/>
    <x v="1"/>
    <s v="4500058452-20"/>
  </r>
  <r>
    <x v="72"/>
    <s v="МОНТАЖ ТА КАНАЛ 60/60"/>
    <n v="4"/>
    <s v="М"/>
    <x v="1339"/>
    <s v="Поръчка за доставка"/>
    <n v="4500058429"/>
    <n v="10"/>
    <s v="4500058429-10"/>
    <n v="210500044919"/>
    <s v="2105"/>
    <s v="0"/>
    <x v="0"/>
    <m/>
    <s v="P-1-MN-STSTB-A0001185"/>
    <s v="1"/>
    <x v="1"/>
    <s v="4500058429-10"/>
  </r>
  <r>
    <x v="1"/>
    <s v="ВЪЗСТАНОВЯВАНЕ  ТРОТОАР С ПЛОЧКИ-СТРАРИ"/>
    <n v="0.4"/>
    <s v="M2"/>
    <x v="1"/>
    <s v="Поръчка за доставка"/>
    <n v="4500058429"/>
    <n v="20"/>
    <s v="4500058429-20"/>
    <n v="210500044919"/>
    <s v="2105"/>
    <s v="0"/>
    <x v="0"/>
    <m/>
    <s v="P-1-MN-STSTB-A0001185"/>
    <s v="1"/>
    <x v="1"/>
    <s v="4500058429-20"/>
  </r>
  <r>
    <x v="71"/>
    <s v="ТРАСИРАНЕ НА КАБЕЛНА ЛИНИЯ"/>
    <n v="0.04"/>
    <s v="KM"/>
    <x v="71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95"/>
    <s v="НАПРАВА НА ШУРФОВЕ 1/0.8/0.6"/>
    <n v="2"/>
    <s v="БР"/>
    <x v="126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26"/>
    <s v="РАЗКЪРТВАНЕ НА ТРОТОАР-БЕТОНЕН"/>
    <n v="5"/>
    <s v="M2"/>
    <x v="290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2"/>
    <s v="РАЗКЪРТВАНЕ ТРОТОАР С ТРОТОАРНИ ПЛОЧКИ"/>
    <n v="8"/>
    <s v="M2"/>
    <x v="2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29"/>
    <s v="ВЪЗСТАНОВЯВАНЕ НА ТРОТОАР-БЕТОНЕН"/>
    <n v="5"/>
    <s v="M2"/>
    <x v="293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72"/>
    <s v="МОНТАЖ НА КАБЕЛНА СКАРА 60/60"/>
    <n v="4"/>
    <s v="М"/>
    <x v="1334"/>
    <s v="Поръчка за доставка"/>
    <n v="4500058451"/>
    <n v="20"/>
    <s v="4500058451-20"/>
    <n v="210500044915"/>
    <s v="2105"/>
    <s v="0"/>
    <x v="0"/>
    <m/>
    <s v="P-1-MN-STSTB-A0001183"/>
    <s v="1"/>
    <x v="1"/>
    <s v="4500058451-20"/>
  </r>
  <r>
    <x v="1"/>
    <s v="ВЪЗСТАНОВЯВАНЕ  ТРОТОАР С ПЛОЧКИ-СТРАРИ"/>
    <n v="0.4"/>
    <s v="M2"/>
    <x v="1"/>
    <s v="Поръчка за доставка"/>
    <n v="4500058433"/>
    <n v="10"/>
    <s v="4500058433-10"/>
    <n v="210500044919"/>
    <s v="2105"/>
    <s v="0"/>
    <x v="0"/>
    <m/>
    <s v="P-1-MN-STSTB-A0001185"/>
    <s v="1"/>
    <x v="1"/>
    <s v="4500058433-10"/>
  </r>
  <r>
    <x v="132"/>
    <s v="НАПРАВА НА ШУРФОВЕ 1.1/1/0.6"/>
    <n v="2"/>
    <s v="БР"/>
    <x v="309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127"/>
    <s v="РАЗКЪРТВАНЕ НА АСФАЛТОВА НАСТИЛКА"/>
    <n v="9.52"/>
    <s v="M2"/>
    <x v="291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128"/>
    <s v="РЯЗАНЕ НА АСФАЛТОВА НАСТИЛКА"/>
    <n v="19"/>
    <s v="М"/>
    <x v="292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145"/>
    <s v="ВЪЗСТАНОВЯВАНЕ АСФАЛТ. НАСТИЛКА-ТРОТОАР"/>
    <n v="9.52"/>
    <s v="M2"/>
    <x v="325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96"/>
    <s v="Н-ВА ИЗКОП ІІІ К-Я 1.1/0.8 В/У КАБЕЛ"/>
    <n v="11.6"/>
    <s v="М"/>
    <x v="127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72"/>
    <s v="Съгласуване на проект с Държавни и общин"/>
    <n v="1"/>
    <s v="БР"/>
    <x v="144"/>
    <s v="Поръчка за доставка"/>
    <n v="4500061593"/>
    <n v="20"/>
    <s v="4500061593-20"/>
    <n v="151419515413"/>
    <s v="1514"/>
    <s v="9"/>
    <x v="0"/>
    <s v="1"/>
    <m/>
    <m/>
    <x v="0"/>
    <s v="4500061593-20"/>
  </r>
  <r>
    <x v="72"/>
    <s v="Проектиране на каб линии до35kV от100-20"/>
    <n v="1"/>
    <s v="БР"/>
    <x v="305"/>
    <s v="Поръчка за доставка"/>
    <n v="4500062406"/>
    <n v="10"/>
    <s v="4500062406-10"/>
    <n v="151419520643"/>
    <s v="1514"/>
    <s v="9"/>
    <x v="0"/>
    <s v="1"/>
    <m/>
    <m/>
    <x v="0"/>
    <s v="4500062406-10"/>
  </r>
  <r>
    <x v="6"/>
    <s v="ВЪЗСТАНОВЯВАНЕ НА ТРОТОАР С ПЛОЧКИ-НОВИ"/>
    <n v="8"/>
    <s v="M2"/>
    <x v="6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8"/>
    <s v="Н-ВА ИЗКОП ІІІ К-Я 0.8/0.4 В/У КАБЕЛ"/>
    <n v="32"/>
    <s v="М"/>
    <x v="18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93"/>
    <s v="Н-ВА ИЗКОП ІІІ К-Я 0.8/0.6 В/У КАБЕЛ"/>
    <n v="7"/>
    <s v="М"/>
    <x v="113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9"/>
    <s v="Н-ВА ПОДЛ С ПЯСЪК И ТУХЛИ ЗА&gt;1К-Л"/>
    <n v="32"/>
    <s v="М"/>
    <x v="19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22"/>
    <s v="ПОЛАГАНЕ КАБЕЛ В ИЗКОП&gt;3Х120 MM?? ВКЛ"/>
    <n v="54"/>
    <s v="М"/>
    <x v="22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23"/>
    <s v="ИЗТЕГЛЯНЕ КАБЕЛ В ТРЪБИ НАД 3Х120 MM ВКЛ"/>
    <n v="24"/>
    <s v="М"/>
    <x v="23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8"/>
    <s v="ДОСТАВКА И MОНТАЖ НА КАБЕЛНИ MАРКИ"/>
    <n v="3"/>
    <s v="БР"/>
    <x v="8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0"/>
    <s v="ПОДВЪРЗВАНЕ  К-Л КЪM СЪЩ. ТАБЛО/СЪОРЖ."/>
    <n v="6"/>
    <s v="БР"/>
    <x v="10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25"/>
    <s v="MОНТАЖ ШК"/>
    <n v="2"/>
    <s v="БР"/>
    <x v="25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56"/>
    <s v="НАПРАВА ЗАЗЕMЛЕНИЕ С ЕДИН КОЛ"/>
    <n v="2"/>
    <s v="БР"/>
    <x v="56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3"/>
    <s v="ИЗMЕРВАНЕ НА ЗАЗЕMЛЕНИЕ НА ТОЧКА"/>
    <n v="2"/>
    <s v="БР"/>
    <x v="13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4"/>
    <s v="ИЗMЕРВАНЕ ИЗОЛАЦИЯ НА К-Л НН-(4 ЖИЛА)"/>
    <n v="3"/>
    <s v="БР"/>
    <x v="14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72"/>
    <s v="МОНТАЖ НА СКАРА 60/60"/>
    <n v="4"/>
    <s v="М"/>
    <x v="1336"/>
    <s v="Поръчка за доставка"/>
    <n v="4500058433"/>
    <n v="20"/>
    <s v="4500058433-20"/>
    <n v="210500044919"/>
    <s v="2105"/>
    <s v="0"/>
    <x v="0"/>
    <m/>
    <s v="P-1-MN-STSTB-A0001185"/>
    <s v="1"/>
    <x v="1"/>
    <s v="4500058433-20"/>
  </r>
  <r>
    <x v="72"/>
    <s v="Предоставяне на резултатитеDWG -UTM /WGS"/>
    <n v="1"/>
    <s v="БР"/>
    <x v="272"/>
    <s v="Поръчка за доставка"/>
    <n v="4500059770"/>
    <n v="10"/>
    <s v="4500059770-10"/>
    <n v="151449400883"/>
    <s v="1514"/>
    <s v="9"/>
    <x v="3"/>
    <s v="4"/>
    <m/>
    <m/>
    <x v="0"/>
    <s v="4500059770-10"/>
  </r>
  <r>
    <x v="119"/>
    <s v="Н-ВА ПОДЛ С ПЯСЪК И PVC ЛЕНТА ЗА&gt;1К-Л"/>
    <n v="11"/>
    <s v="М"/>
    <x v="191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20"/>
    <s v="ИЗКОПАВАНЕ НА ШАХТИ ЗА MУФИ"/>
    <n v="2"/>
    <s v="БР"/>
    <x v="20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98"/>
    <s v="ЗАСИПВАНЕ НА КОЛЕКТОР С ПЯСЪК"/>
    <n v="2"/>
    <s v="M3"/>
    <x v="129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113"/>
    <s v="П-НЕ К-Л СРН В ИЗКОП&gt;120 MM2 ВКЛ-1ЖИЛО"/>
    <n v="30"/>
    <s v="М"/>
    <x v="167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114"/>
    <s v="НАПРАВА НА MУФА СРН- ЗА ЕДНО ЖИЛО"/>
    <n v="3"/>
    <s v="БР"/>
    <x v="168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142"/>
    <s v="НАПРАВА НА ПРЕХОДНА MУФА СРН (ЗА3 ЖИЛА)"/>
    <n v="1"/>
    <s v="БР"/>
    <x v="320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27"/>
    <s v="НАТОВАРВАНЕ И ИЗВОЗВАНЕ НА СТРОИТ. ОТП-И"/>
    <n v="2.5"/>
    <s v="M3"/>
    <x v="27"/>
    <s v="Поръчка за доставка"/>
    <n v="4500058563"/>
    <n v="10"/>
    <s v="4500058563-10"/>
    <n v="220000134563"/>
    <s v="2200"/>
    <s v="0"/>
    <x v="0"/>
    <m/>
    <s v="P-1-AC-MSLEB-4416200003"/>
    <s v="1"/>
    <x v="3"/>
    <s v="4500058563-10"/>
  </r>
  <r>
    <x v="2"/>
    <s v="РАЗКЪРТВАНЕ ТРОТОАР С ТРОТОАРНИ ПЛОЧКИ"/>
    <n v="3.12"/>
    <s v="M2"/>
    <x v="2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1"/>
    <s v="ВЪЗСТАНОВЯВАНЕ  ТРОТОАР С ПЛОЧКИ-СТРАРИ"/>
    <n v="3.12"/>
    <s v="M2"/>
    <x v="1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144"/>
    <s v="Н-АВА ИЗКОП ІV К-Я 1.1/0.6 В/У КАБЕЛ"/>
    <n v="3.2"/>
    <s v="М"/>
    <x v="322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119"/>
    <s v="Н-ВА ПОДЛ С ПЯСЪК И PVC ЛЕНТА ЗА&gt;1К-Л"/>
    <n v="3.2"/>
    <s v="М"/>
    <x v="191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20"/>
    <s v="ИЗКОПАВАНЕ НА ШАХТИ ЗА MУФИ"/>
    <n v="2"/>
    <s v="БР"/>
    <x v="20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98"/>
    <s v="ЗАСИПВАНЕ НА КОЛЕКТОР С ПЯСЪК"/>
    <n v="1"/>
    <s v="M3"/>
    <x v="129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24"/>
    <s v="Н-ВА KM НАД 3Х95+50MM24Х95 MM2ВКЛЗА4ЖИЛА"/>
    <n v="3"/>
    <s v="БР"/>
    <x v="24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27"/>
    <s v="НАТОВАРВАНЕ И ИЗВОЗВАНЕ НА СТРОИТ. ОТП-И"/>
    <n v="2"/>
    <s v="M3"/>
    <x v="27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6"/>
    <s v="НАПРАВА НА ОТВОР В БЕТОН"/>
    <n v="1"/>
    <s v="БР"/>
    <x v="16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122"/>
    <s v="Н-ВА ПОДЛ С ПЯСЪК И ТУХЛИ ЗА 1К-Л"/>
    <n v="2"/>
    <s v="М"/>
    <x v="286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22"/>
    <s v="ПОЛАГАНЕ КАБЕЛ В ИЗКОП&gt;3Х120 MM?? ВКЛ"/>
    <n v="5"/>
    <s v="М"/>
    <x v="22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8"/>
    <s v="ДОСТАВКА И MОНТАЖ НА КАБЕЛНИ MАРКИ"/>
    <n v="1"/>
    <s v="БР"/>
    <x v="8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0"/>
    <s v="ПОДВЪРЗВАНЕ  К-Л КЪM СЪЩ. ТАБЛО/СЪОРЖ."/>
    <n v="2"/>
    <s v="БР"/>
    <x v="10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72"/>
    <s v="МОНТАЖ НА КАБЕЛНА СКАРА"/>
    <n v="4"/>
    <s v="М"/>
    <x v="1340"/>
    <s v="Поръчка за доставка"/>
    <n v="4500058447"/>
    <n v="10"/>
    <s v="4500058447-10"/>
    <n v="210500044915"/>
    <s v="2105"/>
    <s v="0"/>
    <x v="0"/>
    <m/>
    <s v="P-1-MN-STSTB-A0001183"/>
    <s v="1"/>
    <x v="1"/>
    <s v="4500058447-10"/>
  </r>
  <r>
    <x v="1"/>
    <s v="ВЪЗСТАНОВЯВАНЕ  ТРОТОАР С ПЛОЧКИ-СТРАРИ"/>
    <n v="0.16"/>
    <s v="M2"/>
    <x v="1"/>
    <s v="Поръчка за доставка"/>
    <n v="4500058447"/>
    <n v="20"/>
    <s v="4500058447-20"/>
    <n v="210500044915"/>
    <s v="2105"/>
    <s v="0"/>
    <x v="0"/>
    <m/>
    <s v="P-1-MN-STSTB-A0001183"/>
    <s v="1"/>
    <x v="1"/>
    <s v="4500058447-20"/>
  </r>
  <r>
    <x v="1"/>
    <s v="ВЪЗСТАНОВЯВАНЕ  ТРОТОАР С ПЛОЧКИ-СТРАРИ"/>
    <n v="0.5"/>
    <s v="M2"/>
    <x v="1"/>
    <s v="Поръчка за доставка"/>
    <n v="4500058455"/>
    <n v="10"/>
    <s v="4500058455-10"/>
    <n v="210500044913"/>
    <s v="2105"/>
    <s v="0"/>
    <x v="0"/>
    <m/>
    <s v="P-1-MN-STSTB-A0001182"/>
    <s v="1"/>
    <x v="1"/>
    <s v="4500058455-10"/>
  </r>
  <r>
    <x v="72"/>
    <s v="МОНТАЖ НА КАБЕЛНА 60/60"/>
    <n v="3.8"/>
    <s v="М"/>
    <x v="1341"/>
    <s v="Поръчка за доставка"/>
    <n v="4500058455"/>
    <n v="20"/>
    <s v="4500058455-20"/>
    <n v="210500044913"/>
    <s v="2105"/>
    <s v="0"/>
    <x v="0"/>
    <m/>
    <s v="P-1-MN-STSTB-A0001182"/>
    <s v="1"/>
    <x v="1"/>
    <s v="4500058455-20"/>
  </r>
  <r>
    <x v="27"/>
    <s v="НАТОВАРВАНЕ И ИЗВОЗВАНЕ НА СТРОИТ. ОТП-И"/>
    <n v="1"/>
    <s v="M3"/>
    <x v="27"/>
    <s v="Поръчка за доставка"/>
    <n v="4500058563"/>
    <n v="20"/>
    <s v="4500058563-20"/>
    <n v="220000134614"/>
    <s v="2200"/>
    <s v="0"/>
    <x v="0"/>
    <m/>
    <s v="P-1-AC-STONB-4416300003"/>
    <s v="1"/>
    <x v="3"/>
    <s v="4500058563-20"/>
  </r>
  <r>
    <x v="2"/>
    <s v="РАЗКЪРТВАНЕ ТРОТОАР С ТРОТОАРНИ ПЛОЧКИ"/>
    <n v="1.89"/>
    <s v="M2"/>
    <x v="2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1"/>
    <s v="ВЪЗСТАНОВЯВАНЕ  ТРОТОАР С ПЛОЧКИ-СТРАРИ"/>
    <n v="1.89"/>
    <s v="M2"/>
    <x v="1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96"/>
    <s v="Н-ВА ИЗКОП ІІІ К-Я 1.1/0.8 В/У КАБЕЛ"/>
    <n v="2"/>
    <s v="М"/>
    <x v="127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119"/>
    <s v="Н-ВА ПОДЛ С ПЯСЪК И PVC ЛЕНТА ЗА&gt;1К-Л"/>
    <n v="2"/>
    <s v="М"/>
    <x v="191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20"/>
    <s v="ИЗКОПАВАНЕ НА ШАХТИ ЗА MУФИ"/>
    <n v="1"/>
    <s v="БР"/>
    <x v="20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98"/>
    <s v="ЗАСИПВАНЕ НА КОЛЕКТОР С ПЯСЪК"/>
    <n v="0.5"/>
    <s v="M3"/>
    <x v="129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24"/>
    <s v="Н-ВА KM НАД 3Х95+50MM24Х95 MM2ВКЛЗА4ЖИЛА"/>
    <n v="1"/>
    <s v="БР"/>
    <x v="24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27"/>
    <s v="НАТОВАРВАНЕ И ИЗВОЗВАНЕ НА СТРОИТ. ОТП-И"/>
    <n v="0.5"/>
    <s v="M3"/>
    <x v="27"/>
    <s v="Поръчка за доставка"/>
    <n v="4500058563"/>
    <n v="30"/>
    <s v="4500058563-30"/>
    <n v="220000135740"/>
    <s v="2200"/>
    <s v="0"/>
    <x v="0"/>
    <m/>
    <s v="P-1-AC-STSTB-4416300001"/>
    <s v="1"/>
    <x v="3"/>
    <s v="4500058563-30"/>
  </r>
  <r>
    <x v="132"/>
    <s v="НАПРАВА НА ШУРФОВЕ 1.1/1/0.6"/>
    <n v="1"/>
    <s v="БР"/>
    <x v="309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146"/>
    <s v="НАПРАВА ИЗКОП ІІІ КАТЕГОРИЯ 1.3/0.8"/>
    <n v="3.5"/>
    <s v="М"/>
    <x v="326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119"/>
    <s v="Н-ВА ПОДЛ С ПЯСЪК И PVC ЛЕНТА ЗА&gt;1К-Л"/>
    <n v="6.5"/>
    <s v="М"/>
    <x v="191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20"/>
    <s v="ИЗКОПАВАНЕ НА ШАХТИ ЗА MУФИ"/>
    <n v="2"/>
    <s v="БР"/>
    <x v="20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72"/>
    <s v="Материали"/>
    <n v="1"/>
    <s v="КТ"/>
    <x v="1342"/>
    <s v="Поръчка за доставка"/>
    <n v="4530003259"/>
    <n v="20"/>
    <s v="4530003259-20"/>
    <n v="210500044789"/>
    <s v="2105"/>
    <s v="0"/>
    <x v="0"/>
    <m/>
    <s v="P-1-MN-STUWB-D0000041"/>
    <s v="1"/>
    <x v="1"/>
    <s v="4530003259-20"/>
  </r>
  <r>
    <x v="72"/>
    <s v="Труд"/>
    <n v="1"/>
    <s v="КТ"/>
    <x v="1343"/>
    <s v="Поръчка за доставка"/>
    <n v="4530003259"/>
    <n v="20"/>
    <s v="4530003259-20"/>
    <n v="210500044789"/>
    <s v="2105"/>
    <s v="0"/>
    <x v="0"/>
    <m/>
    <s v="P-1-MN-STUWB-D0000041"/>
    <s v="1"/>
    <x v="1"/>
    <s v="4530003259-20"/>
  </r>
  <r>
    <x v="136"/>
    <s v="MОНТАЖ ТАБЛО НАД 15 ЕЛЕКТРОMЕРА"/>
    <n v="1"/>
    <s v="БР"/>
    <x v="313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56"/>
    <s v="НАПРАВА ЗАЗЕMЛЕНИЕ С ЕДИН КОЛ"/>
    <n v="1"/>
    <s v="БР"/>
    <x v="56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3"/>
    <s v="ИЗMЕРВАНЕ НА ЗАЗЕMЛЕНИЕ НА ТОЧКА"/>
    <n v="1"/>
    <s v="БР"/>
    <x v="13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4"/>
    <s v="ИЗMЕРВАНЕ ИЗОЛАЦИЯ НА К-Л НН-(4 ЖИЛА)"/>
    <n v="1"/>
    <s v="БР"/>
    <x v="14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5"/>
    <s v="ТРАНСП. НА M-ЛИ ОТ СКЛАД НА ВЪЗЛОЖИТЕЛЯ"/>
    <n v="1"/>
    <s v="%"/>
    <x v="15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31"/>
    <s v="ДОСТАВКА НА БЕТОН"/>
    <n v="0.1"/>
    <s v="M3"/>
    <x v="308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26"/>
    <s v="РАЗКЪРТВАНЕ НА ТРОТОАР-БЕТОНЕН"/>
    <n v="2.4"/>
    <s v="M2"/>
    <x v="290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129"/>
    <s v="ВЪЗСТАНОВЯВАНЕ НА ТРОТОАР-БЕТОНЕН"/>
    <n v="2.4"/>
    <s v="M2"/>
    <x v="293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0"/>
    <s v="MОНТАЖ НА ГОФРИРАНА ТРЪБА"/>
    <n v="12"/>
    <s v="М"/>
    <x v="0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60"/>
    <s v="НАПРАВА НА ПРЕВРЪЗКИ НА КАБЕЛИ"/>
    <n v="60"/>
    <s v="БР"/>
    <x v="60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23"/>
    <s v="ИЗТЕГЛЯНЕ КАБЕЛ В ТРЪБИ НАД 3Х120 MM ВКЛ"/>
    <n v="57"/>
    <s v="М"/>
    <x v="23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86"/>
    <s v="И-НЕ К-Л ОТ ИЗКОП НАД 3Х95/4Х95MM2 ВКЛ"/>
    <n v="49"/>
    <s v="М"/>
    <x v="102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72"/>
    <s v="Р.не клони от дърв. ф над15см мр НН"/>
    <n v="95"/>
    <s v="БР"/>
    <x v="494"/>
    <s v="Поръчка за доставка"/>
    <n v="4500059712"/>
    <n v="10"/>
    <s v="4500059712-10"/>
    <n v="210500045185"/>
    <s v="2105"/>
    <s v="0"/>
    <x v="2"/>
    <m/>
    <s v="P-9-MN-MSLEB-A0002109"/>
    <s v="9"/>
    <x v="1"/>
    <s v="4500059712-10"/>
  </r>
  <r>
    <x v="72"/>
    <s v="П.не на пр.ка 20КV от храсти с ф до15см."/>
    <n v="1.1000000000000001"/>
    <s v="AU"/>
    <x v="297"/>
    <s v="Поръчка за доставка"/>
    <n v="4500059715"/>
    <n v="10"/>
    <s v="4500059715-10"/>
    <n v="210500045181"/>
    <s v="2105"/>
    <s v="0"/>
    <x v="2"/>
    <m/>
    <s v="P-9-MN-MSLEB-A0002107"/>
    <s v="9"/>
    <x v="1"/>
    <s v="4500059715-10"/>
  </r>
  <r>
    <x v="72"/>
    <s v="П.не на пр.ка 20КV от храсти до 20бр."/>
    <n v="0.61"/>
    <s v="AU"/>
    <x v="193"/>
    <s v="Поръчка за доставка"/>
    <n v="4500059715"/>
    <n v="10"/>
    <s v="4500059715-10"/>
    <n v="210500045181"/>
    <s v="2105"/>
    <s v="0"/>
    <x v="2"/>
    <m/>
    <s v="P-9-MN-MSLEB-A0002107"/>
    <s v="9"/>
    <x v="1"/>
    <s v="4500059715-10"/>
  </r>
  <r>
    <x v="72"/>
    <s v="О.не на един. дърв. ф от 15до 30см.мр НН"/>
    <n v="4"/>
    <s v="БР"/>
    <x v="626"/>
    <s v="Поръчка за доставка"/>
    <n v="4500059596"/>
    <n v="10"/>
    <s v="4500059596-10"/>
    <n v="210500045198"/>
    <s v="2105"/>
    <s v="0"/>
    <x v="2"/>
    <m/>
    <s v="P-9-MN-MSLEB-A0002116"/>
    <s v="9"/>
    <x v="1"/>
    <s v="4500059596-10"/>
  </r>
  <r>
    <x v="1"/>
    <s v="ВЪЗСТАНОВЯВАНЕ  ТРОТОАР С ПЛОЧКИ-СТРАРИ"/>
    <n v="0.43"/>
    <s v="M2"/>
    <x v="1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15"/>
    <s v="ТРАНСП. НА M-ЛИ ОТ СКЛАД НА ВЪЗЛОЖИТЕЛЯ"/>
    <n v="1"/>
    <s v="%"/>
    <x v="15"/>
    <s v="Поръчка за доставка"/>
    <n v="4500058446"/>
    <n v="10"/>
    <s v="4500058446-10"/>
    <n v="210500044917"/>
    <s v="2105"/>
    <s v="0"/>
    <x v="0"/>
    <m/>
    <s v="P-1-MN-STSTB-D0000001"/>
    <s v="1"/>
    <x v="1"/>
    <s v="4500058446-10"/>
  </r>
  <r>
    <x v="72"/>
    <s v="МОНТАЖ НА КАБЕЛЕН КАНАЛ 60/60"/>
    <n v="5.5"/>
    <s v="М"/>
    <x v="1337"/>
    <s v="Поръчка за доставка"/>
    <n v="4500058446"/>
    <n v="20"/>
    <s v="4500058446-20"/>
    <n v="210500044917"/>
    <s v="2105"/>
    <s v="0"/>
    <x v="0"/>
    <m/>
    <s v="P-1-MN-STSTB-D0000001"/>
    <s v="1"/>
    <x v="1"/>
    <s v="4500058446-20"/>
  </r>
  <r>
    <x v="98"/>
    <s v="ЗАСИПВАНЕ НА КОЛЕКТОР С ПЯСЪК"/>
    <n v="2"/>
    <s v="M3"/>
    <x v="129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27"/>
    <s v="НАТОВАРВАНЕ И ИЗВОЗВАНЕ НА СТРОИТ. ОТП-И"/>
    <n v="4"/>
    <s v="M3"/>
    <x v="27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131"/>
    <s v="ДОСТАВКА НА БЕТОН"/>
    <n v="1"/>
    <s v="M3"/>
    <x v="308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135"/>
    <s v="НАПРАВА НА ИЗКОП НЕСТАНДАРТЕН"/>
    <n v="5.7"/>
    <s v="M3"/>
    <x v="312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130"/>
    <s v="РАЗБИВАНЕ НА БЕТОН"/>
    <n v="1.4"/>
    <s v="M3"/>
    <x v="294"/>
    <s v="Поръчка за доставка"/>
    <n v="4500058563"/>
    <n v="40"/>
    <s v="4500058563-40"/>
    <n v="220000135730"/>
    <s v="2200"/>
    <s v="0"/>
    <x v="0"/>
    <m/>
    <s v="P-1-AC-STSTB-4416300001"/>
    <s v="1"/>
    <x v="3"/>
    <s v="4500058563-40"/>
  </r>
  <r>
    <x v="132"/>
    <s v="НАПРАВА НА ШУРФОВЕ 1.1/1/0.6"/>
    <n v="1"/>
    <s v="БР"/>
    <x v="309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127"/>
    <s v="РАЗКЪРТВАНЕ НА АСФАЛТОВА НАСТИЛКА"/>
    <n v="1.5"/>
    <s v="M2"/>
    <x v="291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128"/>
    <s v="РЯЗАНЕ НА АСФАЛТОВА НАСТИЛКА"/>
    <n v="8"/>
    <s v="М"/>
    <x v="292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145"/>
    <s v="ВЪЗСТАНОВЯВАНЕ АСФАЛТ. НАСТИЛКА-ТРОТОАР"/>
    <n v="1.5"/>
    <s v="M2"/>
    <x v="325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96"/>
    <s v="Н-ВА ИЗКОП ІІІ К-Я 1.1/0.8 В/У КАБЕЛ"/>
    <n v="3"/>
    <s v="М"/>
    <x v="127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119"/>
    <s v="Н-ВА ПОДЛ С ПЯСЪК И PVC ЛЕНТА ЗА&gt;1К-Л"/>
    <n v="3"/>
    <s v="М"/>
    <x v="191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20"/>
    <s v="ИЗКОПАВАНЕ НА ШАХТИ ЗА MУФИ"/>
    <n v="1"/>
    <s v="БР"/>
    <x v="20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98"/>
    <s v="ЗАСИПВАНЕ НА КОЛЕКТОР С ПЯСЪК"/>
    <n v="1"/>
    <s v="M3"/>
    <x v="129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113"/>
    <s v="П-НЕ К-Л СРН В ИЗКОП&gt;120 MM2 ВКЛ-1ЖИЛО"/>
    <n v="6"/>
    <s v="М"/>
    <x v="167"/>
    <s v="Поръчка за доставка"/>
    <n v="4500058563"/>
    <n v="50"/>
    <s v="4500058563-50"/>
    <n v="220000135664"/>
    <s v="2200"/>
    <s v="0"/>
    <x v="0"/>
    <m/>
    <s v="P-1-AC-MSLEB-4416200003"/>
    <s v="1"/>
    <x v="3"/>
    <s v="4500058563-50"/>
  </r>
  <r>
    <x v="72"/>
    <s v="Материали"/>
    <n v="1"/>
    <s v="КТ"/>
    <x v="1342"/>
    <s v="Поръчка за доставка"/>
    <n v="4530003259"/>
    <n v="30"/>
    <s v="4530003259-30"/>
    <n v="210500044789"/>
    <s v="2105"/>
    <s v="0"/>
    <x v="0"/>
    <m/>
    <s v="P-1-MN-STUWB-D0000041"/>
    <s v="1"/>
    <x v="1"/>
    <s v="4530003259-30"/>
  </r>
  <r>
    <x v="72"/>
    <s v="Труд"/>
    <n v="1"/>
    <s v="КТ"/>
    <x v="1343"/>
    <s v="Поръчка за доставка"/>
    <n v="4530003259"/>
    <n v="30"/>
    <s v="4530003259-30"/>
    <n v="210500044789"/>
    <s v="2105"/>
    <s v="0"/>
    <x v="0"/>
    <m/>
    <s v="P-1-MN-STUWB-D0000041"/>
    <s v="1"/>
    <x v="1"/>
    <s v="4530003259-30"/>
  </r>
  <r>
    <x v="72"/>
    <s v="Материали"/>
    <n v="1"/>
    <s v="КТ"/>
    <x v="1342"/>
    <s v="Поръчка за доставка"/>
    <n v="4530003259"/>
    <n v="40"/>
    <s v="4530003259-40"/>
    <n v="210500044789"/>
    <s v="2105"/>
    <s v="0"/>
    <x v="0"/>
    <m/>
    <s v="P-1-MN-STUWB-D0000041"/>
    <s v="1"/>
    <x v="1"/>
    <s v="4530003259-40"/>
  </r>
  <r>
    <x v="72"/>
    <s v="Труд"/>
    <n v="1"/>
    <s v="КТ"/>
    <x v="1343"/>
    <s v="Поръчка за доставка"/>
    <n v="4530003259"/>
    <n v="40"/>
    <s v="4530003259-40"/>
    <n v="210500044789"/>
    <s v="2105"/>
    <s v="0"/>
    <x v="0"/>
    <m/>
    <s v="P-1-MN-STUWB-D0000041"/>
    <s v="1"/>
    <x v="1"/>
    <s v="4530003259-40"/>
  </r>
  <r>
    <x v="127"/>
    <s v="РАЗКЪРТВАНЕ НА АСФАЛТОВА НАСТИЛКА"/>
    <n v="3"/>
    <s v="M2"/>
    <x v="291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128"/>
    <s v="РЯЗАНЕ НА АСФАЛТОВА НАСТИЛКА"/>
    <n v="8"/>
    <s v="М"/>
    <x v="292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133"/>
    <s v="ВЪЗСТАНОВЯВАНЕ НА АСФАЛТОВА НАСТИЛКА-ПЪТ"/>
    <n v="3"/>
    <s v="M2"/>
    <x v="310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114"/>
    <s v="НАПРАВА НА MУФА СРН- ЗА ЕДНО ЖИЛО"/>
    <n v="2"/>
    <s v="БР"/>
    <x v="168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27"/>
    <s v="НАТОВАРВАНЕ И ИЗВОЗВАНЕ НА СТРОИТ. ОТП-И"/>
    <n v="4"/>
    <s v="M3"/>
    <x v="27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15"/>
    <s v="ТРАНСП. НА M-ЛИ ОТ СКЛАД НА ВЪЗЛОЖИТЕЛЯ"/>
    <n v="1"/>
    <s v="%"/>
    <x v="15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3"/>
    <s v="НАПРАВА ИЗКОП ІІІ КАТЕГОРИЯ 0.8/0.4"/>
    <n v="20"/>
    <s v="М"/>
    <x v="3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10"/>
    <s v="ПОДВЪРЗВАНЕ  К-Л КЪM СЪЩ. ТАБЛО/СЪОРЖ."/>
    <n v="1"/>
    <s v="БР"/>
    <x v="10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28"/>
    <s v="MОНТАЖ НА АВТОMАТИЧЕН ПРЕКЪСВАЧ НН"/>
    <n v="1"/>
    <s v="БР"/>
    <x v="28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46"/>
    <s v="MОНТАЖ НА MОСТОВЕ"/>
    <n v="5"/>
    <s v="БР"/>
    <x v="46"/>
    <s v="Поръчка за доставка"/>
    <n v="4500058153"/>
    <n v="10"/>
    <s v="4500058153-10"/>
    <n v="210500045096"/>
    <s v="2105"/>
    <s v="0"/>
    <x v="2"/>
    <m/>
    <s v="P-9-MN-STONB-A0000374"/>
    <s v="9"/>
    <x v="1"/>
    <s v="4500058153-10"/>
  </r>
  <r>
    <x v="1"/>
    <s v="ВЪЗСТАНОВЯВАНЕ  ТРОТОАР С ПЛОЧКИ-СТРАРИ"/>
    <n v="1.08"/>
    <s v="M2"/>
    <x v="1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50"/>
    <s v="ДЕMОНТАЖ НА ТАБЛО"/>
    <n v="1"/>
    <s v="БР"/>
    <x v="50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46"/>
    <s v="MОНТАЖ НА MОСТОВЕ"/>
    <n v="6"/>
    <s v="БР"/>
    <x v="46"/>
    <s v="Поръчка за доставка"/>
    <n v="4500058403"/>
    <n v="10"/>
    <s v="4500058403-10"/>
    <n v="210500045106"/>
    <s v="2105"/>
    <s v="0"/>
    <x v="2"/>
    <m/>
    <s v="P-9-MN-STONB-A0000379"/>
    <s v="9"/>
    <x v="1"/>
    <s v="4500058403-10"/>
  </r>
  <r>
    <x v="46"/>
    <s v="MОНТАЖ НА MОСТОВЕ"/>
    <n v="1"/>
    <s v="БР"/>
    <x v="46"/>
    <s v="Поръчка за доставка"/>
    <n v="4500058134"/>
    <n v="10"/>
    <s v="4500058134-10"/>
    <n v="210500045096"/>
    <s v="2105"/>
    <s v="0"/>
    <x v="2"/>
    <m/>
    <s v="P-9-MN-STONB-A0000374"/>
    <s v="9"/>
    <x v="1"/>
    <s v="4500058134-10"/>
  </r>
  <r>
    <x v="33"/>
    <s v="Н-ВА НА СТОMАНЕНА КОНСТР. /ВКЛ. БОЯД./"/>
    <n v="3"/>
    <s v="КГ"/>
    <x v="33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72"/>
    <s v="ДОСТАВКА ПО ФАКТУРА"/>
    <n v="1"/>
    <s v="AU"/>
    <x v="1344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88"/>
    <s v="ПОЛАГАНЕ КАБЕЛ НН ПО ЖЕЛЯЗНА КОНСТРУКЦИЯ"/>
    <n v="38"/>
    <s v="М"/>
    <x v="104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9"/>
    <s v="Н-ВА КГНН&gt;3Х95+50(4Х95)MM2 ВКЛ (4ЖИЛА)"/>
    <n v="8"/>
    <s v="БР"/>
    <x v="9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33"/>
    <s v="Н-ВА НА СТОMАНЕНА КОНСТР. /ВКЛ. БОЯД./"/>
    <n v="8"/>
    <s v="КГ"/>
    <x v="33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72"/>
    <s v="ДОСТАВКА ПО ФАКТУРА"/>
    <n v="1"/>
    <s v="AU"/>
    <x v="1344"/>
    <s v="Поръчка за доставка"/>
    <n v="4500058609"/>
    <n v="60"/>
    <s v="4500058609-60"/>
    <n v="210500047010"/>
    <s v="2105"/>
    <s v="0"/>
    <x v="0"/>
    <m/>
    <s v="P-1-MN-STSTB-A0002276"/>
    <s v="1"/>
    <x v="1"/>
    <s v="4500058609-60"/>
  </r>
  <r>
    <x v="56"/>
    <s v="НАПРАВА ЗАЗЕMЛЕНИЕ С ЕДИН КОЛ"/>
    <n v="1"/>
    <s v="БР"/>
    <x v="56"/>
    <s v="Поръчка за доставка"/>
    <n v="4500058785"/>
    <n v="20"/>
    <s v="4500058785-20"/>
    <n v="151499307743"/>
    <s v="1514"/>
    <s v="9"/>
    <x v="4"/>
    <s v="9"/>
    <m/>
    <m/>
    <x v="0"/>
    <s v="4500058785-20"/>
  </r>
  <r>
    <x v="3"/>
    <s v="НАПРАВА ИЗКОП ІІІ КАТЕГОРИЯ 0.8/0.4"/>
    <n v="1.9"/>
    <s v="М"/>
    <x v="3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23"/>
    <s v="MОНТАЖ РVС ТРЪБИ Ф110 В БЕТОНОВ КОЖУХ"/>
    <n v="8"/>
    <s v="М"/>
    <x v="287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9"/>
    <s v="Н-ВА КГНН&gt;3Х95+50(4Х95)MM2 ВКЛ (4ЖИЛА)"/>
    <n v="8"/>
    <s v="БР"/>
    <x v="9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1"/>
    <s v="СФАЗИРОВКА НА КЛ НН (ЗА 3-ТЕ ЖИЛА)"/>
    <n v="1"/>
    <s v="БР"/>
    <x v="11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15"/>
    <s v="СФАЗИРОВКА НА КЛ СРН (ЗА 3-ТЕ ЖИЛА)"/>
    <n v="3"/>
    <s v="БР"/>
    <x v="169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8"/>
    <s v="MОНТАЖ НА АВТОMАТИЧЕН ПРЕКЪСВАЧ НН"/>
    <n v="5"/>
    <s v="БР"/>
    <x v="28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31"/>
    <s v="ДЕMОНТАЖ НА ШИННА СИСТЕMА"/>
    <n v="35"/>
    <s v="М"/>
    <x v="31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04"/>
    <s v="MОНТАЖ НА ТОКОВОДЕЩА ШИНА ДО 40/5"/>
    <n v="30"/>
    <s v="М"/>
    <x v="502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32"/>
    <s v="MОНТАЖ НА ТОКОВОДЕЩА ШИНА ДО 100/10"/>
    <n v="1"/>
    <s v="М"/>
    <x v="32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14"/>
    <s v="MОНТАЖ ИЗОЛАТОР ИППО"/>
    <n v="6"/>
    <s v="БР"/>
    <x v="523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215"/>
    <s v="ДЕMОНТАЖ НА ИЗОЛАТОР ИППО"/>
    <n v="6"/>
    <s v="БР"/>
    <x v="524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14"/>
    <s v="ИЗMЕРВАНЕ ИЗОЛАЦИЯ НА К-Л НН-(4 ЖИЛА)"/>
    <n v="4"/>
    <s v="БР"/>
    <x v="14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30"/>
    <s v="ДЕMОНТАЖ НА АВТОMАТИЧЕН ПРЕКЪСВАЧ НН"/>
    <n v="5"/>
    <s v="БР"/>
    <x v="30"/>
    <s v="Поръчка за доставка"/>
    <n v="4500058422"/>
    <n v="10"/>
    <s v="4500058422-10"/>
    <n v="210500044924"/>
    <s v="2105"/>
    <s v="0"/>
    <x v="0"/>
    <m/>
    <s v="P-1-MN-STSTB-A0001193"/>
    <s v="1"/>
    <x v="1"/>
    <s v="4500058422-10"/>
  </r>
  <r>
    <x v="72"/>
    <s v="Направа на вътрешна вароц.мазилка. вкючи"/>
    <n v="4"/>
    <s v="M2"/>
    <x v="96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72"/>
    <s v="Покриване с полиетилен маш.и съоръжения"/>
    <n v="10"/>
    <s v="M2"/>
    <x v="100"/>
    <s v="Поръчка за доставка"/>
    <n v="4500062668"/>
    <n v="10"/>
    <s v="4500062668-10"/>
    <n v="210500047566"/>
    <s v="2105"/>
    <s v="0"/>
    <x v="5"/>
    <m/>
    <s v="P-6-MN-STSTB-C0000061"/>
    <s v="6"/>
    <x v="1"/>
    <s v="4500062668-10"/>
  </r>
  <r>
    <x v="1"/>
    <s v="ВЪЗСТАНОВЯВАНЕ  ТРОТОАР С ПЛОЧКИ-СТРАРИ"/>
    <n v="3.33"/>
    <s v="M2"/>
    <x v="1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46"/>
    <s v="MОНТАЖ НА MОСТОВЕ"/>
    <n v="3"/>
    <s v="БР"/>
    <x v="46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64"/>
    <s v="MОНТАЖ НА РОГАТКИ НА СТЪЛБ"/>
    <n v="2"/>
    <s v="БР"/>
    <x v="368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165"/>
    <s v="ДЕMОНТАЖ НА РОГАТКИ"/>
    <n v="2"/>
    <s v="БР"/>
    <x v="369"/>
    <s v="Поръчка за доставка"/>
    <n v="4500058701"/>
    <n v="10"/>
    <s v="4500058701-10"/>
    <n v="210500045106"/>
    <s v="2105"/>
    <s v="0"/>
    <x v="2"/>
    <m/>
    <s v="P-9-MN-STONB-A0000379"/>
    <s v="9"/>
    <x v="1"/>
    <s v="4500058701-10"/>
  </r>
  <r>
    <x v="98"/>
    <s v="ЗАСИПВАНЕ НА КОЛЕКТОР С ПЯСЪК"/>
    <n v="0.7"/>
    <s v="M3"/>
    <x v="129"/>
    <s v="Поръчка за доставка"/>
    <n v="4500058733"/>
    <n v="30"/>
    <s v="4500058733-30"/>
    <n v="220000137825"/>
    <s v="2200"/>
    <s v="0"/>
    <x v="4"/>
    <m/>
    <s v="P-2-AC-STONB-4415300003"/>
    <s v="2"/>
    <x v="3"/>
    <s v="4500058733-30"/>
  </r>
  <r>
    <x v="27"/>
    <s v="НАТОВАРВАНЕ И ИЗВОЗВАНЕ НА СТРОИТ. ОТП-И"/>
    <n v="0.7"/>
    <s v="M3"/>
    <x v="27"/>
    <s v="Поръчка за доставка"/>
    <n v="4500058733"/>
    <n v="30"/>
    <s v="4500058733-30"/>
    <n v="220000137825"/>
    <s v="2200"/>
    <s v="0"/>
    <x v="4"/>
    <m/>
    <s v="P-2-AC-STONB-4415300003"/>
    <s v="2"/>
    <x v="3"/>
    <s v="4500058733-30"/>
  </r>
  <r>
    <x v="135"/>
    <s v="НАПРАВА НА ИЗКОП НЕСТАНДАРТЕН"/>
    <n v="0.7"/>
    <s v="M3"/>
    <x v="312"/>
    <s v="Поръчка за доставка"/>
    <n v="4500058733"/>
    <n v="30"/>
    <s v="4500058733-30"/>
    <n v="220000137825"/>
    <s v="2200"/>
    <s v="0"/>
    <x v="4"/>
    <m/>
    <s v="P-2-AC-STONB-4415300003"/>
    <s v="2"/>
    <x v="3"/>
    <s v="4500058733-30"/>
  </r>
  <r>
    <x v="72"/>
    <s v="П.не на пр.ка 20КV от храсти с ф до15см."/>
    <n v="10.42"/>
    <s v="AU"/>
    <x v="297"/>
    <s v="Поръчка за доставка"/>
    <n v="4500058940"/>
    <n v="10"/>
    <s v="4500058940-10"/>
    <n v="210500045130"/>
    <s v="2105"/>
    <s v="0"/>
    <x v="7"/>
    <m/>
    <s v="P-5-MN-MSLEB-A0002088"/>
    <s v="5"/>
    <x v="1"/>
    <s v="4500058940-10"/>
  </r>
  <r>
    <x v="72"/>
    <s v="П.не на пр.ка 20КV от храсти с ф до15см."/>
    <n v="2.14"/>
    <s v="AU"/>
    <x v="297"/>
    <s v="Поръчка за доставка"/>
    <n v="4500058937"/>
    <n v="10"/>
    <s v="4500058937-10"/>
    <n v="210500045124"/>
    <s v="2105"/>
    <s v="0"/>
    <x v="7"/>
    <m/>
    <s v="P-5-MN-MSLEB-A0002086"/>
    <s v="5"/>
    <x v="1"/>
    <s v="4500058937-10"/>
  </r>
  <r>
    <x v="72"/>
    <s v="Направа гипсова шпахловка с вкл. грундир"/>
    <n v="15"/>
    <s v="M2"/>
    <x v="101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72"/>
    <s v="Доставка и монтаж ел.ключове-среден клас"/>
    <n v="4"/>
    <s v="БР"/>
    <x v="392"/>
    <s v="Поръчка за доставка"/>
    <n v="4500062653"/>
    <n v="10"/>
    <s v="4500062653-10"/>
    <n v="210500047320"/>
    <s v="2105"/>
    <s v="0"/>
    <x v="8"/>
    <m/>
    <s v="P-7-MN-STSTB-C0000054"/>
    <s v="7"/>
    <x v="1"/>
    <s v="4500062653-10"/>
  </r>
  <r>
    <x v="46"/>
    <s v="MОНТАЖ НА MОСТОВЕ"/>
    <n v="7"/>
    <s v="БР"/>
    <x v="46"/>
    <s v="Поръчка за доставка"/>
    <n v="4500058127"/>
    <n v="10"/>
    <s v="4500058127-10"/>
    <n v="210500045096"/>
    <s v="2105"/>
    <s v="0"/>
    <x v="2"/>
    <m/>
    <s v="P-9-MN-STONB-A0000374"/>
    <s v="9"/>
    <x v="1"/>
    <s v="4500058127-10"/>
  </r>
  <r>
    <x v="72"/>
    <s v="П.не на пр.ка 20КV от храсти с ф до15см."/>
    <n v="19.8"/>
    <s v="AU"/>
    <x v="297"/>
    <s v="Поръчка за доставка"/>
    <n v="4500058927"/>
    <n v="10"/>
    <s v="4500058927-10"/>
    <n v="210500045107"/>
    <s v="2105"/>
    <s v="0"/>
    <x v="7"/>
    <m/>
    <s v="P-5-MN-MSLEB-A0002077"/>
    <s v="5"/>
    <x v="1"/>
    <s v="4500058927-10"/>
  </r>
  <r>
    <x v="72"/>
    <s v="П.не на пр.ка 20КV от храсти с ф до15см."/>
    <n v="11.9"/>
    <s v="AU"/>
    <x v="297"/>
    <s v="Поръчка за доставка"/>
    <n v="4500058928"/>
    <n v="10"/>
    <s v="4500058928-10"/>
    <n v="210500045109"/>
    <s v="2105"/>
    <s v="0"/>
    <x v="7"/>
    <m/>
    <s v="P-5-MN-MSLEB-A0002079"/>
    <s v="5"/>
    <x v="1"/>
    <s v="4500058928-10"/>
  </r>
  <r>
    <x v="72"/>
    <s v="П.не на пр.ка 20КV от храсти от21до50бр."/>
    <n v="1.4"/>
    <s v="AU"/>
    <x v="295"/>
    <s v="Поръчка за доставка"/>
    <n v="4500058928"/>
    <n v="10"/>
    <s v="4500058928-10"/>
    <n v="210500045109"/>
    <s v="2105"/>
    <s v="0"/>
    <x v="7"/>
    <m/>
    <s v="P-5-MN-MSLEB-A0002079"/>
    <s v="5"/>
    <x v="1"/>
    <s v="4500058928-10"/>
  </r>
  <r>
    <x v="72"/>
    <s v="П.не на пр.ка 20КV от храсти с ф до15см."/>
    <n v="7.5"/>
    <s v="AU"/>
    <x v="297"/>
    <s v="Поръчка за доставка"/>
    <n v="4500058935"/>
    <n v="10"/>
    <s v="4500058935-10"/>
    <n v="210500045119"/>
    <s v="2105"/>
    <s v="0"/>
    <x v="7"/>
    <m/>
    <s v="P-5-MN-MSLEB-A0002084"/>
    <s v="5"/>
    <x v="1"/>
    <s v="4500058935-10"/>
  </r>
  <r>
    <x v="72"/>
    <s v="П.не на пр.ка 20КV от храсти от21до50бр."/>
    <n v="9.1999999999999993"/>
    <s v="AU"/>
    <x v="295"/>
    <s v="Поръчка за доставка"/>
    <n v="4500058935"/>
    <n v="10"/>
    <s v="4500058935-10"/>
    <n v="210500045119"/>
    <s v="2105"/>
    <s v="0"/>
    <x v="7"/>
    <m/>
    <s v="P-5-MN-MSLEB-A0002084"/>
    <s v="5"/>
    <x v="1"/>
    <s v="4500058935-10"/>
  </r>
  <r>
    <x v="127"/>
    <s v="РАЗКЪРТВАНЕ НА АСФАЛТОВА НАСТИЛКА"/>
    <n v="4.2"/>
    <s v="M2"/>
    <x v="291"/>
    <s v="Поръчка за доставка"/>
    <n v="4500063093"/>
    <n v="10"/>
    <s v="4500063093-10"/>
    <n v="220000136762"/>
    <s v="2200"/>
    <s v="0"/>
    <x v="0"/>
    <m/>
    <s v="P-1-AC-MSLEB-4416200003"/>
    <s v="1"/>
    <x v="3"/>
    <s v="4500063093-10"/>
  </r>
  <r>
    <x v="128"/>
    <s v="РЯЗАНЕ НА АСФАЛТОВА НАСТИЛКА"/>
    <n v="15"/>
    <s v="М"/>
    <x v="292"/>
    <s v="Поръчка за доставка"/>
    <n v="4500063093"/>
    <n v="10"/>
    <s v="4500063093-10"/>
    <n v="220000136762"/>
    <s v="2200"/>
    <s v="0"/>
    <x v="0"/>
    <m/>
    <s v="P-1-AC-MSLEB-4416200003"/>
    <s v="1"/>
    <x v="3"/>
    <s v="4500063093-10"/>
  </r>
  <r>
    <x v="145"/>
    <s v="ВЪЗСТАНОВЯВАНЕ АСФАЛТ. НАСТИЛКА-ТРОТОАР"/>
    <n v="4.2"/>
    <s v="M2"/>
    <x v="325"/>
    <s v="Поръчка за доставка"/>
    <n v="4500063093"/>
    <n v="10"/>
    <s v="4500063093-10"/>
    <n v="220000136762"/>
    <s v="2200"/>
    <s v="0"/>
    <x v="0"/>
    <m/>
    <s v="P-1-AC-MSLEB-4416200003"/>
    <s v="1"/>
    <x v="3"/>
    <s v="4500063093-10"/>
  </r>
  <r>
    <x v="19"/>
    <s v="Н-ВА ПОДЛ С ПЯСЪК И ТУХЛИ ЗА&gt;1К-Л"/>
    <n v="3"/>
    <s v="М"/>
    <x v="19"/>
    <s v="Поръчка за доставка"/>
    <n v="4500063093"/>
    <n v="10"/>
    <s v="4500063093-10"/>
    <n v="220000136762"/>
    <s v="2200"/>
    <s v="0"/>
    <x v="0"/>
    <m/>
    <s v="P-1-AC-MSLEB-4416200003"/>
    <s v="1"/>
    <x v="3"/>
    <s v="4500063093-10"/>
  </r>
  <r>
    <x v="27"/>
    <s v="НАТОВАРВАНЕ И ИЗВОЗВАНЕ НА СТРОИТ. ОТП-И"/>
    <n v="1"/>
    <s v="M3"/>
    <x v="27"/>
    <s v="Поръчка за доставка"/>
    <n v="4500063093"/>
    <n v="10"/>
    <s v="4500063093-10"/>
    <n v="220000136762"/>
    <s v="2200"/>
    <s v="0"/>
    <x v="0"/>
    <m/>
    <s v="P-1-AC-MSLEB-4416200003"/>
    <s v="1"/>
    <x v="3"/>
    <s v="4500063093-10"/>
  </r>
  <r>
    <x v="135"/>
    <s v="НАПРАВА НА ИЗКОП НЕСТАНДАРТЕН"/>
    <n v="3.5"/>
    <s v="M3"/>
    <x v="312"/>
    <s v="Поръчка за доставка"/>
    <n v="4500063093"/>
    <n v="10"/>
    <s v="4500063093-10"/>
    <n v="220000136762"/>
    <s v="2200"/>
    <s v="0"/>
    <x v="0"/>
    <m/>
    <s v="P-1-AC-MSLEB-4416200003"/>
    <s v="1"/>
    <x v="3"/>
    <s v="4500063093-10"/>
  </r>
  <r>
    <x v="2"/>
    <s v="РАЗКЪРТВАНЕ ТРОТОАР С ТРОТОАРНИ ПЛОЧКИ"/>
    <n v="4"/>
    <s v="M2"/>
    <x v="2"/>
    <s v="Поръчка за доставка"/>
    <n v="4500063093"/>
    <n v="20"/>
    <s v="4500063093-20"/>
    <n v="220000136759"/>
    <s v="2200"/>
    <s v="0"/>
    <x v="0"/>
    <m/>
    <s v="P-1-AC-MSLEB-4416200003"/>
    <s v="1"/>
    <x v="3"/>
    <s v="4500063093-20"/>
  </r>
  <r>
    <x v="6"/>
    <s v="ВЪЗСТАНОВЯВАНЕ НА ТРОТОАР С ПЛОЧКИ-НОВИ"/>
    <n v="4"/>
    <s v="M2"/>
    <x v="6"/>
    <s v="Поръчка за доставка"/>
    <n v="4500063093"/>
    <n v="20"/>
    <s v="4500063093-20"/>
    <n v="220000136759"/>
    <s v="2200"/>
    <s v="0"/>
    <x v="0"/>
    <m/>
    <s v="P-1-AC-MSLEB-4416200003"/>
    <s v="1"/>
    <x v="3"/>
    <s v="4500063093-20"/>
  </r>
  <r>
    <x v="19"/>
    <s v="Н-ВА ПОДЛ С ПЯСЪК И ТУХЛИ ЗА&gt;1К-Л"/>
    <n v="4"/>
    <s v="М"/>
    <x v="19"/>
    <s v="Поръчка за доставка"/>
    <n v="4500063093"/>
    <n v="20"/>
    <s v="4500063093-20"/>
    <n v="220000136759"/>
    <s v="2200"/>
    <s v="0"/>
    <x v="0"/>
    <m/>
    <s v="P-1-AC-MSLEB-4416200003"/>
    <s v="1"/>
    <x v="3"/>
    <s v="4500063093-20"/>
  </r>
  <r>
    <x v="114"/>
    <s v="НАПРАВА НА MУФА СРН- ЗА ЕДНО ЖИЛО"/>
    <n v="1"/>
    <s v="БР"/>
    <x v="168"/>
    <s v="Поръчка за доставка"/>
    <n v="4500063093"/>
    <n v="20"/>
    <s v="4500063093-20"/>
    <n v="220000136759"/>
    <s v="2200"/>
    <s v="0"/>
    <x v="0"/>
    <m/>
    <s v="P-1-AC-MSLEB-4416200003"/>
    <s v="1"/>
    <x v="3"/>
    <s v="4500063093-20"/>
  </r>
  <r>
    <x v="27"/>
    <s v="НАТОВАРВАНЕ И ИЗВОЗВАНЕ НА СТРОИТ. ОТП-И"/>
    <n v="1"/>
    <s v="M3"/>
    <x v="27"/>
    <s v="Поръчка за доставка"/>
    <n v="4500063093"/>
    <n v="20"/>
    <s v="4500063093-20"/>
    <n v="220000136759"/>
    <s v="2200"/>
    <s v="0"/>
    <x v="0"/>
    <m/>
    <s v="P-1-AC-MSLEB-4416200003"/>
    <s v="1"/>
    <x v="3"/>
    <s v="4500063093-20"/>
  </r>
  <r>
    <x v="135"/>
    <s v="НАПРАВА НА ИЗКОП НЕСТАНДАРТЕН"/>
    <n v="3.84"/>
    <s v="M3"/>
    <x v="312"/>
    <s v="Поръчка за доставка"/>
    <n v="4500063093"/>
    <n v="20"/>
    <s v="4500063093-20"/>
    <n v="220000136759"/>
    <s v="2200"/>
    <s v="0"/>
    <x v="0"/>
    <m/>
    <s v="P-1-AC-MSLEB-4416200003"/>
    <s v="1"/>
    <x v="3"/>
    <s v="4500063093-20"/>
  </r>
  <r>
    <x v="46"/>
    <s v="MОНТАЖ НА MОСТОВЕ"/>
    <n v="12"/>
    <s v="БР"/>
    <x v="46"/>
    <s v="Поръчка за доставка"/>
    <n v="4500058110"/>
    <n v="10"/>
    <s v="4500058110-10"/>
    <n v="210500045096"/>
    <s v="2105"/>
    <s v="0"/>
    <x v="2"/>
    <m/>
    <s v="P-9-MN-STONB-A0000374"/>
    <s v="9"/>
    <x v="1"/>
    <s v="4500058110-10"/>
  </r>
  <r>
    <x v="72"/>
    <s v="НАПРАВА НА ТУХЛЕНА ЗИДАРИЯ"/>
    <n v="2.7"/>
    <s v="M2"/>
    <x v="1345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72"/>
    <s v="НАПРАВА НА ОТВОР В ТУХЛИ"/>
    <n v="1"/>
    <s v="БР"/>
    <x v="828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72"/>
    <s v="ВАРОЦИМЕНТЕНА ИЗРАВНИТЕЛНА МАЗИЛКА"/>
    <n v="3.7"/>
    <s v="M2"/>
    <x v="1346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72"/>
    <s v="ГИПСОВА ИЗРАВНИТЕЛНА МАЗИЛКА"/>
    <n v="3.7"/>
    <s v="M2"/>
    <x v="1347"/>
    <s v="Поръчка за доставка"/>
    <n v="4500058605"/>
    <n v="10"/>
    <s v="4500058605-10"/>
    <n v="151410000453"/>
    <s v="1514"/>
    <s v="0"/>
    <x v="0"/>
    <s v="1"/>
    <m/>
    <m/>
    <x v="2"/>
    <s v="4500058605-10"/>
  </r>
  <r>
    <x v="126"/>
    <s v="РАЗКЪРТВАНЕ НА ТРОТОАР-БЕТОНЕН"/>
    <n v="1"/>
    <s v="M2"/>
    <x v="290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72"/>
    <s v="П.не на пр.ка 20КV от храсти с ф до15см."/>
    <n v="12"/>
    <s v="AU"/>
    <x v="297"/>
    <s v="Поръчка за доставка"/>
    <n v="4500058926"/>
    <n v="10"/>
    <s v="4500058926-10"/>
    <n v="210500045104"/>
    <s v="2105"/>
    <s v="0"/>
    <x v="7"/>
    <m/>
    <s v="P-5-MN-MSLEB-A0002076"/>
    <s v="5"/>
    <x v="1"/>
    <s v="4500058926-10"/>
  </r>
  <r>
    <x v="127"/>
    <s v="РАЗКЪРТВАНЕ НА АСФАЛТОВА НАСТИЛКА"/>
    <n v="4"/>
    <s v="M2"/>
    <x v="291"/>
    <s v="Поръчка за доставка"/>
    <n v="4500063093"/>
    <n v="30"/>
    <s v="4500063093-30"/>
    <n v="220000136511"/>
    <s v="2200"/>
    <s v="0"/>
    <x v="0"/>
    <m/>
    <s v="P-1-AC-STONB-4416300003"/>
    <s v="1"/>
    <x v="3"/>
    <s v="4500063093-30"/>
  </r>
  <r>
    <x v="19"/>
    <s v="Н-ВА ПОДЛ С ПЯСЪК И ТУХЛИ ЗА&gt;1К-Л"/>
    <n v="5"/>
    <s v="М"/>
    <x v="19"/>
    <s v="Поръчка за доставка"/>
    <n v="4500063093"/>
    <n v="30"/>
    <s v="4500063093-30"/>
    <n v="220000136511"/>
    <s v="2200"/>
    <s v="0"/>
    <x v="0"/>
    <m/>
    <s v="P-1-AC-STONB-4416300003"/>
    <s v="1"/>
    <x v="3"/>
    <s v="4500063093-30"/>
  </r>
  <r>
    <x v="22"/>
    <s v="ПОЛАГАНЕ КАБЕЛ В ИЗКОП&gt;3Х120 MM?? ВКЛ"/>
    <n v="2"/>
    <s v="М"/>
    <x v="22"/>
    <s v="Поръчка за доставка"/>
    <n v="4500063093"/>
    <n v="30"/>
    <s v="4500063093-30"/>
    <n v="220000136511"/>
    <s v="2200"/>
    <s v="0"/>
    <x v="0"/>
    <m/>
    <s v="P-1-AC-STONB-4416300003"/>
    <s v="1"/>
    <x v="3"/>
    <s v="4500063093-30"/>
  </r>
  <r>
    <x v="24"/>
    <s v="Н-ВА KM НАД 3Х95+50MM24Х95 MM2ВКЛЗА4ЖИЛА"/>
    <n v="2"/>
    <s v="БР"/>
    <x v="24"/>
    <s v="Поръчка за доставка"/>
    <n v="4500063093"/>
    <n v="30"/>
    <s v="4500063093-30"/>
    <n v="220000136511"/>
    <s v="2200"/>
    <s v="0"/>
    <x v="0"/>
    <m/>
    <s v="P-1-AC-STONB-4416300003"/>
    <s v="1"/>
    <x v="3"/>
    <s v="4500063093-30"/>
  </r>
  <r>
    <x v="135"/>
    <s v="НАПРАВА НА ИЗКОП НЕСТАНДАРТЕН"/>
    <n v="4"/>
    <s v="M3"/>
    <x v="312"/>
    <s v="Поръчка за доставка"/>
    <n v="4500063093"/>
    <n v="30"/>
    <s v="4500063093-30"/>
    <n v="220000136511"/>
    <s v="2200"/>
    <s v="0"/>
    <x v="0"/>
    <m/>
    <s v="P-1-AC-STONB-4416300003"/>
    <s v="1"/>
    <x v="3"/>
    <s v="4500063093-30"/>
  </r>
  <r>
    <x v="10"/>
    <s v="ПОДВЪРЗВАНЕ  К-Л КЪM СЪЩ. ТАБЛО/СЪОРЖ."/>
    <n v="1"/>
    <s v="БР"/>
    <x v="10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111"/>
    <s v="ПОЛАГАНЕ PVC ТРЪБИ Ф110 В ИЗКОП"/>
    <n v="17"/>
    <s v="М"/>
    <x v="165"/>
    <s v="Поръчка за доставка"/>
    <n v="4500058762"/>
    <n v="10"/>
    <s v="4500058762-10"/>
    <n v="151499304013"/>
    <s v="1514"/>
    <s v="9"/>
    <x v="4"/>
    <s v="9"/>
    <m/>
    <m/>
    <x v="0"/>
    <s v="4500058762-10"/>
  </r>
  <r>
    <x v="46"/>
    <s v="MОНТАЖ НА MОСТОВЕ"/>
    <n v="67"/>
    <s v="БР"/>
    <x v="46"/>
    <s v="Поръчка за доставка"/>
    <n v="4500058430"/>
    <n v="10"/>
    <s v="4500058430-10"/>
    <n v="210500045106"/>
    <s v="2105"/>
    <s v="0"/>
    <x v="2"/>
    <m/>
    <s v="P-9-MN-STONB-A0000379"/>
    <s v="9"/>
    <x v="1"/>
    <s v="4500058430-10"/>
  </r>
  <r>
    <x v="1"/>
    <s v="ВЪЗСТАНОВЯВАНЕ  ТРОТОАР С ПЛОЧКИ-СТРАРИ"/>
    <n v="3.42"/>
    <s v="M2"/>
    <x v="1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46"/>
    <s v="MОНТАЖ НА MОСТОВЕ"/>
    <n v="8"/>
    <s v="БР"/>
    <x v="46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"/>
    <s v="ВЪЗСТАНОВЯВАНЕ  ТРОТОАР С ПЛОЧКИ-СТРАРИ"/>
    <n v="1.17"/>
    <s v="M2"/>
    <x v="1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46"/>
    <s v="MОНТАЖ НА MОСТОВЕ"/>
    <n v="9"/>
    <s v="БР"/>
    <x v="46"/>
    <s v="Поръчка за доставка"/>
    <n v="4500058647"/>
    <n v="10"/>
    <s v="4500058647-10"/>
    <n v="210500045110"/>
    <s v="2105"/>
    <s v="0"/>
    <x v="2"/>
    <m/>
    <s v="P-9-MN-STONB-A0000380"/>
    <s v="9"/>
    <x v="1"/>
    <s v="4500058647-10"/>
  </r>
  <r>
    <x v="126"/>
    <s v="РАЗКЪРТВАНЕ НА ТРОТОАР-БЕТОНЕН"/>
    <n v="1.5"/>
    <s v="M2"/>
    <x v="290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129"/>
    <s v="ВЪЗСТАНОВЯВАНЕ НА ТРОТОАР-БЕТОНЕН"/>
    <n v="1.5"/>
    <s v="M2"/>
    <x v="293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222"/>
    <s v="резерва"/>
    <n v="1"/>
    <s v="М"/>
    <x v="536"/>
    <s v="Поръчка за доставка"/>
    <n v="4500058144"/>
    <n v="10"/>
    <s v="4500058144-10"/>
    <n v="210500045105"/>
    <s v="2105"/>
    <s v="0"/>
    <x v="2"/>
    <m/>
    <s v="P-9-MN-STONB-A0000378"/>
    <s v="9"/>
    <x v="1"/>
    <s v="4500058144-10"/>
  </r>
  <r>
    <x v="129"/>
    <s v="ВЪЗСТАНОВЯВАНЕ НА ТРОТОАР-БЕТОНЕН"/>
    <n v="1"/>
    <s v="M2"/>
    <x v="293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23"/>
    <s v="ИЗТЕГЛЯНЕ КАБЕЛ В ТРЪБИ НАД 3Х120 MM ВКЛ"/>
    <n v="24"/>
    <s v="М"/>
    <x v="23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9"/>
    <s v="Н-ВА КГНН&gt;3Х95+50(4Х95)MM2 ВКЛ (4ЖИЛА)"/>
    <n v="8"/>
    <s v="БР"/>
    <x v="9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72"/>
    <s v="ДОСТАВКА НА МАТЕРИАЛИ ПО Ф.РА"/>
    <n v="1"/>
    <s v="AU"/>
    <x v="1348"/>
    <s v="Поръчка за доставка"/>
    <n v="4500058611"/>
    <n v="10"/>
    <s v="4500058611-10"/>
    <n v="210500047017"/>
    <s v="2105"/>
    <s v="0"/>
    <x v="0"/>
    <m/>
    <s v="P-1-MN-STSTB-A0002283"/>
    <s v="1"/>
    <x v="1"/>
    <s v="4500058611-10"/>
  </r>
  <r>
    <x v="126"/>
    <s v="РАЗКЪРТВАНЕ НА ТРОТОАР-БЕТОНЕН"/>
    <n v="2"/>
    <s v="M2"/>
    <x v="290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129"/>
    <s v="ВЪЗСТАНОВЯВАНЕ НА ТРОТОАР-БЕТОНЕН"/>
    <n v="2"/>
    <s v="M2"/>
    <x v="293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23"/>
    <s v="ИЗТЕГЛЯНЕ КАБЕЛ В ТРЪБИ НАД 3Х120 MM ВКЛ"/>
    <n v="64"/>
    <s v="М"/>
    <x v="23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9"/>
    <s v="Н-ВА КГНН&gt;3Х95+50(4Х95)MM2 ВКЛ (4ЖИЛА)"/>
    <n v="16"/>
    <s v="БР"/>
    <x v="9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72"/>
    <s v="ДОСТАВКА ПО Ф.РА НА МАТЕРИАЛИ"/>
    <n v="1"/>
    <s v="AU"/>
    <x v="1349"/>
    <s v="Поръчка за доставка"/>
    <n v="4500058611"/>
    <n v="20"/>
    <s v="4500058611-20"/>
    <n v="210500047016"/>
    <s v="2105"/>
    <s v="0"/>
    <x v="0"/>
    <m/>
    <s v="P-1-MN-STSTB-A0002282"/>
    <s v="1"/>
    <x v="1"/>
    <s v="4500058611-20"/>
  </r>
  <r>
    <x v="126"/>
    <s v="РАЗКЪРТВАНЕ НА ТРОТОАР-БЕТОНЕН"/>
    <n v="1"/>
    <s v="M2"/>
    <x v="290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129"/>
    <s v="ВЪЗСТАНОВЯВАНЕ НА ТРОТОАР-БЕТОНЕН"/>
    <n v="1"/>
    <s v="M2"/>
    <x v="293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23"/>
    <s v="ИЗТЕГЛЯНЕ КАБЕЛ В ТРЪБИ НАД 3Х120 MM ВКЛ"/>
    <n v="13"/>
    <s v="М"/>
    <x v="23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9"/>
    <s v="Н-ВА КГНН&gt;3Х95+50(4Х95)MM2 ВКЛ (4ЖИЛА)"/>
    <n v="4"/>
    <s v="БР"/>
    <x v="9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33"/>
    <s v="Н-ВА НА СТОMАНЕНА КОНСТР. /ВКЛ. БОЯД./"/>
    <n v="3"/>
    <s v="КГ"/>
    <x v="33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72"/>
    <s v="ДОСТАВКА НА МАТЕРИАЛИ ПО Ф.РА"/>
    <n v="1"/>
    <s v="AU"/>
    <x v="1348"/>
    <s v="Поръчка за доставка"/>
    <n v="4500058611"/>
    <n v="30"/>
    <s v="4500058611-30"/>
    <n v="210500047015"/>
    <s v="2105"/>
    <s v="0"/>
    <x v="0"/>
    <m/>
    <s v="P-1-MN-STSTB-A0002281"/>
    <s v="1"/>
    <x v="1"/>
    <s v="4500058611-30"/>
  </r>
  <r>
    <x v="46"/>
    <s v="MОНТАЖ НА MОСТОВЕ"/>
    <n v="10"/>
    <s v="БР"/>
    <x v="46"/>
    <s v="Поръчка за доставка"/>
    <n v="4500058444"/>
    <n v="10"/>
    <s v="4500058444-10"/>
    <n v="210500045106"/>
    <s v="2105"/>
    <s v="0"/>
    <x v="2"/>
    <m/>
    <s v="P-9-MN-STONB-A0000379"/>
    <s v="9"/>
    <x v="1"/>
    <s v="4500058444-10"/>
  </r>
  <r>
    <x v="164"/>
    <s v="MОНТАЖ НА РОГАТКИ НА СТЪЛБ"/>
    <n v="2"/>
    <s v="БР"/>
    <x v="368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65"/>
    <s v="ДЕMОНТАЖ НА РОГАТКИ"/>
    <n v="2"/>
    <s v="БР"/>
    <x v="369"/>
    <s v="Поръчка за доставка"/>
    <n v="4500058692"/>
    <n v="10"/>
    <s v="4500058692-10"/>
    <n v="210500045106"/>
    <s v="2105"/>
    <s v="0"/>
    <x v="2"/>
    <m/>
    <s v="P-9-MN-STONB-A0000379"/>
    <s v="9"/>
    <x v="1"/>
    <s v="4500058692-10"/>
  </r>
  <r>
    <x v="126"/>
    <s v="РАЗКЪРТВАНЕ НА ТРОТОАР-БЕТОНЕН"/>
    <n v="4"/>
    <s v="M2"/>
    <x v="290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27"/>
    <s v="НАТОВАРВАНЕ И ИЗВОЗВАНЕ НА СТРОИТ. ОТП-И"/>
    <n v="0.6"/>
    <s v="M3"/>
    <x v="27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233"/>
    <s v="НАПРАВА ЦИMЕНТОВА ЗАMАЗКА"/>
    <n v="4"/>
    <s v="M2"/>
    <x v="555"/>
    <s v="Поръчка за доставка"/>
    <n v="4500058493"/>
    <n v="30"/>
    <s v="4500058493-30"/>
    <n v="210500046925"/>
    <s v="2105"/>
    <s v="0"/>
    <x v="0"/>
    <m/>
    <s v="P-1-MN-STONB-A0002274"/>
    <s v="1"/>
    <x v="1"/>
    <s v="4500058493-30"/>
  </r>
  <r>
    <x v="72"/>
    <s v="Проектиране на касета"/>
    <n v="1"/>
    <s v="БР"/>
    <x v="123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План за временна организация на движение"/>
    <n v="1"/>
    <s v="БР"/>
    <x v="124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План за безопасност и здр. при работа КЛ"/>
    <n v="1"/>
    <s v="БР"/>
    <x v="125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Съгласуване на скици А4 /вклю. такси/"/>
    <n v="1"/>
    <s v="БР"/>
    <x v="142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Геодезичен проект за линеен обект КЛ*"/>
    <n v="1"/>
    <s v="Ч"/>
    <x v="143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Наб-е на кадастрални подложки/вклю. такс"/>
    <n v="1"/>
    <s v="БР"/>
    <x v="121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Авторски надзор по време на строителство"/>
    <n v="1"/>
    <s v="БР"/>
    <x v="122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Съгласуване на проект с Държавни и общин"/>
    <n v="1"/>
    <s v="БР"/>
    <x v="144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ТАКСИ"/>
    <n v="1"/>
    <s v="БР"/>
    <x v="154"/>
    <s v="Поръчка за доставка"/>
    <n v="4500061657"/>
    <n v="10"/>
    <s v="4500061657-10"/>
    <n v="151419422433"/>
    <s v="1514"/>
    <s v="9"/>
    <x v="0"/>
    <s v="1"/>
    <m/>
    <m/>
    <x v="0"/>
    <s v="4500061657-10"/>
  </r>
  <r>
    <x v="72"/>
    <s v="Проектиране на каб линии до35kV от100-20"/>
    <n v="1"/>
    <s v="БР"/>
    <x v="305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Проектиране на касета"/>
    <n v="1"/>
    <s v="БР"/>
    <x v="123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План за временна организация на движение"/>
    <n v="3"/>
    <s v="БР"/>
    <x v="124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Инт на ТМ на ВЕИ към сървър в ЛАЗ -"/>
    <n v="1"/>
    <s v="БР"/>
    <x v="661"/>
    <s v="Поръчка за доставка"/>
    <n v="4500063113"/>
    <n v="10"/>
    <s v="4500063113-10"/>
    <n v="151447823483"/>
    <s v="1514"/>
    <s v="7"/>
    <x v="3"/>
    <s v="4"/>
    <m/>
    <m/>
    <x v="0"/>
    <s v="4500063113-10"/>
  </r>
  <r>
    <x v="72"/>
    <s v="Пуско-наладъчни дейности"/>
    <n v="1"/>
    <s v="БР"/>
    <x v="662"/>
    <s v="Поръчка за доставка"/>
    <n v="4500063113"/>
    <n v="10"/>
    <s v="4500063113-10"/>
    <n v="151447823483"/>
    <s v="1514"/>
    <s v="7"/>
    <x v="3"/>
    <s v="4"/>
    <m/>
    <m/>
    <x v="0"/>
    <s v="4500063113-10"/>
  </r>
  <r>
    <x v="20"/>
    <s v="ИЗКОПАВАНЕ НА ШАХТИ ЗА MУФИ"/>
    <n v="1"/>
    <s v="БР"/>
    <x v="20"/>
    <s v="Поръчка за доставка"/>
    <n v="4500063124"/>
    <n v="10"/>
    <s v="4500063124-10"/>
    <n v="220000137468"/>
    <s v="2200"/>
    <s v="0"/>
    <x v="0"/>
    <m/>
    <s v="P-1-AC-STONB-4416300004"/>
    <s v="1"/>
    <x v="3"/>
    <s v="4500063124-10"/>
  </r>
  <r>
    <x v="98"/>
    <s v="ЗАСИПВАНЕ НА КОЛЕКТОР С ПЯСЪК"/>
    <n v="1"/>
    <s v="M3"/>
    <x v="129"/>
    <s v="Поръчка за доставка"/>
    <n v="4500063124"/>
    <n v="10"/>
    <s v="4500063124-10"/>
    <n v="220000137468"/>
    <s v="2200"/>
    <s v="0"/>
    <x v="0"/>
    <m/>
    <s v="P-1-AC-STONB-4416300004"/>
    <s v="1"/>
    <x v="3"/>
    <s v="4500063124-10"/>
  </r>
  <r>
    <x v="24"/>
    <s v="Н-ВА KM НАД 3Х95+50MM24Х95 MM2ВКЛЗА4ЖИЛА"/>
    <n v="1"/>
    <s v="БР"/>
    <x v="24"/>
    <s v="Поръчка за доставка"/>
    <n v="4500063124"/>
    <n v="10"/>
    <s v="4500063124-10"/>
    <n v="220000137468"/>
    <s v="2200"/>
    <s v="0"/>
    <x v="0"/>
    <m/>
    <s v="P-1-AC-STONB-4416300004"/>
    <s v="1"/>
    <x v="3"/>
    <s v="4500063124-10"/>
  </r>
  <r>
    <x v="1"/>
    <s v="ВЪЗСТАНОВЯВАНЕ  ТРОТОАР С ПЛОЧКИ-СТРАРИ"/>
    <n v="0.18"/>
    <s v="M2"/>
    <x v="1"/>
    <s v="Поръчка за доставка"/>
    <n v="4500058652"/>
    <n v="10"/>
    <s v="4500058652-10"/>
    <n v="210500045110"/>
    <s v="2105"/>
    <s v="0"/>
    <x v="2"/>
    <m/>
    <s v="P-9-MN-STONB-A0000380"/>
    <s v="9"/>
    <x v="1"/>
    <s v="4500058652-10"/>
  </r>
  <r>
    <x v="72"/>
    <s v="План за безопасност и здр. при работа КЛ"/>
    <n v="1"/>
    <s v="БР"/>
    <x v="125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Съгласуване на скици А3 /вклю. такси/"/>
    <n v="1"/>
    <s v="БР"/>
    <x v="307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Геодезичен проект за линеен обект КЛ*"/>
    <n v="13"/>
    <s v="Ч"/>
    <x v="143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Наб-е на кадастрални подложки/вклю. такс"/>
    <n v="1"/>
    <s v="БР"/>
    <x v="121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72"/>
    <s v="ТАКСИ"/>
    <n v="1"/>
    <s v="БР"/>
    <x v="154"/>
    <s v="Поръчка за доставка"/>
    <n v="4500062578"/>
    <n v="10"/>
    <s v="4500062578-10"/>
    <n v="151419522273"/>
    <s v="1514"/>
    <s v="9"/>
    <x v="0"/>
    <s v="1"/>
    <m/>
    <m/>
    <x v="0"/>
    <s v="4500062578-10"/>
  </r>
  <r>
    <x v="18"/>
    <s v="Н-ВА ИЗКОП ІІІ К-Я 0.8/0.4 В/У КАБЕЛ"/>
    <n v="373"/>
    <s v="М"/>
    <x v="18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169"/>
    <s v="ПОЛАГАНЕ MЕТАЛНА ТРЪБА Ф125 В ИЗКОП"/>
    <n v="4"/>
    <s v="М"/>
    <x v="376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25"/>
    <s v="MОНТАЖ ШК"/>
    <n v="1"/>
    <s v="БР"/>
    <x v="25"/>
    <s v="Поръчка за доставка"/>
    <n v="4500058725"/>
    <n v="10"/>
    <s v="4500058725-10"/>
    <n v="151490000163"/>
    <s v="1514"/>
    <s v="0"/>
    <x v="4"/>
    <s v="9"/>
    <m/>
    <m/>
    <x v="2"/>
    <s v="4500058725-10"/>
  </r>
  <r>
    <x v="95"/>
    <s v="НАПРАВА НА ШУРФОВЕ 1/0.8/0.6"/>
    <n v="2"/>
    <s v="БР"/>
    <x v="126"/>
    <s v="Поръчка за доставка"/>
    <n v="4500063124"/>
    <n v="20"/>
    <s v="4500063124-20"/>
    <n v="220000136958"/>
    <s v="2200"/>
    <s v="0"/>
    <x v="0"/>
    <m/>
    <s v="P-1-AC-STSTB-4416300001"/>
    <s v="1"/>
    <x v="3"/>
    <s v="4500063124-20"/>
  </r>
  <r>
    <x v="18"/>
    <s v="Н-ВА ИЗКОП ІІІ К-Я 0.8/0.4 В/У КАБЕЛ"/>
    <n v="4"/>
    <s v="М"/>
    <x v="18"/>
    <s v="Поръчка за доставка"/>
    <n v="4500063124"/>
    <n v="20"/>
    <s v="4500063124-20"/>
    <n v="220000136958"/>
    <s v="2200"/>
    <s v="0"/>
    <x v="0"/>
    <m/>
    <s v="P-1-AC-STSTB-4416300001"/>
    <s v="1"/>
    <x v="3"/>
    <s v="4500063124-20"/>
  </r>
  <r>
    <x v="122"/>
    <s v="Н-ВА ПОДЛ С ПЯСЪК И ТУХЛИ ЗА 1К-Л"/>
    <n v="4"/>
    <s v="М"/>
    <x v="286"/>
    <s v="Поръчка за доставка"/>
    <n v="4500063124"/>
    <n v="20"/>
    <s v="4500063124-20"/>
    <n v="220000136958"/>
    <s v="2200"/>
    <s v="0"/>
    <x v="0"/>
    <m/>
    <s v="P-1-AC-STSTB-4416300001"/>
    <s v="1"/>
    <x v="3"/>
    <s v="4500063124-20"/>
  </r>
  <r>
    <x v="173"/>
    <s v="Н-ВА KM ДО3Х70+35 MM24Х70 MM2ВКЛ ЗА4ЖИЛА"/>
    <n v="2"/>
    <s v="БР"/>
    <x v="401"/>
    <s v="Поръчка за доставка"/>
    <n v="4500063124"/>
    <n v="20"/>
    <s v="4500063124-20"/>
    <n v="220000136958"/>
    <s v="2200"/>
    <s v="0"/>
    <x v="0"/>
    <m/>
    <s v="P-1-AC-STSTB-4416300001"/>
    <s v="1"/>
    <x v="3"/>
    <s v="4500063124-20"/>
  </r>
  <r>
    <x v="27"/>
    <s v="НАТОВАРВАНЕ И ИЗВОЗВАНЕ НА СТРОИТ. ОТП-И"/>
    <n v="0.5"/>
    <s v="M3"/>
    <x v="27"/>
    <s v="Поръчка за доставка"/>
    <n v="4500063124"/>
    <n v="20"/>
    <s v="4500063124-20"/>
    <n v="220000136958"/>
    <s v="2200"/>
    <s v="0"/>
    <x v="0"/>
    <m/>
    <s v="P-1-AC-STSTB-4416300001"/>
    <s v="1"/>
    <x v="3"/>
    <s v="4500063124-20"/>
  </r>
  <r>
    <x v="95"/>
    <s v="НАПРАВА НА ШУРФОВЕ 1/0.8/0.6"/>
    <n v="2"/>
    <s v="БР"/>
    <x v="126"/>
    <s v="Поръчка за доставка"/>
    <n v="4500063124"/>
    <n v="30"/>
    <s v="4500063124-30"/>
    <n v="210500047571"/>
    <s v="2105"/>
    <s v="0"/>
    <x v="0"/>
    <m/>
    <s v="P-1-AE-STONB-4416300003"/>
    <s v="1"/>
    <x v="1"/>
    <s v="4500063124-30"/>
  </r>
  <r>
    <x v="98"/>
    <s v="ЗАСИПВАНЕ НА КОЛЕКТОР С ПЯСЪК"/>
    <n v="1"/>
    <s v="M3"/>
    <x v="129"/>
    <s v="Поръчка за доставка"/>
    <n v="4500063124"/>
    <n v="30"/>
    <s v="4500063124-30"/>
    <n v="210500047571"/>
    <s v="2105"/>
    <s v="0"/>
    <x v="0"/>
    <m/>
    <s v="P-1-AE-STONB-4416300003"/>
    <s v="1"/>
    <x v="1"/>
    <s v="4500063124-30"/>
  </r>
  <r>
    <x v="173"/>
    <s v="Н-ВА KM ДО3Х70+35 MM24Х70 MM2ВКЛ ЗА4ЖИЛА"/>
    <n v="2"/>
    <s v="БР"/>
    <x v="401"/>
    <s v="Поръчка за доставка"/>
    <n v="4500063124"/>
    <n v="30"/>
    <s v="4500063124-30"/>
    <n v="210500047571"/>
    <s v="2105"/>
    <s v="0"/>
    <x v="0"/>
    <m/>
    <s v="P-1-AE-STONB-4416300003"/>
    <s v="1"/>
    <x v="1"/>
    <s v="4500063124-30"/>
  </r>
  <r>
    <x v="27"/>
    <s v="НАТОВАРВАНЕ И ИЗВОЗВАНЕ НА СТРОИТ. ОТП-И"/>
    <n v="1"/>
    <s v="M3"/>
    <x v="27"/>
    <s v="Поръчка за доставка"/>
    <n v="4500063124"/>
    <n v="30"/>
    <s v="4500063124-30"/>
    <n v="210500047571"/>
    <s v="2105"/>
    <s v="0"/>
    <x v="0"/>
    <m/>
    <s v="P-1-AE-STONB-4416300003"/>
    <s v="1"/>
    <x v="1"/>
    <s v="4500063124-30"/>
  </r>
  <r>
    <x v="135"/>
    <s v="НАПРАВА НА ИЗКОП НЕСТАНДАРТЕН"/>
    <n v="1.5"/>
    <s v="M3"/>
    <x v="312"/>
    <s v="Поръчка за доставка"/>
    <n v="4500063124"/>
    <n v="30"/>
    <s v="4500063124-30"/>
    <n v="210500047571"/>
    <s v="2105"/>
    <s v="0"/>
    <x v="0"/>
    <m/>
    <s v="P-1-AE-STONB-4416300003"/>
    <s v="1"/>
    <x v="1"/>
    <s v="4500063124-30"/>
  </r>
  <r>
    <x v="95"/>
    <s v="НАПРАВА НА ШУРФОВЕ 1/0.8/0.6"/>
    <n v="2"/>
    <s v="БР"/>
    <x v="126"/>
    <s v="Поръчка за доставка"/>
    <n v="4500063124"/>
    <n v="40"/>
    <s v="4500063124-40"/>
    <n v="220000137609"/>
    <s v="2200"/>
    <s v="0"/>
    <x v="0"/>
    <m/>
    <s v="P-1-AC-STONB-4416300003"/>
    <s v="1"/>
    <x v="3"/>
    <s v="4500063124-40"/>
  </r>
  <r>
    <x v="19"/>
    <s v="Н-ВА ПОДЛ С ПЯСЪК И ТУХЛИ ЗА&gt;1К-Л"/>
    <n v="2"/>
    <s v="М"/>
    <x v="19"/>
    <s v="Поръчка за доставка"/>
    <n v="4500063124"/>
    <n v="40"/>
    <s v="4500063124-40"/>
    <n v="220000137609"/>
    <s v="2200"/>
    <s v="0"/>
    <x v="0"/>
    <m/>
    <s v="P-1-AC-STONB-4416300003"/>
    <s v="1"/>
    <x v="3"/>
    <s v="4500063124-40"/>
  </r>
  <r>
    <x v="98"/>
    <s v="ЗАСИПВАНЕ НА КОЛЕКТОР С ПЯСЪК"/>
    <n v="1"/>
    <s v="M3"/>
    <x v="129"/>
    <s v="Поръчка за доставка"/>
    <n v="4500063124"/>
    <n v="40"/>
    <s v="4500063124-40"/>
    <n v="220000137609"/>
    <s v="2200"/>
    <s v="0"/>
    <x v="0"/>
    <m/>
    <s v="P-1-AC-STONB-4416300003"/>
    <s v="1"/>
    <x v="3"/>
    <s v="4500063124-40"/>
  </r>
  <r>
    <x v="24"/>
    <s v="Н-ВА KM НАД 3Х95+50MM24Х95 MM2ВКЛЗА4ЖИЛА"/>
    <n v="2"/>
    <s v="БР"/>
    <x v="24"/>
    <s v="Поръчка за доставка"/>
    <n v="4500063124"/>
    <n v="40"/>
    <s v="4500063124-40"/>
    <n v="220000137609"/>
    <s v="2200"/>
    <s v="0"/>
    <x v="0"/>
    <m/>
    <s v="P-1-AC-STONB-4416300003"/>
    <s v="1"/>
    <x v="3"/>
    <s v="4500063124-40"/>
  </r>
  <r>
    <x v="1"/>
    <s v="ВЪЗСТАНОВЯВАНЕ  ТРОТОАР С ПЛОЧКИ-СТРАРИ"/>
    <n v="7"/>
    <s v="M2"/>
    <x v="1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21"/>
    <s v="ПОЛАГАНЕ НА КАБЕЛ В ИЗКОП ДО 3Х95 MM ВКЛ"/>
    <n v="5"/>
    <s v="М"/>
    <x v="21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22"/>
    <s v="ПОЛАГАНЕ КАБЕЛ В ИЗКОП&gt;3Х120 MM?? ВКЛ"/>
    <n v="13"/>
    <s v="М"/>
    <x v="22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23"/>
    <s v="ИЗТЕГЛЯНЕ КАБЕЛ В ТРЪБИ НАД 3Х120 MM ВКЛ"/>
    <n v="8"/>
    <s v="М"/>
    <x v="23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8"/>
    <s v="ДОСТАВКА И MОНТАЖ НА КАБЕЛНИ MАРКИ"/>
    <n v="4"/>
    <s v="БР"/>
    <x v="8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56"/>
    <s v="НАПРАВА ЗАЗЕMЛЕНИЕ С ЕДИН КОЛ"/>
    <n v="1"/>
    <s v="БР"/>
    <x v="56"/>
    <s v="Поръчка за доставка"/>
    <n v="4500058671"/>
    <n v="10"/>
    <s v="4500058671-10"/>
    <n v="151469316513"/>
    <s v="1514"/>
    <s v="9"/>
    <x v="5"/>
    <s v="6"/>
    <m/>
    <m/>
    <x v="0"/>
    <s v="4500058671-10"/>
  </r>
  <r>
    <x v="46"/>
    <s v="MОНТАЖ НА MОСТОВЕ"/>
    <n v="1"/>
    <s v="БР"/>
    <x v="46"/>
    <s v="Поръчка за доставка"/>
    <n v="4500058454"/>
    <n v="10"/>
    <s v="4500058454-10"/>
    <n v="210500045106"/>
    <s v="2105"/>
    <s v="0"/>
    <x v="2"/>
    <m/>
    <s v="P-9-MN-STONB-A0000379"/>
    <s v="9"/>
    <x v="1"/>
    <s v="4500058454-10"/>
  </r>
  <r>
    <x v="46"/>
    <s v="MОНТАЖ НА MОСТОВЕ"/>
    <n v="12"/>
    <s v="БР"/>
    <x v="46"/>
    <s v="Поръчка за доставка"/>
    <n v="4500058674"/>
    <n v="10"/>
    <s v="4500058674-10"/>
    <n v="210500045106"/>
    <s v="2105"/>
    <s v="0"/>
    <x v="2"/>
    <m/>
    <s v="P-9-MN-STONB-A0000379"/>
    <s v="9"/>
    <x v="1"/>
    <s v="4500058674-10"/>
  </r>
  <r>
    <x v="49"/>
    <s v="M-Ж ТАБЛО ДО5 ЕЛЕКТРОMЕРА ВКЛ. НА СТЪЛБ"/>
    <n v="3"/>
    <s v="БР"/>
    <x v="49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50"/>
    <s v="ДЕMОНТАЖ НА ТАБЛО"/>
    <n v="3"/>
    <s v="БР"/>
    <x v="50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46"/>
    <s v="MОНТАЖ НА MОСТОВЕ"/>
    <n v="15"/>
    <s v="БР"/>
    <x v="46"/>
    <s v="Поръчка за доставка"/>
    <n v="4500058156"/>
    <n v="10"/>
    <s v="4500058156-10"/>
    <n v="210500045096"/>
    <s v="2105"/>
    <s v="0"/>
    <x v="2"/>
    <m/>
    <s v="P-9-MN-STONB-A0000374"/>
    <s v="9"/>
    <x v="1"/>
    <s v="4500058156-10"/>
  </r>
  <r>
    <x v="148"/>
    <s v="НАПРАВА ИЗКОП ІІІ КАТЕГОРИЯ 0.8/0.6"/>
    <n v="0.6"/>
    <s v="М"/>
    <x v="332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130"/>
    <s v="РАЗБИВАНЕ НА БЕТОН"/>
    <n v="0.4"/>
    <s v="M3"/>
    <x v="294"/>
    <s v="Поръчка за доставка"/>
    <n v="4500058531"/>
    <n v="10"/>
    <s v="4500058531-10"/>
    <n v="151449318663"/>
    <s v="1514"/>
    <s v="9"/>
    <x v="3"/>
    <s v="4"/>
    <m/>
    <m/>
    <x v="0"/>
    <s v="4500058531-10"/>
  </r>
  <r>
    <x v="27"/>
    <s v="НАТОВАРВАНЕ И ИЗВОЗВАНЕ НА СТРОИТ. ОТП-И"/>
    <n v="1"/>
    <s v="M3"/>
    <x v="27"/>
    <s v="Поръчка за доставка"/>
    <n v="4500063124"/>
    <n v="40"/>
    <s v="4500063124-40"/>
    <n v="220000137609"/>
    <s v="2200"/>
    <s v="0"/>
    <x v="0"/>
    <m/>
    <s v="P-1-AC-STONB-4416300003"/>
    <s v="1"/>
    <x v="3"/>
    <s v="4500063124-40"/>
  </r>
  <r>
    <x v="135"/>
    <s v="НАПРАВА НА ИЗКОП НЕСТАНДАРТЕН"/>
    <n v="2"/>
    <s v="M3"/>
    <x v="312"/>
    <s v="Поръчка за доставка"/>
    <n v="4500063124"/>
    <n v="40"/>
    <s v="4500063124-40"/>
    <n v="220000137609"/>
    <s v="2200"/>
    <s v="0"/>
    <x v="0"/>
    <m/>
    <s v="P-1-AC-STONB-4416300003"/>
    <s v="1"/>
    <x v="3"/>
    <s v="4500063124-40"/>
  </r>
  <r>
    <x v="95"/>
    <s v="НАПРАВА НА ШУРФОВЕ 1/0.8/0.6"/>
    <n v="2"/>
    <s v="БР"/>
    <x v="126"/>
    <s v="Поръчка за доставка"/>
    <n v="4500063124"/>
    <n v="50"/>
    <s v="4500063124-50"/>
    <n v="220000137609"/>
    <s v="2200"/>
    <s v="0"/>
    <x v="0"/>
    <m/>
    <s v="P-1-AC-STONB-4416300003"/>
    <s v="1"/>
    <x v="3"/>
    <s v="4500063124-50"/>
  </r>
  <r>
    <x v="98"/>
    <s v="ЗАСИПВАНЕ НА КОЛЕКТОР С ПЯСЪК"/>
    <n v="1"/>
    <s v="M3"/>
    <x v="129"/>
    <s v="Поръчка за доставка"/>
    <n v="4500063124"/>
    <n v="50"/>
    <s v="4500063124-50"/>
    <n v="220000137609"/>
    <s v="2200"/>
    <s v="0"/>
    <x v="0"/>
    <m/>
    <s v="P-1-AC-STONB-4416300003"/>
    <s v="1"/>
    <x v="3"/>
    <s v="4500063124-50"/>
  </r>
  <r>
    <x v="24"/>
    <s v="Н-ВА KM НАД 3Х95+50MM24Х95 MM2ВКЛЗА4ЖИЛА"/>
    <n v="1"/>
    <s v="БР"/>
    <x v="24"/>
    <s v="Поръчка за доставка"/>
    <n v="4500063124"/>
    <n v="50"/>
    <s v="4500063124-50"/>
    <n v="220000137609"/>
    <s v="2200"/>
    <s v="0"/>
    <x v="0"/>
    <m/>
    <s v="P-1-AC-STONB-4416300003"/>
    <s v="1"/>
    <x v="3"/>
    <s v="4500063124-50"/>
  </r>
  <r>
    <x v="27"/>
    <s v="НАТОВАРВАНЕ И ИЗВОЗВАНЕ НА СТРОИТ. ОТП-И"/>
    <n v="1"/>
    <s v="M3"/>
    <x v="27"/>
    <s v="Поръчка за доставка"/>
    <n v="4500063124"/>
    <n v="50"/>
    <s v="4500063124-50"/>
    <n v="220000137609"/>
    <s v="2200"/>
    <s v="0"/>
    <x v="0"/>
    <m/>
    <s v="P-1-AC-STONB-4416300003"/>
    <s v="1"/>
    <x v="3"/>
    <s v="4500063124-50"/>
  </r>
  <r>
    <x v="135"/>
    <s v="НАПРАВА НА ИЗКОП НЕСТАНДАРТЕН"/>
    <n v="2"/>
    <s v="M3"/>
    <x v="312"/>
    <s v="Поръчка за доставка"/>
    <n v="4500063124"/>
    <n v="50"/>
    <s v="4500063124-50"/>
    <n v="220000137609"/>
    <s v="2200"/>
    <s v="0"/>
    <x v="0"/>
    <m/>
    <s v="P-1-AC-STONB-4416300003"/>
    <s v="1"/>
    <x v="3"/>
    <s v="4500063124-50"/>
  </r>
  <r>
    <x v="95"/>
    <s v="НАПРАВА НА ШУРФОВЕ 1/0.8/0.6"/>
    <n v="2"/>
    <s v="БР"/>
    <x v="126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126"/>
    <s v="РАЗКЪРТВАНЕ НА ТРОТОАР-БЕТОНЕН"/>
    <n v="2"/>
    <s v="M2"/>
    <x v="290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129"/>
    <s v="ВЪЗСТАНОВЯВАНЕ НА ТРОТОАР-БЕТОНЕН"/>
    <n v="2"/>
    <s v="M2"/>
    <x v="293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18"/>
    <s v="Н-ВА ИЗКОП ІІІ К-Я 0.8/0.4 В/У КАБЕЛ"/>
    <n v="1"/>
    <s v="М"/>
    <x v="18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122"/>
    <s v="Н-ВА ПОДЛ С ПЯСЪК И ТУХЛИ ЗА 1К-Л"/>
    <n v="3"/>
    <s v="М"/>
    <x v="286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4"/>
    <s v="ПОЛАГАНЕ НА КАБЕЛ В ИЗКОП ДО 3Х50 MM ВКЛ"/>
    <n v="2"/>
    <s v="М"/>
    <x v="4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27"/>
    <s v="НАТОВАРВАНЕ И ИЗВОЗВАНЕ НА СТРОИТ. ОТП-И"/>
    <n v="1"/>
    <s v="M3"/>
    <x v="27"/>
    <s v="Поръчка за доставка"/>
    <n v="4500063124"/>
    <n v="60"/>
    <s v="4500063124-60"/>
    <n v="220000137355"/>
    <s v="2200"/>
    <s v="0"/>
    <x v="0"/>
    <m/>
    <s v="P-1-AC-STONB-4416300003"/>
    <s v="1"/>
    <x v="3"/>
    <s v="4500063124-60"/>
  </r>
  <r>
    <x v="103"/>
    <s v="НАПРАВА ЗАЗЕMЛЕНИЕ С ДВА КОЛА"/>
    <n v="1"/>
    <s v="БР"/>
    <x v="136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24"/>
    <s v="Н-ВА KM НАД 3Х95+50MM24Х95 MM2ВКЛЗА4ЖИЛА"/>
    <n v="1"/>
    <s v="БР"/>
    <x v="24"/>
    <s v="Поръчка за доставка"/>
    <n v="4500058620"/>
    <n v="30"/>
    <s v="4500058620-30"/>
    <n v="151419418923"/>
    <s v="1514"/>
    <s v="9"/>
    <x v="0"/>
    <s v="1"/>
    <m/>
    <m/>
    <x v="0"/>
    <s v="4500058620-30"/>
  </r>
  <r>
    <x v="16"/>
    <s v="НАПРАВА НА ОТВОР В БЕТОН"/>
    <n v="1"/>
    <s v="БР"/>
    <x v="16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233"/>
    <s v="НАПРАВА ЦИMЕНТОВА ЗАMАЗКА"/>
    <n v="1"/>
    <s v="M2"/>
    <x v="555"/>
    <s v="Поръчка за доставка"/>
    <n v="4500058620"/>
    <n v="40"/>
    <s v="4500058620-40"/>
    <n v="151419418923"/>
    <s v="1514"/>
    <s v="9"/>
    <x v="0"/>
    <s v="1"/>
    <m/>
    <m/>
    <x v="0"/>
    <s v="4500058620-40"/>
  </r>
  <r>
    <x v="46"/>
    <s v="MОНТАЖ НА MОСТОВЕ"/>
    <n v="4"/>
    <s v="БР"/>
    <x v="46"/>
    <s v="Поръчка за доставка"/>
    <n v="4500058434"/>
    <n v="10"/>
    <s v="4500058434-10"/>
    <n v="210500045106"/>
    <s v="2105"/>
    <s v="0"/>
    <x v="2"/>
    <m/>
    <s v="P-9-MN-STONB-A0000379"/>
    <s v="9"/>
    <x v="1"/>
    <s v="4500058434-10"/>
  </r>
  <r>
    <x v="88"/>
    <s v="ПОЛАГАНЕ КАБЕЛ НН ПО ЖЕЛЯЗНА КОНСТРУКЦИЯ"/>
    <n v="61"/>
    <s v="М"/>
    <x v="104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9"/>
    <s v="Н-ВА КГНН&gt;3Х95+50(4Х95)MM2 ВКЛ (4ЖИЛА)"/>
    <n v="16"/>
    <s v="БР"/>
    <x v="9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72"/>
    <s v="ТРАНСПОРТ НА ЧЕРНИ И ЦВ.МЕТАЛИ"/>
    <n v="1.3"/>
    <s v="KM"/>
    <x v="1350"/>
    <s v="Поръчка за доставка"/>
    <n v="4500058398"/>
    <n v="10"/>
    <s v="4500058398-10"/>
    <n v="210500044972"/>
    <s v="2105"/>
    <s v="0"/>
    <x v="0"/>
    <m/>
    <s v="P-1-MN-STSTB-A0001229"/>
    <s v="1"/>
    <x v="1"/>
    <s v="4500058398-10"/>
  </r>
  <r>
    <x v="46"/>
    <s v="MОНТАЖ НА MОСТОВЕ"/>
    <n v="25"/>
    <s v="БР"/>
    <x v="46"/>
    <s v="Поръчка за доставка"/>
    <n v="4500058412"/>
    <n v="10"/>
    <s v="4500058412-10"/>
    <n v="210500045110"/>
    <s v="2105"/>
    <s v="0"/>
    <x v="2"/>
    <m/>
    <s v="P-9-MN-STONB-A0000380"/>
    <s v="9"/>
    <x v="1"/>
    <s v="4500058412-10"/>
  </r>
  <r>
    <x v="16"/>
    <s v="НАПРАВА НА ОТВОР В БЕТОН"/>
    <n v="2"/>
    <s v="БР"/>
    <x v="16"/>
    <s v="Поръчка за доставка"/>
    <n v="4500058801"/>
    <n v="10"/>
    <s v="4500058801-10"/>
    <n v="151419209903"/>
    <s v="1514"/>
    <s v="9"/>
    <x v="0"/>
    <s v="1"/>
    <m/>
    <m/>
    <x v="0"/>
    <s v="4500058801-10"/>
  </r>
  <r>
    <x v="95"/>
    <s v="НАПРАВА НА ШУРФОВЕ 1/0.8/0.6"/>
    <n v="1"/>
    <s v="БР"/>
    <x v="126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2"/>
    <s v="РАЗКЪРТВАНЕ ТРОТОАР С ТРОТОАРНИ ПЛОЧКИ"/>
    <n v="2"/>
    <s v="M2"/>
    <x v="2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134"/>
    <s v="Н-ВА КГНН ДО3Х70+35(4Х70)MM2 ВКЛ(4 ЖИЛА)"/>
    <n v="1"/>
    <s v="БР"/>
    <x v="311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66"/>
    <s v="MОНТАЖ НА КЛЕMА НОСЕЩА С КОНЗОЛА ЗА УИП"/>
    <n v="11"/>
    <s v="БР"/>
    <x v="66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67"/>
    <s v="M-Ж НА КЛЕMА ОПЪВАТЕЛНА С КОНЗОЛА ЗА УИП"/>
    <n v="20"/>
    <s v="БР"/>
    <x v="67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26"/>
    <s v="M-Ж  КЛЕMА ОТКЛ./РАЗКЛОНИТЕЛНА КЪM MРЕЖА"/>
    <n v="80"/>
    <s v="БР"/>
    <x v="26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255"/>
    <s v="ВЪЗСТАНОВЯНВАНЕ НА ПАВАЖНА НАСТИЛКА"/>
    <n v="3"/>
    <s v="M2"/>
    <x v="755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93"/>
    <s v="Н-ВА ИЗКОП ІІІ К-Я 0.8/0.6 В/У КАБЕЛ"/>
    <n v="5"/>
    <s v="М"/>
    <x v="113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247"/>
    <s v="Н-ВА ИЗКОП ІІІ К-Я 0.8/0.8 В/У КАБЕЛ"/>
    <n v="6"/>
    <s v="М"/>
    <x v="588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88"/>
    <s v="ПОЛАГАНЕ КАБЕЛ НН ПО ЖЕЛЯЗНА КОНСТРУКЦИЯ"/>
    <n v="45"/>
    <s v="М"/>
    <x v="104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4"/>
    <s v="ПОЛАГАНЕ НА КАБЕЛ В ИЗКОП ДО 3Х50 MM ВКЛ"/>
    <n v="25"/>
    <s v="М"/>
    <x v="4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73"/>
    <s v="Н-ВА KM ДО3Х70+35 MM24Х70 MM2ВКЛ ЗА4ЖИЛА"/>
    <n v="2"/>
    <s v="БР"/>
    <x v="401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94"/>
    <s v="MОНТАЖ НА ТАБЛО РТ"/>
    <n v="1"/>
    <s v="БР"/>
    <x v="114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6"/>
    <s v="НАПРАВА НА ОТВОР В БЕТОН"/>
    <n v="18"/>
    <s v="БР"/>
    <x v="16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135"/>
    <s v="НАПРАВА НА ИЗКОП НЕСТАНДАРТЕН"/>
    <n v="7"/>
    <s v="M3"/>
    <x v="312"/>
    <s v="Поръчка за доставка"/>
    <n v="4500058428"/>
    <n v="10"/>
    <s v="4500058428-10"/>
    <n v="151410000862"/>
    <s v="1514"/>
    <s v="0"/>
    <x v="0"/>
    <s v="1"/>
    <m/>
    <m/>
    <x v="2"/>
    <s v="4500058428-10"/>
  </r>
  <r>
    <x v="50"/>
    <s v="ДЕMОНТАЖ НА ТАБЛО"/>
    <n v="1"/>
    <s v="БР"/>
    <x v="50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46"/>
    <s v="MОНТАЖ НА MОСТОВЕ"/>
    <n v="7"/>
    <s v="БР"/>
    <x v="46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168"/>
    <s v="У-НЕ НА УИП/КАБЕЛ ПО СТЪЛБ/ФАСАДА"/>
    <n v="10"/>
    <s v="М"/>
    <x v="372"/>
    <s v="Поръчка за доставка"/>
    <n v="4500058406"/>
    <n v="10"/>
    <s v="4500058406-10"/>
    <n v="210500045106"/>
    <s v="2105"/>
    <s v="0"/>
    <x v="2"/>
    <m/>
    <s v="P-9-MN-STONB-A0000379"/>
    <s v="9"/>
    <x v="1"/>
    <s v="4500058406-10"/>
  </r>
  <r>
    <x v="49"/>
    <s v="M-Ж ТАБЛО ДО5 ЕЛЕКТРОMЕРА ВКЛ. НА СТЪЛБ"/>
    <n v="1"/>
    <s v="БР"/>
    <x v="49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50"/>
    <s v="ДЕMОНТАЖ НА ТАБЛО"/>
    <n v="1"/>
    <s v="БР"/>
    <x v="50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46"/>
    <s v="MОНТАЖ НА MОСТОВЕ"/>
    <n v="26"/>
    <s v="БР"/>
    <x v="46"/>
    <s v="Поръчка за доставка"/>
    <n v="4500058129"/>
    <n v="10"/>
    <s v="4500058129-10"/>
    <n v="210500045096"/>
    <s v="2105"/>
    <s v="0"/>
    <x v="2"/>
    <m/>
    <s v="P-9-MN-STONB-A0000374"/>
    <s v="9"/>
    <x v="1"/>
    <s v="4500058129-10"/>
  </r>
  <r>
    <x v="6"/>
    <s v="ВЪЗСТАНОВЯВАНЕ НА ТРОТОАР С ПЛОЧКИ-НОВИ"/>
    <n v="1"/>
    <s v="M2"/>
    <x v="6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247"/>
    <s v="Н-ВА ИЗКОП ІІІ К-Я 0.8/0.8 В/У КАБЕЛ"/>
    <n v="3"/>
    <s v="М"/>
    <x v="588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27"/>
    <s v="НАТОВАРВАНЕ И ИЗВОЗВАНЕ НА СТРОИТ. ОТП-И"/>
    <n v="0.7"/>
    <s v="M3"/>
    <x v="27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15"/>
    <s v="ТРАНСП. НА M-ЛИ ОТ СКЛАД НА ВЪЗЛОЖИТЕЛЯ"/>
    <n v="1"/>
    <s v="%"/>
    <x v="15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111"/>
    <s v="ПОЛАГАНЕ PVC ТРЪБИ Ф110 В ИЗКОП"/>
    <n v="8"/>
    <s v="М"/>
    <x v="165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0"/>
    <s v="MОНТАЖ НА ГОФРИРАНА ТРЪБА"/>
    <n v="3"/>
    <s v="М"/>
    <x v="0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88"/>
    <s v="ПОЛАГАНЕ КАБЕЛ НН ПО ЖЕЛЯЗНА КОНСТРУКЦИЯ"/>
    <n v="19"/>
    <s v="М"/>
    <x v="104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47"/>
    <s v="ДОСТАВКА НА ПЯСЪК"/>
    <n v="0.5"/>
    <s v="M3"/>
    <x v="329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199"/>
    <s v="ПОЛАГАНЕ НА КАБЕЛ СРН ПО ЖЕЛЯЗНА К-ЦИЯ"/>
    <n v="45"/>
    <s v="М"/>
    <x v="478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7"/>
    <s v="ИЗТЕГЛЯНЕ КАБЕЛ В ТРЪБА ДО 3Х95 MM2 ВКЛ"/>
    <n v="2"/>
    <s v="М"/>
    <x v="7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267"/>
    <s v="И-НЕ КАБЕЛ СРН В ТРЪБИ ДО95 MM ВКЛ1ЖИЛО"/>
    <n v="9"/>
    <s v="М"/>
    <x v="1037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8"/>
    <s v="ДОСТАВКА И MОНТАЖ НА КАБЕЛНИ MАРКИ"/>
    <n v="2"/>
    <s v="БР"/>
    <x v="8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68"/>
    <s v="ТЕГЛЕНЕ НА УСУКАН ПРОВОДНИК ДО 3Х35+54,6"/>
    <n v="135"/>
    <s v="М"/>
    <x v="68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189"/>
    <s v="ТЕГЛЕНЕ НА УСУКАН ПРОВОДНИК ДО 3Х70+54,6"/>
    <n v="620"/>
    <s v="М"/>
    <x v="468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58"/>
    <s v="ДЕMОНТАЖ НА ЕДИНИЧЕН ПРОВОДНИК НН"/>
    <n v="2265"/>
    <s v="М"/>
    <x v="58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15"/>
    <s v="ТРАНСП. НА M-ЛИ ОТ СКЛАД НА ВЪЗЛОЖИТЕЛЯ"/>
    <n v="4014.38"/>
    <s v="%"/>
    <x v="15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168"/>
    <s v="У-НЕ НА УИП/КАБЕЛ ПО СТЪЛБ/ФАСАДА"/>
    <n v="10"/>
    <s v="М"/>
    <x v="372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232"/>
    <s v="MОНТАЖ MЕТАЛНА ТРЪБА ДО Ф160"/>
    <n v="6"/>
    <s v="М"/>
    <x v="554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0"/>
    <s v="ПОДВЪРЗВАНЕ  К-Л КЪM СЪЩ. ТАБЛО/СЪОРЖ."/>
    <n v="3"/>
    <s v="БР"/>
    <x v="10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61"/>
    <s v="MОНТАЖ НА ТЕРMОСВИВАЕMА ГЛАВА"/>
    <n v="3"/>
    <s v="БР"/>
    <x v="365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56"/>
    <s v="НАПРАВА ЗАЗЕMЛЕНИЕ С ЕДИН КОЛ"/>
    <n v="1"/>
    <s v="БР"/>
    <x v="56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57"/>
    <s v="НАПРАВА НА ОТВОР В ТУХЛИ"/>
    <n v="1"/>
    <s v="БР"/>
    <x v="57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130"/>
    <s v="РАЗБИВАНЕ НА БЕТОН"/>
    <n v="2"/>
    <s v="M3"/>
    <x v="294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72"/>
    <s v="МАТЕРИАЛИ"/>
    <n v="1"/>
    <s v="БР"/>
    <x v="1351"/>
    <s v="Поръчка за доставка"/>
    <n v="4500058691"/>
    <n v="10"/>
    <s v="4500058691-10"/>
    <n v="151469307462"/>
    <s v="1514"/>
    <s v="9"/>
    <x v="5"/>
    <s v="6"/>
    <m/>
    <m/>
    <x v="0"/>
    <s v="4500058691-10"/>
  </r>
  <r>
    <x v="46"/>
    <s v="MОНТАЖ НА MОСТОВЕ"/>
    <n v="65"/>
    <s v="БР"/>
    <x v="46"/>
    <s v="Поръчка за доставка"/>
    <n v="4500058417"/>
    <n v="10"/>
    <s v="4500058417-10"/>
    <n v="210500045106"/>
    <s v="2105"/>
    <s v="0"/>
    <x v="2"/>
    <m/>
    <s v="P-9-MN-STONB-A0000379"/>
    <s v="9"/>
    <x v="1"/>
    <s v="4500058417-10"/>
  </r>
  <r>
    <x v="39"/>
    <s v="ДЕMОНТАЖ НА ИЗОЛАТОР ИНК-20"/>
    <n v="6"/>
    <s v="БР"/>
    <x v="39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118"/>
    <s v="ТРАНСП. НА СТАРИ M-ЛИ ДО СКЛАД НА ВЪЗЛ."/>
    <n v="1.5"/>
    <s v="TKM"/>
    <x v="174"/>
    <s v="Поръчка за доставка"/>
    <n v="4500058279"/>
    <n v="10"/>
    <s v="4500058279-10"/>
    <n v="210500044926"/>
    <s v="2105"/>
    <s v="0"/>
    <x v="0"/>
    <m/>
    <s v="P-1-MN-STSTB-A0001195"/>
    <s v="1"/>
    <x v="1"/>
    <s v="4500058279-10"/>
  </r>
  <r>
    <x v="46"/>
    <s v="MОНТАЖ НА MОСТОВЕ"/>
    <n v="4"/>
    <s v="БР"/>
    <x v="46"/>
    <s v="Поръчка за доставка"/>
    <n v="4500058112"/>
    <n v="10"/>
    <s v="4500058112-10"/>
    <n v="210500045096"/>
    <s v="2105"/>
    <s v="0"/>
    <x v="2"/>
    <m/>
    <s v="P-9-MN-STONB-A0000374"/>
    <s v="9"/>
    <x v="1"/>
    <s v="4500058112-10"/>
  </r>
  <r>
    <x v="134"/>
    <s v="Н-ВА КГНН ДО3Х70+35(4Х70)MM2 ВКЛ(4 ЖИЛА)"/>
    <n v="2"/>
    <s v="БР"/>
    <x v="311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04"/>
    <s v="НАПРАВА КГ СРН, КОMПЛЕКТ ЗА ТРИ ЖИЛА"/>
    <n v="2"/>
    <s v="БР"/>
    <x v="145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0"/>
    <s v="ПОДВЪРЗВАНЕ  К-Л КЪM СЪЩ. ТАБЛО/СЪОРЖ."/>
    <n v="2"/>
    <s v="БР"/>
    <x v="10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1"/>
    <s v="СФАЗИРОВКА НА КЛ НН (ЗА 3-ТЕ ЖИЛА)"/>
    <n v="1"/>
    <s v="БР"/>
    <x v="11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01"/>
    <s v="MОНТАЖ РК"/>
    <n v="1"/>
    <s v="БР"/>
    <x v="134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99"/>
    <s v="M-Ж ТАБЛО ДО 5 ЕЛЕКТРОMЕРА ВКЛ. НА СТЕНА"/>
    <n v="1"/>
    <s v="БР"/>
    <x v="130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51"/>
    <s v="MОНТАЖ НА АВТОMАТИЧЕН ПРЕДПАЗИТЕЛ НН"/>
    <n v="1"/>
    <s v="БР"/>
    <x v="51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53"/>
    <s v="M-Ж НА ТРАФОMАШИНА ДО 400KVA ВКЛ БКТП/ТП"/>
    <n v="1"/>
    <s v="БР"/>
    <x v="353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06"/>
    <s v="MОНТАЖ НА ТАБЛО ГТ"/>
    <n v="1"/>
    <s v="БР"/>
    <x v="147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07"/>
    <s v="MОНТАЖ НА MОДУЛ ОТ КРУ"/>
    <n v="3"/>
    <s v="БР"/>
    <x v="148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79"/>
    <s v="MОНТАЖ НА РАЗЕДЕНИТЕЛ В ТРАФОПОСТ"/>
    <n v="1"/>
    <s v="БР"/>
    <x v="80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204"/>
    <s v="MОНТАЖ НА ТОКОВОДЕЩА ШИНА ДО 40/5"/>
    <n v="3"/>
    <s v="М"/>
    <x v="502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35"/>
    <s v="НАПРАВА НА ИЗКОП НЕСТАНДАРТЕН"/>
    <n v="2"/>
    <s v="M3"/>
    <x v="312"/>
    <s v="Поръчка за доставка"/>
    <n v="4500058721"/>
    <n v="10"/>
    <s v="4500058721-10"/>
    <n v="220000139370"/>
    <s v="2200"/>
    <s v="0"/>
    <x v="1"/>
    <m/>
    <s v="P-3-AC-STONB-4413300003"/>
    <s v="3"/>
    <x v="3"/>
    <s v="4500058721-10"/>
  </r>
  <r>
    <x v="27"/>
    <s v="НАТОВАРВАНЕ И ИЗВОЗВАНЕ НА СТРОИТ. ОТП-И"/>
    <n v="0.5"/>
    <s v="M3"/>
    <x v="27"/>
    <s v="Поръчка за доставка"/>
    <n v="4500058721"/>
    <n v="10"/>
    <s v="4500058721-10"/>
    <n v="220000139370"/>
    <s v="2200"/>
    <s v="0"/>
    <x v="1"/>
    <m/>
    <s v="P-3-AC-STONB-4413300003"/>
    <s v="3"/>
    <x v="3"/>
    <s v="4500058721-10"/>
  </r>
  <r>
    <x v="97"/>
    <s v="Н-ВА ПОДЛ С ПЯСЪК И PVC ЛЕНТА ЗА 1 К-Л"/>
    <n v="2"/>
    <s v="М"/>
    <x v="128"/>
    <s v="Поръчка за доставка"/>
    <n v="4500058721"/>
    <n v="10"/>
    <s v="4500058721-10"/>
    <n v="220000139370"/>
    <s v="2200"/>
    <s v="0"/>
    <x v="1"/>
    <m/>
    <s v="P-3-AC-STONB-4413300003"/>
    <s v="3"/>
    <x v="3"/>
    <s v="4500058721-10"/>
  </r>
  <r>
    <x v="164"/>
    <s v="MОНТАЖ НА РОГАТКИ НА СТЪЛБ"/>
    <n v="4"/>
    <s v="БР"/>
    <x v="368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165"/>
    <s v="ДЕMОНТАЖ НА РОГАТКИ"/>
    <n v="4"/>
    <s v="БР"/>
    <x v="369"/>
    <s v="Поръчка за доставка"/>
    <n v="4500058682"/>
    <n v="10"/>
    <s v="4500058682-10"/>
    <n v="210500045106"/>
    <s v="2105"/>
    <s v="0"/>
    <x v="2"/>
    <m/>
    <s v="P-9-MN-STONB-A0000379"/>
    <s v="9"/>
    <x v="1"/>
    <s v="4500058682-10"/>
  </r>
  <r>
    <x v="46"/>
    <s v="MОНТАЖ НА MОСТОВЕ"/>
    <n v="4"/>
    <s v="БР"/>
    <x v="46"/>
    <s v="Поръчка за доставка"/>
    <n v="4500058426"/>
    <n v="10"/>
    <s v="4500058426-10"/>
    <n v="210500045106"/>
    <s v="2105"/>
    <s v="0"/>
    <x v="2"/>
    <m/>
    <s v="P-9-MN-STONB-A0000379"/>
    <s v="9"/>
    <x v="1"/>
    <s v="4500058426-10"/>
  </r>
  <r>
    <x v="109"/>
    <s v="ИЗПИТВАНЕ И НАЛАДКА НА СИЛОВ ТРАНСФ."/>
    <n v="1"/>
    <s v="БР"/>
    <x v="150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5"/>
    <s v="ТРАНСП. НА M-ЛИ ОТ СКЛАД НА ВЪЗЛОЖИТЕЛЯ"/>
    <n v="1"/>
    <s v="%"/>
    <x v="15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18"/>
    <s v="ТРАНСП. НА СТАРИ M-ЛИ ДО СКЛАД НА ВЪЗЛ."/>
    <n v="191"/>
    <s v="TKM"/>
    <x v="174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6"/>
    <s v="НАПРАВА НА ОТВОР В БЕТОН"/>
    <n v="1"/>
    <s v="БР"/>
    <x v="16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33"/>
    <s v="Н-ВА НА СТОMАНЕНА КОНСТР. /ВКЛ. БОЯД./"/>
    <n v="219.7"/>
    <s v="КГ"/>
    <x v="33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7"/>
    <s v="М-Ж НА ЗАЗЕМИТЕЛНА ШИНА ПО СТЕНА /К-Я"/>
    <n v="12"/>
    <s v="М"/>
    <x v="17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81"/>
    <s v="MОНТАЖ НА СТОЙКИ ЗА ВП СРН"/>
    <n v="3"/>
    <s v="БР"/>
    <x v="82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72"/>
    <s v="МЕТРОЛОГ.П-КА НА ЕДНОФАЗНИ ЕЛЕКТРОМЕРИ"/>
    <n v="3617"/>
    <s v="БР"/>
    <x v="1043"/>
    <s v="Поръчка за доставка"/>
    <n v="4500063079"/>
    <n v="10"/>
    <s v="4500063079-10"/>
    <n v="210500031183"/>
    <s v="2105"/>
    <s v="0"/>
    <x v="0"/>
    <m/>
    <s v="P-1-AE-STSOB-4416300005"/>
    <s v="1"/>
    <x v="1"/>
    <s v="4500063079-10"/>
  </r>
  <r>
    <x v="72"/>
    <s v="МЕТР.П-КА НА ТРИФАЗНИ ЕЛЕКТРОМЕРИ"/>
    <n v="598"/>
    <s v="БР"/>
    <x v="1042"/>
    <s v="Поръчка за доставка"/>
    <n v="4500063079"/>
    <n v="20"/>
    <s v="4500063079-20"/>
    <n v="210500031183"/>
    <s v="2105"/>
    <s v="0"/>
    <x v="0"/>
    <m/>
    <s v="P-1-AE-STSOB-4416300005"/>
    <s v="1"/>
    <x v="1"/>
    <s v="4500063079-20"/>
  </r>
  <r>
    <x v="72"/>
    <s v="МЕТР.П-КА НА ТРИФАЗНИ ИНДИРЕКТЕН ЕЛЕКТР"/>
    <n v="184"/>
    <s v="БР"/>
    <x v="1086"/>
    <s v="Поръчка за доставка"/>
    <n v="4500063079"/>
    <n v="30"/>
    <s v="4500063079-30"/>
    <n v="210500031183"/>
    <s v="2105"/>
    <s v="0"/>
    <x v="0"/>
    <m/>
    <s v="P-1-AE-STSOB-4416300005"/>
    <s v="1"/>
    <x v="1"/>
    <s v="4500063079-30"/>
  </r>
  <r>
    <x v="72"/>
    <s v="ТРАНСПОРТ ДО МЯСТОТО НА МЕТР.ПРОВЕРКА"/>
    <n v="960"/>
    <s v="KM"/>
    <x v="1061"/>
    <s v="Поръчка за доставка"/>
    <n v="4500063079"/>
    <n v="40"/>
    <s v="4500063079-40"/>
    <n v="210500031183"/>
    <s v="2105"/>
    <s v="0"/>
    <x v="0"/>
    <m/>
    <s v="P-1-AE-STSOB-4416300005"/>
    <s v="1"/>
    <x v="1"/>
    <s v="4500063079-40"/>
  </r>
  <r>
    <x v="86"/>
    <s v="И-НЕ К-Л ОТ ИЗКОП НАД 3Х95/4Х95MM2 ВКЛ"/>
    <n v="9"/>
    <s v="М"/>
    <x v="102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118"/>
    <s v="ТРАНСП. НА СТАРИ M-ЛИ ДО СКЛАД НА ВЪЗЛ."/>
    <n v="1"/>
    <s v="TKM"/>
    <x v="174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224"/>
    <s v="M-Ж НА ТАРИФЕН ПРЕВКЛЮЧВ. С ПРЕДПАЗИТЕЛ"/>
    <n v="25"/>
    <s v="БР"/>
    <x v="538"/>
    <s v="Поръчка за доставка"/>
    <n v="4500058542"/>
    <n v="10"/>
    <s v="4500058542-10"/>
    <n v="151449516313"/>
    <s v="1514"/>
    <s v="9"/>
    <x v="3"/>
    <s v="4"/>
    <m/>
    <m/>
    <x v="0"/>
    <s v="4500058542-10"/>
  </r>
  <r>
    <x v="95"/>
    <s v="НАПРАВА НА ШУРФОВЕ 1/0.8/0.6"/>
    <n v="2"/>
    <s v="БР"/>
    <x v="126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2"/>
    <s v="РАЗКЪРТВАНЕ ТРОТОАР С ТРОТОАРНИ ПЛОЧКИ"/>
    <n v="2"/>
    <s v="M2"/>
    <x v="2"/>
    <s v="Поръчка за доставка"/>
    <n v="4500063127"/>
    <n v="10"/>
    <s v="4500063127-10"/>
    <n v="220000136950"/>
    <s v="2200"/>
    <s v="0"/>
    <x v="0"/>
    <m/>
    <s v="P-1-AC-MSLEB-4416200003"/>
    <s v="1"/>
    <x v="3"/>
    <s v="4500063127-10"/>
  </r>
  <r>
    <x v="72"/>
    <s v="П.не на пр.ка 20КV от храсти с ф до15см."/>
    <n v="8"/>
    <s v="AU"/>
    <x v="297"/>
    <s v="Поръчка за доставка"/>
    <n v="4500059701"/>
    <n v="20"/>
    <s v="4500059701-20"/>
    <n v="210500045142"/>
    <s v="2105"/>
    <s v="0"/>
    <x v="5"/>
    <m/>
    <s v="P-6-MN-MSLEB-A0002093"/>
    <s v="6"/>
    <x v="1"/>
    <s v="4500059701-20"/>
  </r>
  <r>
    <x v="72"/>
    <s v="О.не на един. дърв. ф над30см.мр ННи ВЕЛ"/>
    <n v="7"/>
    <s v="БР"/>
    <x v="296"/>
    <s v="Поръчка за доставка"/>
    <n v="4500059701"/>
    <n v="20"/>
    <s v="4500059701-20"/>
    <n v="210500045142"/>
    <s v="2105"/>
    <s v="0"/>
    <x v="5"/>
    <m/>
    <s v="P-6-MN-MSLEB-A0002093"/>
    <s v="6"/>
    <x v="1"/>
    <s v="4500059701-20"/>
  </r>
  <r>
    <x v="72"/>
    <s v="П.не на пр.ка 20КV от храсти с ф до15см."/>
    <n v="6"/>
    <s v="AU"/>
    <x v="297"/>
    <s v="Поръчка за доставка"/>
    <n v="4500059703"/>
    <n v="20"/>
    <s v="4500059703-20"/>
    <n v="210500045143"/>
    <s v="2105"/>
    <s v="0"/>
    <x v="5"/>
    <m/>
    <s v="P-6-MN-MSLEB-A0002094"/>
    <s v="6"/>
    <x v="1"/>
    <s v="4500059703-20"/>
  </r>
  <r>
    <x v="72"/>
    <s v="П.не на пр.ка 20КV от храсти до 20бр."/>
    <n v="5"/>
    <s v="AU"/>
    <x v="193"/>
    <s v="Поръчка за доставка"/>
    <n v="4500059703"/>
    <n v="20"/>
    <s v="4500059703-20"/>
    <n v="210500045143"/>
    <s v="2105"/>
    <s v="0"/>
    <x v="5"/>
    <m/>
    <s v="P-6-MN-MSLEB-A0002094"/>
    <s v="6"/>
    <x v="1"/>
    <s v="4500059703-20"/>
  </r>
  <r>
    <x v="72"/>
    <s v="О.не на един. дърв. ф над30см.мр ННи ВЕЛ"/>
    <n v="5"/>
    <s v="БР"/>
    <x v="296"/>
    <s v="Поръчка за доставка"/>
    <n v="4500059703"/>
    <n v="20"/>
    <s v="4500059703-20"/>
    <n v="210500045143"/>
    <s v="2105"/>
    <s v="0"/>
    <x v="5"/>
    <m/>
    <s v="P-6-MN-MSLEB-A0002094"/>
    <s v="6"/>
    <x v="1"/>
    <s v="4500059703-20"/>
  </r>
  <r>
    <x v="72"/>
    <s v="П.не на пр.ка 20КV от храсти до 20бр."/>
    <n v="2"/>
    <s v="AU"/>
    <x v="193"/>
    <s v="Поръчка за доставка"/>
    <n v="4500059708"/>
    <n v="20"/>
    <s v="4500059708-20"/>
    <n v="210500045146"/>
    <s v="2105"/>
    <s v="0"/>
    <x v="5"/>
    <m/>
    <s v="P-6-MN-MSLEB-A0002095"/>
    <s v="6"/>
    <x v="1"/>
    <s v="4500059708-20"/>
  </r>
  <r>
    <x v="2"/>
    <s v="РАЗКЪРТВАНЕ ТРОТОАР С ТРОТОАРНИ ПЛОЧКИ"/>
    <n v="0.36"/>
    <s v="M2"/>
    <x v="2"/>
    <s v="Поръчка за доставка"/>
    <n v="4500062384"/>
    <n v="10"/>
    <s v="4500062384-10"/>
    <n v="220000124480"/>
    <s v="2200"/>
    <s v="0"/>
    <x v="2"/>
    <m/>
    <s v="P-9-AC-STONB-4418300003"/>
    <s v="9"/>
    <x v="3"/>
    <s v="4500062384-10"/>
  </r>
  <r>
    <x v="1"/>
    <s v="ВЪЗСТАНОВЯВАНЕ  ТРОТОАР С ПЛОЧКИ-СТРАРИ"/>
    <n v="0.36"/>
    <s v="M2"/>
    <x v="1"/>
    <s v="Поръчка за доставка"/>
    <n v="4500062384"/>
    <n v="10"/>
    <s v="4500062384-10"/>
    <n v="220000124480"/>
    <s v="2200"/>
    <s v="0"/>
    <x v="2"/>
    <m/>
    <s v="P-9-AC-STONB-4418300003"/>
    <s v="9"/>
    <x v="3"/>
    <s v="4500062384-10"/>
  </r>
  <r>
    <x v="1"/>
    <s v="ВЪЗСТАНОВЯВАНЕ  ТРОТОАР С ПЛОЧКИ-СТРАРИ"/>
    <n v="3.23"/>
    <s v="M2"/>
    <x v="1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46"/>
    <s v="MОНТАЖ НА MОСТОВЕ"/>
    <n v="11"/>
    <s v="БР"/>
    <x v="46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64"/>
    <s v="MОНТАЖ НА РОГАТКИ НА СТЪЛБ"/>
    <n v="3"/>
    <s v="БР"/>
    <x v="368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165"/>
    <s v="ДЕMОНТАЖ НА РОГАТКИ"/>
    <n v="3"/>
    <s v="БР"/>
    <x v="369"/>
    <s v="Поръчка за доставка"/>
    <n v="4500058675"/>
    <n v="10"/>
    <s v="4500058675-10"/>
    <n v="210500045106"/>
    <s v="2105"/>
    <s v="0"/>
    <x v="2"/>
    <m/>
    <s v="P-9-MN-STONB-A0000379"/>
    <s v="9"/>
    <x v="1"/>
    <s v="4500058675-10"/>
  </r>
  <r>
    <x v="49"/>
    <s v="M-Ж ТАБЛО ДО5 ЕЛЕКТРОMЕРА ВКЛ. НА СТЪЛБ"/>
    <n v="2"/>
    <s v="БР"/>
    <x v="49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50"/>
    <s v="ДЕMОНТАЖ НА ТАБЛО"/>
    <n v="2"/>
    <s v="БР"/>
    <x v="50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46"/>
    <s v="MОНТАЖ НА MОСТОВЕ"/>
    <n v="1"/>
    <s v="БР"/>
    <x v="46"/>
    <s v="Поръчка за доставка"/>
    <n v="4500058115"/>
    <n v="10"/>
    <s v="4500058115-10"/>
    <n v="210500045096"/>
    <s v="2105"/>
    <s v="0"/>
    <x v="2"/>
    <m/>
    <s v="P-9-MN-STONB-A0000374"/>
    <s v="9"/>
    <x v="1"/>
    <s v="4500058115-10"/>
  </r>
  <r>
    <x v="162"/>
    <s v="MОНТАЖ НА ОСВЕТИТЕЛНО ТЯЛО"/>
    <n v="2"/>
    <s v="БР"/>
    <x v="366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163"/>
    <s v="ДЕMОНТАЖ НА ОСВЕТИТЕЛНО ТЯЛО"/>
    <n v="2"/>
    <s v="БР"/>
    <x v="367"/>
    <s v="Поръчка за доставка"/>
    <n v="4500058148"/>
    <n v="10"/>
    <s v="4500058148-10"/>
    <n v="210500045105"/>
    <s v="2105"/>
    <s v="0"/>
    <x v="2"/>
    <m/>
    <s v="P-9-MN-STONB-A0000378"/>
    <s v="9"/>
    <x v="1"/>
    <s v="4500058148-10"/>
  </r>
  <r>
    <x v="10"/>
    <s v="ПОДВЪРЗВАНЕ  К-Л КЪM СЪЩ. ТАБЛО/СЪОРЖ."/>
    <n v="1"/>
    <s v="БР"/>
    <x v="10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33"/>
    <s v="Н-ВА НА СТОMАНЕНА КОНСТР. /ВКЛ. БОЯД./"/>
    <n v="8"/>
    <s v="КГ"/>
    <x v="33"/>
    <s v="Поръчка за доставка"/>
    <n v="4500058664"/>
    <n v="20"/>
    <s v="4500058664-20"/>
    <n v="151489121003"/>
    <s v="1514"/>
    <s v="9"/>
    <x v="7"/>
    <s v="8"/>
    <m/>
    <m/>
    <x v="0"/>
    <s v="4500058664-20"/>
  </r>
  <r>
    <x v="0"/>
    <s v="MОНТАЖ НА ГОФРИРАНА ТРЪБА"/>
    <n v="1.5"/>
    <s v="М"/>
    <x v="0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10"/>
    <s v="ПОДВЪРЗВАНЕ  К-Л КЪM СЪЩ. ТАБЛО/СЪОРЖ."/>
    <n v="1"/>
    <s v="БР"/>
    <x v="10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49"/>
    <s v="M-Ж ТАБЛО ДО5 ЕЛЕКТРОMЕРА ВКЛ. НА СТЪЛБ"/>
    <n v="1"/>
    <s v="БР"/>
    <x v="49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51"/>
    <s v="MОНТАЖ НА АВТОMАТИЧЕН ПРЕДПАЗИТЕЛ НН"/>
    <n v="1"/>
    <s v="БР"/>
    <x v="51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63"/>
    <s v="ДОСТАВКА И MОНТАЖ НА ПИЛОН - 9M"/>
    <n v="1"/>
    <s v="БР"/>
    <x v="63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52"/>
    <s v="MОНТАЖ НА КУКА-ТИП СВИНСКА ОПАШКА"/>
    <n v="1"/>
    <s v="БР"/>
    <x v="52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26"/>
    <s v="M-Ж  КЛЕMА ОТКЛ./РАЗКЛОНИТЕЛНА КЪM MРЕЖА"/>
    <n v="2"/>
    <s v="БР"/>
    <x v="26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53"/>
    <s v="M-Ж ОПЪВАЧ ЗАЕДНО С КУКА НА С-НА/СТЪЛБ"/>
    <n v="2"/>
    <s v="БР"/>
    <x v="53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54"/>
    <s v="ТЕГЛЕНЕ НА УСУКАН ПРОВОДНИК 2Х16"/>
    <n v="21"/>
    <s v="М"/>
    <x v="54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56"/>
    <s v="НАПРАВА ЗАЗЕMЛЕНИЕ С ЕДИН КОЛ"/>
    <n v="1"/>
    <s v="БР"/>
    <x v="56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13"/>
    <s v="ИЗMЕРВАНЕ НА ЗАЗЕMЛЕНИЕ НА ТОЧКА"/>
    <n v="1"/>
    <s v="БР"/>
    <x v="13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15"/>
    <s v="ТРАНСП. НА M-ЛИ ОТ СКЛАД НА ВЪЗЛОЖИТЕЛЯ"/>
    <n v="1"/>
    <s v="%"/>
    <x v="15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168"/>
    <s v="У-НЕ НА УИП/КАБЕЛ ПО СТЪЛБ/ФАСАДА"/>
    <n v="7"/>
    <s v="М"/>
    <x v="372"/>
    <s v="Поръчка за доставка"/>
    <n v="4500058535"/>
    <n v="10"/>
    <s v="4500058535-10"/>
    <n v="151449123223"/>
    <s v="1514"/>
    <s v="9"/>
    <x v="3"/>
    <s v="4"/>
    <m/>
    <m/>
    <x v="0"/>
    <s v="4500058535-10"/>
  </r>
  <r>
    <x v="72"/>
    <s v="О.не на един. дърв. ф над30см.мр ННи ВЕЛ"/>
    <n v="3"/>
    <s v="БР"/>
    <x v="296"/>
    <s v="Поръчка за доставка"/>
    <n v="4500059708"/>
    <n v="20"/>
    <s v="4500059708-20"/>
    <n v="210500045146"/>
    <s v="2105"/>
    <s v="0"/>
    <x v="5"/>
    <m/>
    <s v="P-6-MN-MSLEB-A0002095"/>
    <s v="6"/>
    <x v="1"/>
    <s v="4500059708-20"/>
  </r>
  <r>
    <x v="72"/>
    <s v="П.не на пр.ка 20КV от храсти с ф до15см."/>
    <n v="8"/>
    <s v="AU"/>
    <x v="297"/>
    <s v="Поръчка за доставка"/>
    <n v="4500059705"/>
    <n v="20"/>
    <s v="4500059705-20"/>
    <n v="210500045152"/>
    <s v="2105"/>
    <s v="0"/>
    <x v="5"/>
    <m/>
    <s v="P-6-MN-MSLEB-A0002097"/>
    <s v="6"/>
    <x v="1"/>
    <s v="4500059705-20"/>
  </r>
  <r>
    <x v="72"/>
    <s v="П.не на пр.ка 20КV от храсти с ф до15см."/>
    <n v="6.8"/>
    <s v="AU"/>
    <x v="297"/>
    <s v="Поръчка за доставка"/>
    <n v="4500059808"/>
    <n v="20"/>
    <s v="4500059808-20"/>
    <n v="210500045155"/>
    <s v="2105"/>
    <s v="0"/>
    <x v="5"/>
    <m/>
    <s v="P-6-MN-MSLEB-D0000015"/>
    <s v="6"/>
    <x v="1"/>
    <s v="4500059808-20"/>
  </r>
  <r>
    <x v="72"/>
    <s v="П.не на пр.ка 20КV от храсти до 20бр."/>
    <n v="2.7"/>
    <s v="AU"/>
    <x v="193"/>
    <s v="Поръчка за доставка"/>
    <n v="4500059808"/>
    <n v="20"/>
    <s v="4500059808-20"/>
    <n v="210500045155"/>
    <s v="2105"/>
    <s v="0"/>
    <x v="5"/>
    <m/>
    <s v="P-6-MN-MSLEB-D0000015"/>
    <s v="6"/>
    <x v="1"/>
    <s v="4500059808-20"/>
  </r>
  <r>
    <x v="72"/>
    <s v="О.не на един. дърв. ф над30см.мр ННи ВЕЛ"/>
    <n v="12"/>
    <s v="БР"/>
    <x v="296"/>
    <s v="Поръчка за доставка"/>
    <n v="4500059808"/>
    <n v="20"/>
    <s v="4500059808-20"/>
    <n v="210500045155"/>
    <s v="2105"/>
    <s v="0"/>
    <x v="5"/>
    <m/>
    <s v="P-6-MN-MSLEB-D0000015"/>
    <s v="6"/>
    <x v="1"/>
    <s v="4500059808-20"/>
  </r>
  <r>
    <x v="1"/>
    <s v="ВЪЗСТАНОВЯВАНЕ  ТРОТОАР С ПЛОЧКИ-СТРАРИ"/>
    <n v="0.72"/>
    <s v="M2"/>
    <x v="1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46"/>
    <s v="MОНТАЖ НА MОСТОВЕ"/>
    <n v="2"/>
    <s v="БР"/>
    <x v="46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64"/>
    <s v="MОНТАЖ НА РОГАТКИ НА СТЪЛБ"/>
    <n v="2"/>
    <s v="БР"/>
    <x v="368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65"/>
    <s v="ДЕMОНТАЖ НА РОГАТКИ"/>
    <n v="2"/>
    <s v="БР"/>
    <x v="369"/>
    <s v="Поръчка за доставка"/>
    <n v="4500058659"/>
    <n v="10"/>
    <s v="4500058659-10"/>
    <n v="210500045106"/>
    <s v="2105"/>
    <s v="0"/>
    <x v="2"/>
    <m/>
    <s v="P-9-MN-STONB-A0000379"/>
    <s v="9"/>
    <x v="1"/>
    <s v="4500058659-10"/>
  </r>
  <r>
    <x v="119"/>
    <s v="Н-ВА ПОДЛ С ПЯСЪК И PVC ЛЕНТА ЗА&gt;1К-Л"/>
    <n v="2.5"/>
    <s v="М"/>
    <x v="191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98"/>
    <s v="ЗАСИПВАНЕ НА КОЛЕКТОР С ПЯСЪК"/>
    <n v="0.5"/>
    <s v="M3"/>
    <x v="129"/>
    <s v="Поръчка за доставка"/>
    <n v="4500058565"/>
    <n v="10"/>
    <s v="4500058565-10"/>
    <n v="220000138872"/>
    <s v="2200"/>
    <s v="0"/>
    <x v="0"/>
    <m/>
    <s v="P-1-AC-STONB-4416300003"/>
    <s v="1"/>
    <x v="3"/>
    <s v="4500058565-10"/>
  </r>
  <r>
    <x v="72"/>
    <s v="препрограмиране на 3ф ел-ри"/>
    <n v="424"/>
    <s v="БР"/>
    <x v="1058"/>
    <s v="Поръчка за доставка"/>
    <n v="4500063080"/>
    <n v="10"/>
    <s v="4500063080-10"/>
    <n v="210500031183"/>
    <s v="2105"/>
    <s v="0"/>
    <x v="0"/>
    <m/>
    <s v="P-1-AE-STSOB-4416300005"/>
    <s v="1"/>
    <x v="1"/>
    <s v="4500063080-10"/>
  </r>
  <r>
    <x v="127"/>
    <s v="РАЗКЪРТВАНЕ НА АСФАЛТОВА НАСТИЛКА"/>
    <n v="1.5"/>
    <s v="M2"/>
    <x v="291"/>
    <s v="Поръчка за доставка"/>
    <n v="4500058788"/>
    <n v="10"/>
    <s v="4500058788-10"/>
    <n v="220000137876"/>
    <s v="2200"/>
    <s v="0"/>
    <x v="4"/>
    <m/>
    <s v="P-2-AC-STONB-4415300003"/>
    <s v="2"/>
    <x v="3"/>
    <s v="4500058788-10"/>
  </r>
  <r>
    <x v="128"/>
    <s v="РЯЗАНЕ НА АСФАЛТОВА НАСТИЛКА"/>
    <n v="5.5"/>
    <s v="М"/>
    <x v="292"/>
    <s v="Поръчка за доставка"/>
    <n v="4500058788"/>
    <n v="10"/>
    <s v="4500058788-10"/>
    <n v="220000137876"/>
    <s v="2200"/>
    <s v="0"/>
    <x v="4"/>
    <m/>
    <s v="P-2-AC-STONB-4415300003"/>
    <s v="2"/>
    <x v="3"/>
    <s v="4500058788-10"/>
  </r>
  <r>
    <x v="21"/>
    <s v="ПОЛАГАНЕ НА КАБЕЛ В ИЗКОП ДО 3Х95 MM ВКЛ"/>
    <n v="15"/>
    <s v="М"/>
    <x v="21"/>
    <s v="Поръчка за доставка"/>
    <n v="4500055170"/>
    <n v="10"/>
    <s v="4500055170-10"/>
    <n v="151499324382"/>
    <s v="1514"/>
    <s v="9"/>
    <x v="4"/>
    <s v="9"/>
    <m/>
    <m/>
    <x v="0"/>
    <s v="4500055170-10"/>
  </r>
  <r>
    <x v="95"/>
    <s v="НАПРАВА НА ШУРФОВЕ 1/0.8/0.6"/>
    <n v="3"/>
    <s v="БР"/>
    <x v="126"/>
    <s v="Поръчка за доставка"/>
    <n v="4500058574"/>
    <n v="10"/>
    <s v="4500058574-10"/>
    <n v="151410000371"/>
    <s v="1514"/>
    <s v="0"/>
    <x v="0"/>
    <s v="1"/>
    <m/>
    <m/>
    <x v="2"/>
    <s v="4500058574-10"/>
  </r>
  <r>
    <x v="72"/>
    <s v="Доставка и монтаж на обшивка от поцинков"/>
    <n v="3"/>
    <s v="M2"/>
    <x v="639"/>
    <s v="Поръчка за доставка"/>
    <n v="4500062646"/>
    <n v="10"/>
    <s v="4500062646-10"/>
    <n v="210500047521"/>
    <s v="2105"/>
    <s v="0"/>
    <x v="3"/>
    <m/>
    <s v="P-8-MN-STSTB-C0000059"/>
    <s v="8"/>
    <x v="1"/>
    <s v="4500062646-10"/>
  </r>
  <r>
    <x v="1"/>
    <s v="ВЪЗСТАНОВЯВАНЕ  ТРОТОАР С ПЛОЧКИ-СТРАРИ"/>
    <n v="3.59"/>
    <s v="M2"/>
    <x v="1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49"/>
    <s v="M-Ж ТАБЛО ДО5 ЕЛЕКТРОMЕРА ВКЛ. НА СТЪЛБ"/>
    <n v="1"/>
    <s v="БР"/>
    <x v="49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50"/>
    <s v="ДЕMОНТАЖ НА ТАБЛО"/>
    <n v="1"/>
    <s v="БР"/>
    <x v="50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46"/>
    <s v="MОНТАЖ НА MОСТОВЕ"/>
    <n v="20"/>
    <s v="БР"/>
    <x v="46"/>
    <s v="Поръчка за доставка"/>
    <n v="4500058670"/>
    <n v="10"/>
    <s v="4500058670-10"/>
    <n v="210500045106"/>
    <s v="2105"/>
    <s v="0"/>
    <x v="2"/>
    <m/>
    <s v="P-9-MN-STONB-A0000379"/>
    <s v="9"/>
    <x v="1"/>
    <s v="4500058670-10"/>
  </r>
  <r>
    <x v="46"/>
    <s v="MОНТАЖ НА MОСТОВЕ"/>
    <n v="4"/>
    <s v="БР"/>
    <x v="46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162"/>
    <s v="MОНТАЖ НА ОСВЕТИТЕЛНО ТЯЛО"/>
    <n v="1"/>
    <s v="БР"/>
    <x v="366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163"/>
    <s v="ДЕMОНТАЖ НА ОСВЕТИТЕЛНО ТЯЛО"/>
    <n v="1"/>
    <s v="БР"/>
    <x v="367"/>
    <s v="Поръчка за доставка"/>
    <n v="4500058124"/>
    <n v="10"/>
    <s v="4500058124-10"/>
    <n v="210500045096"/>
    <s v="2105"/>
    <s v="0"/>
    <x v="2"/>
    <m/>
    <s v="P-9-MN-STONB-A0000374"/>
    <s v="9"/>
    <x v="1"/>
    <s v="4500058124-10"/>
  </r>
  <r>
    <x v="93"/>
    <s v="Н-ВА ИЗКОП ІІІ К-Я 0.8/0.6 В/У КАБЕЛ"/>
    <n v="1"/>
    <s v="М"/>
    <x v="113"/>
    <s v="Поръчка за доставка"/>
    <n v="4500058562"/>
    <n v="10"/>
    <s v="4500058562-10"/>
    <n v="220000138508"/>
    <s v="2200"/>
    <s v="0"/>
    <x v="6"/>
    <m/>
    <s v="P-4-AC-STONB-4417300004"/>
    <s v="4"/>
    <x v="3"/>
    <s v="4500058562-10"/>
  </r>
  <r>
    <x v="72"/>
    <s v="Проектиране на каб.линии до35kV до 100"/>
    <n v="1"/>
    <s v="БР"/>
    <x v="189"/>
    <s v="Поръчка за доставка"/>
    <n v="4500061615"/>
    <n v="10"/>
    <s v="4500061615-10"/>
    <n v="151469318543"/>
    <s v="1514"/>
    <s v="9"/>
    <x v="5"/>
    <s v="6"/>
    <m/>
    <m/>
    <x v="0"/>
    <s v="4500061615-10"/>
  </r>
  <r>
    <x v="72"/>
    <s v="План за временна организация на движение"/>
    <n v="1"/>
    <s v="БР"/>
    <x v="124"/>
    <s v="Поръчка за доставка"/>
    <n v="4500061615"/>
    <n v="10"/>
    <s v="4500061615-10"/>
    <n v="151469318543"/>
    <s v="1514"/>
    <s v="9"/>
    <x v="5"/>
    <s v="6"/>
    <m/>
    <m/>
    <x v="0"/>
    <s v="4500061615-10"/>
  </r>
  <r>
    <x v="72"/>
    <s v="План за безопасност и здр. при работа КЛ"/>
    <n v="1"/>
    <s v="БР"/>
    <x v="125"/>
    <s v="Поръчка за доставка"/>
    <n v="4500061615"/>
    <n v="10"/>
    <s v="4500061615-10"/>
    <n v="151469318543"/>
    <s v="1514"/>
    <s v="9"/>
    <x v="5"/>
    <s v="6"/>
    <m/>
    <m/>
    <x v="0"/>
    <s v="4500061615-10"/>
  </r>
  <r>
    <x v="72"/>
    <s v="Проект част пожарна безопасност при КЛ"/>
    <n v="1"/>
    <s v="БР"/>
    <x v="306"/>
    <s v="Поръчка за доставка"/>
    <n v="4500061615"/>
    <n v="10"/>
    <s v="4500061615-10"/>
    <n v="151469318543"/>
    <s v="1514"/>
    <s v="9"/>
    <x v="5"/>
    <s v="6"/>
    <m/>
    <m/>
    <x v="0"/>
    <s v="4500061615-10"/>
  </r>
  <r>
    <x v="72"/>
    <s v="П.не на пр.ка 20КV от храсти с ф до15см."/>
    <n v="72"/>
    <s v="AU"/>
    <x v="297"/>
    <s v="Поръчка за доставка"/>
    <n v="4500059645"/>
    <n v="10"/>
    <s v="4500059645-10"/>
    <n v="210500045141"/>
    <s v="2105"/>
    <s v="0"/>
    <x v="5"/>
    <m/>
    <s v="P-6-MN-MSLEB-A0002092"/>
    <s v="6"/>
    <x v="1"/>
    <s v="4500059645-10"/>
  </r>
  <r>
    <x v="72"/>
    <s v="П.не на пр.ка 20КV от храсти до 20бр."/>
    <n v="19"/>
    <s v="AU"/>
    <x v="193"/>
    <s v="Поръчка за доставка"/>
    <n v="4500059645"/>
    <n v="10"/>
    <s v="4500059645-10"/>
    <n v="210500045141"/>
    <s v="2105"/>
    <s v="0"/>
    <x v="5"/>
    <m/>
    <s v="P-6-MN-MSLEB-A0002092"/>
    <s v="6"/>
    <x v="1"/>
    <s v="4500059645-10"/>
  </r>
  <r>
    <x v="72"/>
    <s v="Очукване и подмазване козирки и чела"/>
    <n v="4"/>
    <s v="M2"/>
    <x v="1352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Доставка и монтаж щорцове от поцинкована"/>
    <n v="40"/>
    <s v="М"/>
    <x v="989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Доставка и монтаж на обшивка от поцинков"/>
    <n v="12"/>
    <s v="M2"/>
    <x v="639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Хидроизолация от 2 пласта Нанесен върху"/>
    <n v="110"/>
    <s v="M2"/>
    <x v="644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Очукване на външна мазилка"/>
    <n v="4"/>
    <s v="M2"/>
    <x v="76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Направа външна пръскана вароциментова ма"/>
    <n v="4"/>
    <s v="M2"/>
    <x v="94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Външно боядисване с фасаген-3 пласта. вк"/>
    <n v="8"/>
    <s v="M2"/>
    <x v="1353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Ръчно товарене строителни отпадъци и пръ"/>
    <n v="1"/>
    <s v="M3"/>
    <x v="447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Ръчно пренасяне и сваляне на строителни"/>
    <n v="1"/>
    <s v="M3"/>
    <x v="91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72"/>
    <s v="Превоз строителни отпадъци и пръст до де"/>
    <n v="2"/>
    <s v="КЪМ"/>
    <x v="1354"/>
    <s v="Поръчка за доставка"/>
    <n v="4500063100"/>
    <n v="10"/>
    <s v="4500063100-10"/>
    <n v="210500045073"/>
    <s v="2105"/>
    <s v="0"/>
    <x v="2"/>
    <m/>
    <s v="P-9-MN-STSTB-D0000104"/>
    <s v="9"/>
    <x v="1"/>
    <s v="4500063100-10"/>
  </r>
  <r>
    <x v="49"/>
    <s v="M-Ж ТАБЛО ДО5 ЕЛЕКТРОMЕРА ВКЛ. НА СТЪЛБ"/>
    <n v="2"/>
    <s v="БР"/>
    <x v="49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50"/>
    <s v="ДЕMОНТАЖ НА ТАБЛО"/>
    <n v="2"/>
    <s v="БР"/>
    <x v="50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222"/>
    <s v="резерва"/>
    <n v="3"/>
    <s v="М"/>
    <x v="536"/>
    <s v="Поръчка за доставка"/>
    <n v="4500058139"/>
    <n v="10"/>
    <s v="4500058139-10"/>
    <n v="210500045105"/>
    <s v="2105"/>
    <s v="0"/>
    <x v="2"/>
    <m/>
    <s v="P-9-MN-STONB-A0000378"/>
    <s v="9"/>
    <x v="1"/>
    <s v="4500058139-10"/>
  </r>
  <r>
    <x v="23"/>
    <s v="ИЗТЕГЛЯНЕ КАБЕЛ В ТРЪБИ НАД 3Х120 MM ВКЛ"/>
    <n v="33"/>
    <s v="М"/>
    <x v="23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9"/>
    <s v="Н-ВА КГНН&gt;3Х95+50(4Х95)MM2 ВКЛ (4ЖИЛА)"/>
    <n v="8"/>
    <s v="БР"/>
    <x v="9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72"/>
    <s v="ДОСТАВКА КАБЕЛНИ ОБУВКИ"/>
    <n v="32"/>
    <s v="БР"/>
    <x v="1355"/>
    <s v="Поръчка за доставка"/>
    <n v="4500058609"/>
    <n v="20"/>
    <s v="4500058609-20"/>
    <n v="210500047032"/>
    <s v="2105"/>
    <s v="0"/>
    <x v="0"/>
    <m/>
    <s v="P-1-MN-STSTB-A0002293"/>
    <s v="1"/>
    <x v="1"/>
    <s v="4500058609-20"/>
  </r>
  <r>
    <x v="23"/>
    <s v="ИЗТЕГЛЯНЕ КАБЕЛ В ТРЪБИ НАД 3Х120 MM ВКЛ"/>
    <n v="54"/>
    <s v="М"/>
    <x v="23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9"/>
    <s v="Н-ВА КГНН&gt;3Х95+50(4Х95)MM2 ВКЛ (4ЖИЛА)"/>
    <n v="12"/>
    <s v="БР"/>
    <x v="9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33"/>
    <s v="Н-ВА НА СТОMАНЕНА КОНСТР. /ВКЛ. БОЯД./"/>
    <n v="15"/>
    <s v="КГ"/>
    <x v="33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72"/>
    <s v="ДОСТАВКИ НА МАТЕРИАЛИ"/>
    <n v="1"/>
    <s v="БР"/>
    <x v="1356"/>
    <s v="Поръчка за доставка"/>
    <n v="4500058609"/>
    <n v="30"/>
    <s v="4500058609-30"/>
    <n v="210500047031"/>
    <s v="2105"/>
    <s v="0"/>
    <x v="0"/>
    <m/>
    <s v="P-1-MN-STSTB-A0002292"/>
    <s v="1"/>
    <x v="1"/>
    <s v="4500058609-30"/>
  </r>
  <r>
    <x v="23"/>
    <s v="ИЗТЕГЛЯНЕ КАБЕЛ В ТРЪБИ НАД 3Х120 MM ВКЛ"/>
    <n v="16"/>
    <s v="М"/>
    <x v="23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9"/>
    <s v="Н-ВА КГНН&gt;3Х95+50(4Х95)MM2 ВКЛ (4ЖИЛА)"/>
    <n v="4"/>
    <s v="БР"/>
    <x v="9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214"/>
    <s v="MОНТАЖ ИЗОЛАТОР ИППО"/>
    <n v="3"/>
    <s v="БР"/>
    <x v="523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33"/>
    <s v="Н-ВА НА СТОMАНЕНА КОНСТР. /ВКЛ. БОЯД./"/>
    <n v="4"/>
    <s v="КГ"/>
    <x v="33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72"/>
    <s v="МАТЕРИАЛИ ПО ФАКТУРА"/>
    <n v="1"/>
    <s v="AU"/>
    <x v="1357"/>
    <s v="Поръчка за доставка"/>
    <n v="4500058609"/>
    <n v="40"/>
    <s v="4500058609-40"/>
    <n v="210500047030"/>
    <s v="2105"/>
    <s v="0"/>
    <x v="0"/>
    <m/>
    <s v="P-1-MN-STSTB-A0002291"/>
    <s v="1"/>
    <x v="1"/>
    <s v="4500058609-40"/>
  </r>
  <r>
    <x v="23"/>
    <s v="ИЗТЕГЛЯНЕ КАБЕЛ В ТРЪБИ НАД 3Х120 MM ВКЛ"/>
    <n v="13"/>
    <s v="М"/>
    <x v="23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9"/>
    <s v="Н-ВА КГНН&gt;3Х95+50(4Х95)MM2 ВКЛ (4ЖИЛА)"/>
    <n v="4"/>
    <s v="БР"/>
    <x v="9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214"/>
    <s v="MОНТАЖ ИЗОЛАТОР ИППО"/>
    <n v="3"/>
    <s v="БР"/>
    <x v="523"/>
    <s v="Поръчка за доставка"/>
    <n v="4500058609"/>
    <n v="50"/>
    <s v="4500058609-50"/>
    <n v="210500047029"/>
    <s v="2105"/>
    <s v="0"/>
    <x v="0"/>
    <m/>
    <s v="P-1-MN-STSTB-A0002290"/>
    <s v="1"/>
    <x v="1"/>
    <s v="4500058609-50"/>
  </r>
  <r>
    <x v="27"/>
    <s v="НАТОВАРВАНЕ И ИЗВОЗВАНЕ НА СТРОИТ. ОТП-И"/>
    <n v="6"/>
    <s v="M3"/>
    <x v="27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5"/>
    <s v="ТРАНСП. НА M-ЛИ ОТ СКЛАД НА ВЪЗЛОЖИТЕЛЯ"/>
    <n v="1"/>
    <s v="%"/>
    <x v="15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71"/>
    <s v="ТРАСИРАНЕ НА КАБЕЛНА ЛИНИЯ"/>
    <n v="7.0000000000000001E-3"/>
    <s v="KM"/>
    <x v="71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8"/>
    <s v="Н-ВА ИЗКОП ІІІ К-Я 0.8/0.4 В/У КАБЕЛ"/>
    <n v="4"/>
    <s v="М"/>
    <x v="18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22"/>
    <s v="Н-ВА ПОДЛ С ПЯСЪК И ТУХЛИ ЗА 1К-Л"/>
    <n v="4"/>
    <s v="М"/>
    <x v="286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21"/>
    <s v="ПОЛАГАНЕ НА КАБЕЛ В ИЗКОП ДО 3Х95 MM ВКЛ"/>
    <n v="18"/>
    <s v="М"/>
    <x v="21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8"/>
    <s v="ДОСТАВКА И MОНТАЖ НА КАБЕЛНИ MАРКИ"/>
    <n v="2"/>
    <s v="БР"/>
    <x v="8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0"/>
    <s v="ПОДВЪРЗВАНЕ  К-Л КЪM СЪЩ. ТАБЛО/СЪОРЖ."/>
    <n v="4"/>
    <s v="БР"/>
    <x v="10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36"/>
    <s v="MОНТАЖ ТАБЛО НАД 15 ЕЛЕКТРОMЕРА"/>
    <n v="1"/>
    <s v="БР"/>
    <x v="313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56"/>
    <s v="НАПРАВА ЗАЗЕMЛЕНИЕ С ЕДИН КОЛ"/>
    <n v="1"/>
    <s v="БР"/>
    <x v="56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3"/>
    <s v="ИЗMЕРВАНЕ НА ЗАЗЕMЛЕНИЕ НА ТОЧКА"/>
    <n v="1"/>
    <s v="БР"/>
    <x v="13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4"/>
    <s v="ИЗMЕРВАНЕ ИЗОЛАЦИЯ НА К-Л НН-(4 ЖИЛА)"/>
    <n v="1"/>
    <s v="БР"/>
    <x v="14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2"/>
    <s v="РАЗКЪРТВАНЕ ТРОТОАР С ТРОТОАРНИ ПЛОЧКИ"/>
    <n v="11"/>
    <s v="M2"/>
    <x v="2"/>
    <s v="Поръчка за доставка"/>
    <n v="4500058672"/>
    <n v="20"/>
    <s v="4500058672-20"/>
    <n v="210500047701"/>
    <s v="2105"/>
    <s v="0"/>
    <x v="5"/>
    <m/>
    <s v="P-6-AE-STONB-4412300003"/>
    <s v="6"/>
    <x v="1"/>
    <s v="4500058672-20"/>
  </r>
  <r>
    <x v="1"/>
    <s v="ВЪЗСТАНОВЯВАНЕ  ТРОТОАР С ПЛОЧКИ-СТРАРИ"/>
    <n v="11"/>
    <s v="M2"/>
    <x v="1"/>
    <s v="Поръчка за доставка"/>
    <n v="4500058672"/>
    <n v="20"/>
    <s v="4500058672-20"/>
    <n v="210500047701"/>
    <s v="2105"/>
    <s v="0"/>
    <x v="5"/>
    <m/>
    <s v="P-6-AE-STONB-4412300003"/>
    <s v="6"/>
    <x v="1"/>
    <s v="4500058672-20"/>
  </r>
  <r>
    <x v="18"/>
    <s v="Н-ВА ИЗКОП ІІІ К-Я 0.8/0.4 В/У КАБЕЛ"/>
    <n v="30"/>
    <s v="М"/>
    <x v="18"/>
    <s v="Поръчка за доставка"/>
    <n v="4500058672"/>
    <n v="20"/>
    <s v="4500058672-20"/>
    <n v="210500047701"/>
    <s v="2105"/>
    <s v="0"/>
    <x v="5"/>
    <m/>
    <s v="P-6-AE-STONB-4412300003"/>
    <s v="6"/>
    <x v="1"/>
    <s v="4500058672-20"/>
  </r>
  <r>
    <x v="97"/>
    <s v="Н-ВА ПОДЛ С ПЯСЪК И PVC ЛЕНТА ЗА 1 К-Л"/>
    <n v="30"/>
    <s v="М"/>
    <x v="128"/>
    <s v="Поръчка за доставка"/>
    <n v="4500058672"/>
    <n v="20"/>
    <s v="4500058672-20"/>
    <n v="210500047701"/>
    <s v="2105"/>
    <s v="0"/>
    <x v="5"/>
    <m/>
    <s v="P-6-AE-STONB-4412300003"/>
    <s v="6"/>
    <x v="1"/>
    <s v="4500058672-20"/>
  </r>
  <r>
    <x v="143"/>
    <s v="Н-ВА ИЗКОП ІV К-Я 0.8/0.4 В/У КАБЕЛ"/>
    <n v="2"/>
    <s v="М"/>
    <x v="321"/>
    <s v="Поръчка за доставка"/>
    <n v="4500058746"/>
    <n v="30"/>
    <s v="4500058746-30"/>
    <n v="220000139812"/>
    <s v="2200"/>
    <s v="0"/>
    <x v="4"/>
    <m/>
    <s v="P-2-AC-STONB-4415300003"/>
    <s v="2"/>
    <x v="3"/>
    <s v="4500058746-30"/>
  </r>
  <r>
    <x v="98"/>
    <s v="ЗАСИПВАНЕ НА КОЛЕКТОР С ПЯСЪК"/>
    <n v="0.5"/>
    <s v="M3"/>
    <x v="129"/>
    <s v="Поръчка за доставка"/>
    <n v="4500058746"/>
    <n v="30"/>
    <s v="4500058746-30"/>
    <n v="220000139812"/>
    <s v="2200"/>
    <s v="0"/>
    <x v="4"/>
    <m/>
    <s v="P-2-AC-STONB-4415300003"/>
    <s v="2"/>
    <x v="3"/>
    <s v="4500058746-30"/>
  </r>
  <r>
    <x v="72"/>
    <s v="Ремонт АРН 09Д, с.н.1961"/>
    <n v="1"/>
    <s v="БР"/>
    <x v="1358"/>
    <s v="Поръчка за доставка"/>
    <n v="4530003281"/>
    <n v="20"/>
    <s v="4530003281-20"/>
    <n v="210500048004"/>
    <s v="2105"/>
    <s v="0"/>
    <x v="1"/>
    <m/>
    <s v="P-3-AE-STUWB-4413200001"/>
    <s v="3"/>
    <x v="1"/>
    <s v="4530003281-20"/>
  </r>
  <r>
    <x v="72"/>
    <s v="Ремонт АРН 09Д, с.н.1962"/>
    <n v="1"/>
    <s v="БР"/>
    <x v="1359"/>
    <s v="Поръчка за доставка"/>
    <n v="4530003281"/>
    <n v="30"/>
    <s v="4530003281-30"/>
    <n v="210500048004"/>
    <s v="2105"/>
    <s v="0"/>
    <x v="1"/>
    <m/>
    <s v="P-3-AE-STUWB-4413200001"/>
    <s v="3"/>
    <x v="1"/>
    <s v="4530003281-30"/>
  </r>
  <r>
    <x v="27"/>
    <s v="НАТОВАРВАНЕ И ИЗВОЗВАНЕ НА СТРОИТ. ОТП-И"/>
    <n v="1"/>
    <s v="M3"/>
    <x v="27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15"/>
    <s v="ТРАНСП. НА M-ЛИ ОТ СКЛАД НА ВЪЗЛОЖИТЕЛЯ"/>
    <n v="1"/>
    <s v="%"/>
    <x v="15"/>
    <s v="Поръчка за доставка"/>
    <n v="4500058518"/>
    <n v="30"/>
    <s v="4500058518-30"/>
    <n v="151419412373"/>
    <s v="1514"/>
    <s v="9"/>
    <x v="0"/>
    <s v="1"/>
    <m/>
    <m/>
    <x v="0"/>
    <s v="4500058518-30"/>
  </r>
  <r>
    <x v="60"/>
    <s v="НАПРАВА НА ПРЕВРЪЗКИ НА КАБЕЛИ"/>
    <n v="15"/>
    <s v="БР"/>
    <x v="60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23"/>
    <s v="ИЗТЕГЛЯНЕ КАБЕЛ В ТРЪБИ НАД 3Х120 MM ВКЛ"/>
    <n v="32"/>
    <s v="М"/>
    <x v="23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86"/>
    <s v="И-НЕ К-Л ОТ ИЗКОП НАД 3Х95/4Х95MM2 ВКЛ"/>
    <n v="54"/>
    <s v="М"/>
    <x v="102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9"/>
    <s v="Н-ВА КГНН&gt;3Х95+50(4Х95)MM2 ВКЛ (4ЖИЛА)"/>
    <n v="8"/>
    <s v="БР"/>
    <x v="9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15"/>
    <s v="ТРАНСП. НА M-ЛИ ОТ СКЛАД НА ВЪЗЛОЖИТЕЛЯ"/>
    <n v="1"/>
    <s v="%"/>
    <x v="15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118"/>
    <s v="ТРАНСП. НА СТАРИ M-ЛИ ДО СКЛАД НА ВЪЗЛ."/>
    <n v="2"/>
    <s v="TKM"/>
    <x v="174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33"/>
    <s v="Н-ВА НА СТОMАНЕНА КОНСТР. /ВКЛ. БОЯД./"/>
    <n v="27"/>
    <s v="КГ"/>
    <x v="33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72"/>
    <s v="План за безопасност и здр. при работа КЛ"/>
    <n v="1"/>
    <s v="БР"/>
    <x v="125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72"/>
    <s v="Съгласуване на скици А4 /вклю. такси/"/>
    <n v="1"/>
    <s v="БР"/>
    <x v="142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72"/>
    <s v="Геодезичен проект за линеен обект КЛ*"/>
    <n v="1"/>
    <s v="Ч"/>
    <x v="143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72"/>
    <s v="Наб-е на кадастрални подложки/вклю. такс"/>
    <n v="1"/>
    <s v="БР"/>
    <x v="121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72"/>
    <s v="Авторски надзор по време на строителство"/>
    <n v="1"/>
    <s v="БР"/>
    <x v="122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72"/>
    <s v="ТАКСИ"/>
    <n v="1"/>
    <s v="БР"/>
    <x v="154"/>
    <s v="Поръчка за доставка"/>
    <n v="4500061597"/>
    <n v="10"/>
    <s v="4500061597-10"/>
    <n v="151419219453"/>
    <s v="1514"/>
    <s v="9"/>
    <x v="0"/>
    <s v="1"/>
    <m/>
    <m/>
    <x v="0"/>
    <s v="4500061597-10"/>
  </r>
  <r>
    <x v="138"/>
    <s v="ИЗПРАВЯНЕ НА СБС НН В РАВНИНЕН ТЕРЕН"/>
    <n v="1"/>
    <s v="БР"/>
    <x v="315"/>
    <s v="Поръчка за доставка"/>
    <n v="4500058502"/>
    <n v="20"/>
    <s v="4500058502-20"/>
    <n v="210500047895"/>
    <s v="2105"/>
    <s v="0"/>
    <x v="0"/>
    <m/>
    <s v="P-1-AE-STONB-4416300003"/>
    <s v="1"/>
    <x v="1"/>
    <s v="4500058502-20"/>
  </r>
  <r>
    <x v="59"/>
    <s v="ДЕMОНТАЖ НА СТЪЛБ НН"/>
    <n v="1"/>
    <s v="БР"/>
    <x v="59"/>
    <s v="Поръчка за доставка"/>
    <n v="4500058502"/>
    <n v="20"/>
    <s v="4500058502-20"/>
    <n v="210500047895"/>
    <s v="2105"/>
    <s v="0"/>
    <x v="0"/>
    <m/>
    <s v="P-1-AE-STONB-4416300003"/>
    <s v="1"/>
    <x v="1"/>
    <s v="4500058502-20"/>
  </r>
  <r>
    <x v="138"/>
    <s v="ИЗПРАВЯНЕ НА СБС НН В РАВНИНЕН ТЕРЕН"/>
    <n v="1"/>
    <s v="БР"/>
    <x v="315"/>
    <s v="Поръчка за доставка"/>
    <n v="4500058502"/>
    <n v="30"/>
    <s v="4500058502-30"/>
    <n v="210500047896"/>
    <s v="2105"/>
    <s v="0"/>
    <x v="0"/>
    <m/>
    <s v="P-1-AE-STONB-4416300003"/>
    <s v="1"/>
    <x v="1"/>
    <s v="4500058502-30"/>
  </r>
  <r>
    <x v="59"/>
    <s v="ДЕMОНТАЖ НА СТЪЛБ НН"/>
    <n v="1"/>
    <s v="БР"/>
    <x v="59"/>
    <s v="Поръчка за доставка"/>
    <n v="4500058502"/>
    <n v="30"/>
    <s v="4500058502-30"/>
    <n v="210500047896"/>
    <s v="2105"/>
    <s v="0"/>
    <x v="0"/>
    <m/>
    <s v="P-1-AE-STONB-4416300003"/>
    <s v="1"/>
    <x v="1"/>
    <s v="4500058502-30"/>
  </r>
  <r>
    <x v="60"/>
    <s v="НАПРАВА НА ПРЕВРЪЗКИ НА КАБЕЛИ"/>
    <n v="40"/>
    <s v="БР"/>
    <x v="60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88"/>
    <s v="ПОЛАГАНЕ КАБЕЛ НН ПО ЖЕЛЯЗНА КОНСТРУКЦИЯ"/>
    <n v="36"/>
    <s v="М"/>
    <x v="104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27"/>
    <s v="НАТОВАРВАНЕ И ИЗВОЗВАНЕ НА СТРОИТ. ОТП-И"/>
    <n v="0.5"/>
    <s v="M3"/>
    <x v="27"/>
    <s v="Поръчка за доставка"/>
    <n v="4500058746"/>
    <n v="30"/>
    <s v="4500058746-30"/>
    <n v="220000139812"/>
    <s v="2200"/>
    <s v="0"/>
    <x v="4"/>
    <m/>
    <s v="P-2-AC-STONB-4415300003"/>
    <s v="2"/>
    <x v="3"/>
    <s v="4500058746-30"/>
  </r>
  <r>
    <x v="135"/>
    <s v="НАПРАВА НА ИЗКОП НЕСТАНДАРТЕН"/>
    <n v="1"/>
    <s v="M3"/>
    <x v="312"/>
    <s v="Поръчка за доставка"/>
    <n v="4500058746"/>
    <n v="30"/>
    <s v="4500058746-30"/>
    <n v="220000139812"/>
    <s v="2200"/>
    <s v="0"/>
    <x v="4"/>
    <m/>
    <s v="P-2-AC-STONB-4415300003"/>
    <s v="2"/>
    <x v="3"/>
    <s v="4500058746-30"/>
  </r>
  <r>
    <x v="264"/>
    <s v="НАПРАВА ИЗКОП ІV КАТЕГОРИЯ 0.8/0.6"/>
    <n v="1.5"/>
    <s v="М"/>
    <x v="954"/>
    <s v="Поръчка за доставка"/>
    <n v="4500058746"/>
    <n v="40"/>
    <s v="4500058746-40"/>
    <n v="220000139879"/>
    <s v="2200"/>
    <s v="0"/>
    <x v="4"/>
    <m/>
    <s v="P-2-AC-STONB-4415300003"/>
    <s v="2"/>
    <x v="3"/>
    <s v="4500058746-40"/>
  </r>
  <r>
    <x v="98"/>
    <s v="ЗАСИПВАНЕ НА КОЛЕКТОР С ПЯСЪК"/>
    <n v="0.5"/>
    <s v="M3"/>
    <x v="129"/>
    <s v="Поръчка за доставка"/>
    <n v="4500058746"/>
    <n v="40"/>
    <s v="4500058746-40"/>
    <n v="220000139879"/>
    <s v="2200"/>
    <s v="0"/>
    <x v="4"/>
    <m/>
    <s v="P-2-AC-STONB-4415300003"/>
    <s v="2"/>
    <x v="3"/>
    <s v="4500058746-40"/>
  </r>
  <r>
    <x v="27"/>
    <s v="НАТОВАРВАНЕ И ИЗВОЗВАНЕ НА СТРОИТ. ОТП-И"/>
    <n v="0.5"/>
    <s v="M3"/>
    <x v="27"/>
    <s v="Поръчка за доставка"/>
    <n v="4500058746"/>
    <n v="40"/>
    <s v="4500058746-40"/>
    <n v="220000139879"/>
    <s v="2200"/>
    <s v="0"/>
    <x v="4"/>
    <m/>
    <s v="P-2-AC-STONB-4415300003"/>
    <s v="2"/>
    <x v="3"/>
    <s v="4500058746-40"/>
  </r>
  <r>
    <x v="135"/>
    <s v="НАПРАВА НА ИЗКОП НЕСТАНДАРТЕН"/>
    <n v="0.8"/>
    <s v="M3"/>
    <x v="312"/>
    <s v="Поръчка за доставка"/>
    <n v="4500058746"/>
    <n v="40"/>
    <s v="4500058746-40"/>
    <n v="220000139879"/>
    <s v="2200"/>
    <s v="0"/>
    <x v="4"/>
    <m/>
    <s v="P-2-AC-STONB-4415300003"/>
    <s v="2"/>
    <x v="3"/>
    <s v="4500058746-40"/>
  </r>
  <r>
    <x v="135"/>
    <s v="НАПРАВА НА ИЗКОП НЕСТАНДАРТЕН"/>
    <n v="9"/>
    <s v="M3"/>
    <x v="312"/>
    <s v="Поръчка за доставка"/>
    <n v="4500058746"/>
    <n v="50"/>
    <s v="4500058746-50"/>
    <n v="220000140362"/>
    <s v="2200"/>
    <s v="0"/>
    <x v="4"/>
    <m/>
    <s v="P-2-AC-MSLEB-4415200003"/>
    <s v="2"/>
    <x v="3"/>
    <s v="4500058746-50"/>
  </r>
  <r>
    <x v="63"/>
    <s v="ДОСТАВКА И MОНТАЖ НА ПИЛОН - 9M"/>
    <n v="1"/>
    <s v="БР"/>
    <x v="63"/>
    <s v="Поръчка за доставка"/>
    <n v="4500058730"/>
    <n v="10"/>
    <s v="4500058730-10"/>
    <n v="151479221663"/>
    <s v="1514"/>
    <s v="9"/>
    <x v="1"/>
    <s v="7"/>
    <m/>
    <m/>
    <x v="0"/>
    <s v="4500058730-10"/>
  </r>
  <r>
    <x v="95"/>
    <s v="НАПРАВА НА ШУРФОВЕ 1/0.8/0.6"/>
    <n v="1"/>
    <s v="БР"/>
    <x v="126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127"/>
    <s v="РАЗКЪРТВАНЕ НА АСФАЛТОВА НАСТИЛКА"/>
    <n v="6"/>
    <s v="M2"/>
    <x v="291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128"/>
    <s v="РЯЗАНЕ НА АСФАЛТОВА НАСТИЛКА"/>
    <n v="9"/>
    <s v="М"/>
    <x v="292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133"/>
    <s v="ВЪЗСТАНОВЯВАНЕ НА АСФАЛТОВА НАСТИЛКА-ПЪТ"/>
    <n v="6"/>
    <s v="M2"/>
    <x v="310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114"/>
    <s v="НАПРАВА НА MУФА СРН- ЗА ЕДНО ЖИЛО"/>
    <n v="2"/>
    <s v="БР"/>
    <x v="168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27"/>
    <s v="НАТОВАРВАНЕ И ИЗВОЗВАНЕ НА СТРОИТ. ОТП-И"/>
    <n v="3"/>
    <s v="M3"/>
    <x v="27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15"/>
    <s v="ТРАНСП. НА M-ЛИ ОТ СКЛАД НА ВЪЗЛОЖИТЕЛЯ"/>
    <n v="1"/>
    <s v="%"/>
    <x v="15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135"/>
    <s v="НАПРАВА НА ИЗКОП НЕСТАНДАРТЕН"/>
    <n v="6"/>
    <s v="M3"/>
    <x v="312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213"/>
    <s v="ДОСТАВКА НА ЧАКЪЛ"/>
    <n v="3"/>
    <s v="M3"/>
    <x v="519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72"/>
    <s v="ДОСТАВКА НА ПЯСЪК"/>
    <n v="1"/>
    <s v="M3"/>
    <x v="171"/>
    <s v="Поръчка за доставка"/>
    <n v="4500063155"/>
    <n v="20"/>
    <s v="4500063155-20"/>
    <n v="220000140659"/>
    <s v="2200"/>
    <s v="0"/>
    <x v="0"/>
    <m/>
    <s v="P-1-AC-MSLEB-4416200003"/>
    <s v="1"/>
    <x v="3"/>
    <s v="4500063155-20"/>
  </r>
  <r>
    <x v="60"/>
    <s v="НАПРАВА НА ПРЕВРЪЗКИ НА КАБЕЛИ"/>
    <n v="15"/>
    <s v="БР"/>
    <x v="60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23"/>
    <s v="ИЗТЕГЛЯНЕ КАБЕЛ В ТРЪБИ НАД 3Х120 MM ВКЛ"/>
    <n v="32"/>
    <s v="М"/>
    <x v="23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86"/>
    <s v="И-НЕ К-Л ОТ ИЗКОП НАД 3Х95/4Х95MM2 ВКЛ"/>
    <n v="32"/>
    <s v="М"/>
    <x v="102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9"/>
    <s v="Н-ВА КГНН&gt;3Х95+50(4Х95)MM2 ВКЛ (4ЖИЛА)"/>
    <n v="8"/>
    <s v="БР"/>
    <x v="9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15"/>
    <s v="ТРАНСП. НА M-ЛИ ОТ СКЛАД НА ВЪЗЛОЖИТЕЛЯ"/>
    <n v="1"/>
    <s v="%"/>
    <x v="15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118"/>
    <s v="ТРАНСП. НА СТАРИ M-ЛИ ДО СКЛАД НА ВЪЗЛ."/>
    <n v="2"/>
    <s v="TKM"/>
    <x v="174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33"/>
    <s v="Н-ВА НА СТОMАНЕНА КОНСТР. /ВКЛ. БОЯД./"/>
    <n v="27"/>
    <s v="КГ"/>
    <x v="33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60"/>
    <s v="НАПРАВА НА ПРЕВРЪЗКИ НА КАБЕЛИ"/>
    <n v="15"/>
    <s v="БР"/>
    <x v="60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23"/>
    <s v="ИЗТЕГЛЯНЕ КАБЕЛ В ТРЪБИ НАД 3Х120 MM ВКЛ"/>
    <n v="16"/>
    <s v="М"/>
    <x v="23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86"/>
    <s v="И-НЕ К-Л ОТ ИЗКОП НАД 3Х95/4Х95MM2 ВКЛ"/>
    <n v="26"/>
    <s v="М"/>
    <x v="102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9"/>
    <s v="Н-ВА КГНН&gt;3Х95+50(4Х95)MM2 ВКЛ (4ЖИЛА)"/>
    <n v="4"/>
    <s v="БР"/>
    <x v="9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195"/>
    <s v="ДЕMОНТАЖ БЕТОННИ БОРДЮРИ"/>
    <n v="3.5"/>
    <s v="М"/>
    <x v="474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243"/>
    <s v="MОНТАЖ БЕТОННИ БОРДЮРИ-СТАРИ"/>
    <n v="3.5"/>
    <s v="БР"/>
    <x v="573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135"/>
    <s v="НАПРАВА НА ИЗКОП НЕСТАНДАРТЕН"/>
    <n v="7.56"/>
    <s v="M3"/>
    <x v="312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18"/>
    <s v="Н-ВА ИЗКОП ІІІ К-Я 0.8/0.4 В/У КАБЕЛ"/>
    <n v="3"/>
    <s v="М"/>
    <x v="18"/>
    <s v="Поръчка за доставка"/>
    <n v="4500063154"/>
    <n v="10"/>
    <s v="4500063154-10"/>
    <n v="220000138482"/>
    <s v="2200"/>
    <s v="0"/>
    <x v="0"/>
    <m/>
    <s v="P-1-AC-STONB-4416300003"/>
    <s v="1"/>
    <x v="3"/>
    <s v="4500063154-10"/>
  </r>
  <r>
    <x v="19"/>
    <s v="Н-ВА ПОДЛ С ПЯСЪК И ТУХЛИ ЗА&gt;1К-Л"/>
    <n v="3"/>
    <s v="М"/>
    <x v="19"/>
    <s v="Поръчка за доставка"/>
    <n v="4500063154"/>
    <n v="10"/>
    <s v="4500063154-10"/>
    <n v="220000138482"/>
    <s v="2200"/>
    <s v="0"/>
    <x v="0"/>
    <m/>
    <s v="P-1-AC-STONB-4416300003"/>
    <s v="1"/>
    <x v="3"/>
    <s v="4500063154-10"/>
  </r>
  <r>
    <x v="24"/>
    <s v="Н-ВА KM НАД 3Х95+50MM24Х95 MM2ВКЛЗА4ЖИЛА"/>
    <n v="1"/>
    <s v="БР"/>
    <x v="24"/>
    <s v="Поръчка за доставка"/>
    <n v="4500063154"/>
    <n v="10"/>
    <s v="4500063154-10"/>
    <n v="220000138482"/>
    <s v="2200"/>
    <s v="0"/>
    <x v="0"/>
    <m/>
    <s v="P-1-AC-STONB-4416300003"/>
    <s v="1"/>
    <x v="3"/>
    <s v="4500063154-10"/>
  </r>
  <r>
    <x v="95"/>
    <s v="НАПРАВА НА ШУРФОВЕ 1/0.8/0.6"/>
    <n v="2"/>
    <s v="БР"/>
    <x v="126"/>
    <s v="Поръчка за доставка"/>
    <n v="4500063154"/>
    <n v="10"/>
    <s v="4500063154-10"/>
    <n v="220000138482"/>
    <s v="2200"/>
    <s v="0"/>
    <x v="0"/>
    <m/>
    <s v="P-1-AC-STONB-4416300003"/>
    <s v="1"/>
    <x v="3"/>
    <s v="4500063154-10"/>
  </r>
  <r>
    <x v="95"/>
    <s v="НАПРАВА НА ШУРФОВЕ 1/0.8/0.6"/>
    <n v="2"/>
    <s v="БР"/>
    <x v="126"/>
    <s v="Поръчка за доставка"/>
    <n v="4500063155"/>
    <n v="10"/>
    <s v="4500063155-10"/>
    <n v="220000138436"/>
    <s v="2200"/>
    <s v="0"/>
    <x v="0"/>
    <m/>
    <s v="P-1-AC-STONB-4416300003"/>
    <s v="1"/>
    <x v="3"/>
    <s v="4500063155-10"/>
  </r>
  <r>
    <x v="18"/>
    <s v="Н-ВА ИЗКОП ІІІ К-Я 0.8/0.4 В/У КАБЕЛ"/>
    <n v="3"/>
    <s v="М"/>
    <x v="18"/>
    <s v="Поръчка за доставка"/>
    <n v="4500063155"/>
    <n v="10"/>
    <s v="4500063155-10"/>
    <n v="220000138436"/>
    <s v="2200"/>
    <s v="0"/>
    <x v="0"/>
    <m/>
    <s v="P-1-AC-STONB-4416300003"/>
    <s v="1"/>
    <x v="3"/>
    <s v="4500063155-10"/>
  </r>
  <r>
    <x v="19"/>
    <s v="Н-ВА ПОДЛ С ПЯСЪК И ТУХЛИ ЗА&gt;1К-Л"/>
    <n v="3"/>
    <s v="М"/>
    <x v="19"/>
    <s v="Поръчка за доставка"/>
    <n v="4500063155"/>
    <n v="10"/>
    <s v="4500063155-10"/>
    <n v="220000138436"/>
    <s v="2200"/>
    <s v="0"/>
    <x v="0"/>
    <m/>
    <s v="P-1-AC-STONB-4416300003"/>
    <s v="1"/>
    <x v="3"/>
    <s v="4500063155-10"/>
  </r>
  <r>
    <x v="24"/>
    <s v="Н-ВА KM НАД 3Х95+50MM24Х95 MM2ВКЛЗА4ЖИЛА"/>
    <n v="1"/>
    <s v="БР"/>
    <x v="24"/>
    <s v="Поръчка за доставка"/>
    <n v="4500063155"/>
    <n v="10"/>
    <s v="4500063155-10"/>
    <n v="220000138436"/>
    <s v="2200"/>
    <s v="0"/>
    <x v="0"/>
    <m/>
    <s v="P-1-AC-STONB-4416300003"/>
    <s v="1"/>
    <x v="3"/>
    <s v="4500063155-10"/>
  </r>
  <r>
    <x v="23"/>
    <s v="ИЗТЕГЛЯНЕ КАБЕЛ В ТРЪБИ НАД 3Х120 MM ВКЛ"/>
    <n v="10"/>
    <s v="М"/>
    <x v="23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86"/>
    <s v="И-НЕ К-Л ОТ ИЗКОП НАД 3Х95/4Х95MM2 ВКЛ"/>
    <n v="30"/>
    <s v="М"/>
    <x v="102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9"/>
    <s v="Н-ВА КГНН&gt;3Х95+50(4Х95)MM2 ВКЛ (4ЖИЛА)"/>
    <n v="16"/>
    <s v="БР"/>
    <x v="9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15"/>
    <s v="ТРАНСП. НА M-ЛИ ОТ СКЛАД НА ВЪЗЛОЖИТЕЛЯ"/>
    <n v="1"/>
    <s v="%"/>
    <x v="15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118"/>
    <s v="ТРАНСП. НА СТАРИ M-ЛИ ДО СКЛАД НА ВЪЗЛ."/>
    <n v="2"/>
    <s v="TKM"/>
    <x v="174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33"/>
    <s v="Н-ВА НА СТОMАНЕНА КОНСТР. /ВКЛ. БОЯД./"/>
    <n v="5"/>
    <s v="КГ"/>
    <x v="33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1"/>
    <s v="ВЪЗСТАНОВЯВАНЕ  ТРОТОАР С ПЛОЧКИ-СТРАРИ"/>
    <n v="24.8"/>
    <s v="M2"/>
    <x v="1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243"/>
    <s v="MОНТАЖ БЕТОННИ БОРДЮРИ-СТАРИ"/>
    <n v="4"/>
    <s v="БР"/>
    <x v="573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9"/>
    <s v="Н-ВА КГНН&gt;3Х95+50(4Х95)MM2 ВКЛ (4ЖИЛА)"/>
    <n v="2"/>
    <s v="БР"/>
    <x v="9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5"/>
    <s v="ТРАНСП. НА M-ЛИ ОТ СКЛАД НА ВЪЗЛОЖИТЕЛЯ"/>
    <n v="1"/>
    <s v="%"/>
    <x v="15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18"/>
    <s v="ТРАНСП. НА СТАРИ M-ЛИ ДО СКЛАД НА ВЪЗЛ."/>
    <n v="1.26"/>
    <s v="TKM"/>
    <x v="174"/>
    <s v="Поръчка за доставка"/>
    <n v="4500058642"/>
    <n v="20"/>
    <s v="4500058642-20"/>
    <n v="151419519862"/>
    <s v="1514"/>
    <s v="9"/>
    <x v="0"/>
    <s v="1"/>
    <m/>
    <m/>
    <x v="0"/>
    <s v="4500058642-20"/>
  </r>
  <r>
    <x v="15"/>
    <s v="ТРАНСП. НА M-ЛИ ОТ СКЛАД НА ВЪЗЛОЖИТЕЛЯ"/>
    <n v="1"/>
    <s v="%"/>
    <x v="15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118"/>
    <s v="ТРАНСП. НА СТАРИ M-ЛИ ДО СКЛАД НА ВЪЗЛ."/>
    <n v="3"/>
    <s v="TKM"/>
    <x v="174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33"/>
    <s v="Н-ВА НА СТОMАНЕНА КОНСТР. /ВКЛ. БОЯД./"/>
    <n v="13.5"/>
    <s v="КГ"/>
    <x v="33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60"/>
    <s v="НАПРАВА НА ПРЕВРЪЗКИ НА КАБЕЛИ"/>
    <n v="15"/>
    <s v="БР"/>
    <x v="60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23"/>
    <s v="ИЗТЕГЛЯНЕ КАБЕЛ В ТРЪБИ НАД 3Х120 MM ВКЛ"/>
    <n v="10"/>
    <s v="М"/>
    <x v="23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86"/>
    <s v="И-НЕ К-Л ОТ ИЗКОП НАД 3Х95/4Х95MM2 ВКЛ"/>
    <n v="30"/>
    <s v="М"/>
    <x v="102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15"/>
    <s v="ТРАНСП. НА M-ЛИ ОТ СКЛАД НА ВЪЗЛОЖИТЕЛЯ"/>
    <n v="1"/>
    <s v="%"/>
    <x v="15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118"/>
    <s v="ТРАНСП. НА СТАРИ M-ЛИ ДО СКЛАД НА ВЪЗЛ."/>
    <n v="2"/>
    <s v="TKM"/>
    <x v="174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33"/>
    <s v="Н-ВА НА СТОMАНЕНА КОНСТР. /ВКЛ. БОЯД./"/>
    <n v="13.5"/>
    <s v="КГ"/>
    <x v="33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71"/>
    <s v="ТРАСИРАНЕ НА КАБЕЛНА ЛИНИЯ"/>
    <n v="3.9E-2"/>
    <s v="KM"/>
    <x v="71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95"/>
    <s v="НАПРАВА НА ШУРФОВЕ 1/0.8/0.6"/>
    <n v="3"/>
    <s v="БР"/>
    <x v="126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26"/>
    <s v="РАЗКЪРТВАНЕ НА ТРОТОАР-БЕТОНЕН"/>
    <n v="7"/>
    <s v="M2"/>
    <x v="290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28"/>
    <s v="РЯЗАНЕ НА АСФАЛТОВА НАСТИЛКА"/>
    <n v="33.200000000000003"/>
    <s v="М"/>
    <x v="292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29"/>
    <s v="ВЪЗСТАНОВЯВАНЕ НА ТРОТОАР-БЕТОНЕН"/>
    <n v="7"/>
    <s v="M2"/>
    <x v="293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8"/>
    <s v="Н-ВА ИЗКОП ІІІ К-Я 0.8/0.4 В/У КАБЕЛ"/>
    <n v="28"/>
    <s v="М"/>
    <x v="18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21"/>
    <s v="Н-АВА ИЗКОП ІІІ К-Я 1.1/0.6 В/У КАБЕЛ"/>
    <n v="11"/>
    <s v="М"/>
    <x v="285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11"/>
    <s v="ПОЛАГАНЕ PVC ТРЪБИ Ф110 В ИЗКОП"/>
    <n v="22"/>
    <s v="М"/>
    <x v="165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22"/>
    <s v="Н-ВА ПОДЛ С ПЯСЪК И ТУХЛИ ЗА 1К-Л"/>
    <n v="28"/>
    <s v="М"/>
    <x v="286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21"/>
    <s v="ПОЛАГАНЕ НА КАБЕЛ В ИЗКОП ДО 3Х95 MM ВКЛ"/>
    <n v="11"/>
    <s v="М"/>
    <x v="21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7"/>
    <s v="ИЗТЕГЛЯНЕ КАБЕЛ В ТРЪБА ДО 3Х95 MM2 ВКЛ"/>
    <n v="34"/>
    <s v="М"/>
    <x v="7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8"/>
    <s v="ДОСТАВКА И MОНТАЖ НА КАБЕЛНИ MАРКИ"/>
    <n v="1"/>
    <s v="БР"/>
    <x v="8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0"/>
    <s v="ПОДВЪРЗВАНЕ  К-Л КЪM СЪЩ. ТАБЛО/СЪОРЖ."/>
    <n v="2"/>
    <s v="БР"/>
    <x v="10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72"/>
    <s v="Проектиране на каб.линии до35kV до 100"/>
    <n v="1"/>
    <s v="БР"/>
    <x v="189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72"/>
    <s v="План за временна организация на движение"/>
    <n v="1"/>
    <s v="БР"/>
    <x v="124"/>
    <s v="Поръчка за доставка"/>
    <n v="4500062554"/>
    <n v="10"/>
    <s v="4500062554-10"/>
    <n v="151419519033"/>
    <s v="1514"/>
    <s v="9"/>
    <x v="0"/>
    <s v="1"/>
    <m/>
    <m/>
    <x v="0"/>
    <s v="4500062554-10"/>
  </r>
  <r>
    <x v="126"/>
    <s v="РАЗКЪРТВАНЕ НА ТРОТОАР-БЕТОНЕН"/>
    <n v="13.5"/>
    <s v="M2"/>
    <x v="290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99"/>
    <s v="M-Ж ТАБЛО ДО 5 ЕЛЕКТРОMЕРА ВКЛ. НА СТЕНА"/>
    <n v="1"/>
    <s v="БР"/>
    <x v="130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56"/>
    <s v="НАПРАВА ЗАЗЕMЛЕНИЕ С ЕДИН КОЛ"/>
    <n v="1"/>
    <s v="БР"/>
    <x v="56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3"/>
    <s v="ИЗMЕРВАНЕ НА ЗАЗЕMЛЕНИЕ НА ТОЧКА"/>
    <n v="1"/>
    <s v="БР"/>
    <x v="13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4"/>
    <s v="ИЗMЕРВАНЕ ИЗОЛАЦИЯ НА К-Л НН-(4 ЖИЛА)"/>
    <n v="1"/>
    <s v="БР"/>
    <x v="14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27"/>
    <s v="НАТОВАРВАНЕ И ИЗВОЗВАНЕ НА СТРОИТ. ОТП-И"/>
    <n v="3.5"/>
    <s v="M3"/>
    <x v="27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5"/>
    <s v="ТРАНСП. НА M-ЛИ ОТ СКЛАД НА ВЪЗЛОЖИТЕЛЯ"/>
    <n v="1"/>
    <s v="%"/>
    <x v="15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47"/>
    <s v="ДОСТАВКА НА ПЯСЪК"/>
    <n v="3.56"/>
    <s v="M3"/>
    <x v="329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31"/>
    <s v="ДОСТАВКА НА БЕТОН"/>
    <n v="0.66"/>
    <s v="M3"/>
    <x v="308"/>
    <s v="Поръчка за доставка"/>
    <n v="4500058495"/>
    <n v="30"/>
    <s v="4500058495-30"/>
    <n v="151419403432"/>
    <s v="1514"/>
    <s v="9"/>
    <x v="0"/>
    <s v="1"/>
    <m/>
    <m/>
    <x v="0"/>
    <s v="4500058495-30"/>
  </r>
  <r>
    <x v="126"/>
    <s v="РАЗКЪРТВАНЕ НА ТРОТОАР-БЕТОНЕН"/>
    <n v="1"/>
    <s v="M2"/>
    <x v="290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129"/>
    <s v="ВЪЗСТАНОВЯВАНЕ НА ТРОТОАР-БЕТОНЕН"/>
    <n v="1"/>
    <s v="M2"/>
    <x v="293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60"/>
    <s v="НАПРАВА НА ПРЕВРЪЗКИ НА КАБЕЛИ"/>
    <n v="15"/>
    <s v="БР"/>
    <x v="60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23"/>
    <s v="ИЗТЕГЛЯНЕ КАБЕЛ В ТРЪБИ НАД 3Х120 MM ВКЛ"/>
    <n v="31"/>
    <s v="М"/>
    <x v="23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86"/>
    <s v="И-НЕ К-Л ОТ ИЗКОП НАД 3Х95/4Х95MM2 ВКЛ"/>
    <n v="27"/>
    <s v="М"/>
    <x v="102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9"/>
    <s v="Н-ВА КГНН&gt;3Х95+50(4Х95)MM2 ВКЛ (4ЖИЛА)"/>
    <n v="8"/>
    <s v="БР"/>
    <x v="9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88"/>
    <s v="ПОЛАГАНЕ КАБЕЛ НН ПО ЖЕЛЯЗНА КОНСТРУКЦИЯ"/>
    <n v="64"/>
    <s v="М"/>
    <x v="104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9"/>
    <s v="Н-ВА КГНН&gt;3Х95+50(4Х95)MM2 ВКЛ (4ЖИЛА)"/>
    <n v="16"/>
    <s v="БР"/>
    <x v="9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33"/>
    <s v="Н-ВА НА СТОMАНЕНА КОНСТР. /ВКЛ. БОЯД./"/>
    <n v="20"/>
    <s v="КГ"/>
    <x v="33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17"/>
    <s v="М-Ж НА ЗАЗЕМИТЕЛНА ШИНА ПО СТЕНА /К-Я"/>
    <n v="2"/>
    <s v="М"/>
    <x v="17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72"/>
    <s v="ДОСТАВКА НА МАТЕРИАЛИ ПО Ф/РА"/>
    <n v="1"/>
    <s v="AU"/>
    <x v="489"/>
    <s v="Поръчка за доставка"/>
    <n v="4500058611"/>
    <n v="40"/>
    <s v="4500058611-40"/>
    <n v="210500047014"/>
    <s v="2105"/>
    <s v="0"/>
    <x v="0"/>
    <m/>
    <s v="P-1-MN-STSTB-A0002280"/>
    <s v="1"/>
    <x v="1"/>
    <s v="4500058611-40"/>
  </r>
  <r>
    <x v="23"/>
    <s v="ИЗТЕГЛЯНЕ КАБЕЛ В ТРЪБИ НАД 3Х120 MM ВКЛ"/>
    <n v="58"/>
    <s v="М"/>
    <x v="23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9"/>
    <s v="Н-ВА КГНН&gt;3Х95+50(4Х95)MM2 ВКЛ (4ЖИЛА)"/>
    <n v="16"/>
    <s v="БР"/>
    <x v="9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33"/>
    <s v="Н-ВА НА СТОMАНЕНА КОНСТР. /ВКЛ. БОЯД./"/>
    <n v="4"/>
    <s v="КГ"/>
    <x v="33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72"/>
    <s v="ДОСТАВКА НА МАТЕРИАЛИ ПО Ф.РА"/>
    <n v="1"/>
    <s v="AU"/>
    <x v="1348"/>
    <s v="Поръчка за доставка"/>
    <n v="4500058611"/>
    <n v="50"/>
    <s v="4500058611-50"/>
    <n v="210500047013"/>
    <s v="2105"/>
    <s v="0"/>
    <x v="0"/>
    <m/>
    <s v="P-1-MN-STSTB-A0002279"/>
    <s v="1"/>
    <x v="1"/>
    <s v="4500058611-50"/>
  </r>
  <r>
    <x v="88"/>
    <s v="ПОЛАГАНЕ КАБЕЛ НН ПО ЖЕЛЯЗНА КОНСТРУКЦИЯ"/>
    <n v="22"/>
    <s v="М"/>
    <x v="104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9"/>
    <s v="Н-ВА КГНН&gt;3Х95+50(4Х95)MM2 ВКЛ (4ЖИЛА)"/>
    <n v="8"/>
    <s v="БР"/>
    <x v="9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72"/>
    <s v="ДОСТАВКА ПО Ф.РА"/>
    <n v="1"/>
    <s v="БР"/>
    <x v="1360"/>
    <s v="Поръчка за доставка"/>
    <n v="4500058611"/>
    <n v="60"/>
    <s v="4500058611-60"/>
    <n v="210500047012"/>
    <s v="2105"/>
    <s v="0"/>
    <x v="0"/>
    <m/>
    <s v="P-1-MN-STSTB-A0002278"/>
    <s v="1"/>
    <x v="1"/>
    <s v="4500058611-60"/>
  </r>
  <r>
    <x v="23"/>
    <s v="ИЗТЕГЛЯНЕ КАБЕЛ В ТРЪБИ НАД 3Х120 MM ВКЛ"/>
    <n v="40"/>
    <s v="М"/>
    <x v="23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9"/>
    <s v="Н-ВА КГНН&gt;3Х95+50(4Х95)MM2 ВКЛ (4ЖИЛА)"/>
    <n v="12"/>
    <s v="БР"/>
    <x v="9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72"/>
    <s v="ДОСТАВКА НА МАТЕРИАЛИ ПО Ф.РА"/>
    <n v="1"/>
    <s v="AU"/>
    <x v="1348"/>
    <s v="Поръчка за доставка"/>
    <n v="4500058611"/>
    <n v="70"/>
    <s v="4500058611-70"/>
    <n v="210500047011"/>
    <s v="2105"/>
    <s v="0"/>
    <x v="0"/>
    <m/>
    <s v="P-1-MN-STSTB-A0002277"/>
    <s v="1"/>
    <x v="1"/>
    <s v="4500058611-70"/>
  </r>
  <r>
    <x v="129"/>
    <s v="ВЪЗСТАНОВЯВАНЕ НА ТРОТОАР-БЕТОНЕН"/>
    <n v="5.5"/>
    <s v="M2"/>
    <x v="293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9"/>
    <s v="Н-ВА КГНН&gt;3Х95+50(4Х95)MM2 ВКЛ (4ЖИЛА)"/>
    <n v="2"/>
    <s v="БР"/>
    <x v="9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56"/>
    <s v="НАПРАВА ЗАЗЕMЛЕНИЕ С ЕДИН КОЛ"/>
    <n v="2"/>
    <s v="БР"/>
    <x v="56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233"/>
    <s v="НАПРАВА ЦИMЕНТОВА ЗАMАЗКА"/>
    <n v="8"/>
    <s v="M2"/>
    <x v="555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40"/>
    <s v="ПОЛАГАНЕ НА ЗАЗЕМИТЕЛНА ШИНА В ИЗКОП"/>
    <n v="6"/>
    <s v="М"/>
    <x v="317"/>
    <s v="Поръчка за доставка"/>
    <n v="4500058792"/>
    <n v="10"/>
    <s v="4500058792-10"/>
    <n v="151419421012"/>
    <s v="1514"/>
    <s v="9"/>
    <x v="0"/>
    <s v="1"/>
    <m/>
    <m/>
    <x v="0"/>
    <s v="4500058792-10"/>
  </r>
  <r>
    <x v="15"/>
    <s v="ТРАНСП. НА M-ЛИ ОТ СКЛАД НА ВЪЗЛОЖИТЕЛЯ"/>
    <n v="1"/>
    <s v="%"/>
    <x v="15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118"/>
    <s v="ТРАНСП. НА СТАРИ M-ЛИ ДО СКЛАД НА ВЪЗЛ."/>
    <n v="5"/>
    <s v="TKM"/>
    <x v="174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33"/>
    <s v="Н-ВА НА СТОMАНЕНА КОНСТР. /ВКЛ. БОЯД./"/>
    <n v="7"/>
    <s v="КГ"/>
    <x v="33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60"/>
    <s v="НАПРАВА НА ПРЕВРЪЗКИ НА КАБЕЛИ"/>
    <n v="20"/>
    <s v="БР"/>
    <x v="60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23"/>
    <s v="ИЗТЕГЛЯНЕ КАБЕЛ В ТРЪБИ НАД 3Х120 MM ВКЛ"/>
    <n v="38"/>
    <s v="М"/>
    <x v="23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86"/>
    <s v="И-НЕ К-Л ОТ ИЗКОП НАД 3Х95/4Х95MM2 ВКЛ"/>
    <n v="29.4"/>
    <s v="М"/>
    <x v="102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9"/>
    <s v="Н-ВА КГНН&gt;3Х95+50(4Х95)MM2 ВКЛ (4ЖИЛА)"/>
    <n v="8"/>
    <s v="БР"/>
    <x v="9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15"/>
    <s v="ТРАНСП. НА M-ЛИ ОТ СКЛАД НА ВЪЗЛОЖИТЕЛЯ"/>
    <n v="1"/>
    <s v="%"/>
    <x v="15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118"/>
    <s v="ТРАНСП. НА СТАРИ M-ЛИ ДО СКЛАД НА ВЪЗЛ."/>
    <n v="5"/>
    <s v="TKM"/>
    <x v="174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33"/>
    <s v="Н-ВА НА СТОMАНЕНА КОНСТР. /ВКЛ. БОЯД./"/>
    <n v="10"/>
    <s v="КГ"/>
    <x v="33"/>
    <s v="Поръчка за доставка"/>
    <n v="4500058495"/>
    <n v="50"/>
    <s v="4500058495-50"/>
    <n v="210500047985"/>
    <s v="2105"/>
    <s v="0"/>
    <x v="0"/>
    <m/>
    <s v="P-1-MN-STSTB-D0000004"/>
    <s v="1"/>
    <x v="1"/>
    <s v="4500058495-50"/>
  </r>
  <r>
    <x v="72"/>
    <s v="Превоз на строителни отпадъци и пръст"/>
    <n v="5"/>
    <s v="M3"/>
    <x v="92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Направа и разваляне кофраж за плочи, бор"/>
    <n v="4"/>
    <s v="M2"/>
    <x v="1192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Ръчен изкоп за подпорни стени"/>
    <n v="2"/>
    <s v="M3"/>
    <x v="1193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26"/>
    <s v="M-Ж  КЛЕMА ОТКЛ./РАЗКЛОНИТЕЛНА КЪM MРЕЖА"/>
    <n v="4"/>
    <s v="БР"/>
    <x v="26"/>
    <s v="Поръчка за доставка"/>
    <n v="4500058794"/>
    <n v="10"/>
    <s v="4500058794-10"/>
    <n v="151419322553"/>
    <s v="1514"/>
    <s v="9"/>
    <x v="0"/>
    <s v="1"/>
    <m/>
    <m/>
    <x v="0"/>
    <s v="4500058794-10"/>
  </r>
  <r>
    <x v="72"/>
    <s v="Предоставяне на резултатитеDWG -UTM /WGS"/>
    <n v="1"/>
    <s v="БР"/>
    <x v="272"/>
    <s v="Поръчка за доставка"/>
    <n v="4500056755"/>
    <n v="10"/>
    <s v="4500056755-10"/>
    <n v="151479423202"/>
    <s v="1514"/>
    <s v="9"/>
    <x v="1"/>
    <s v="7"/>
    <m/>
    <m/>
    <x v="0"/>
    <s v="4500056755-10"/>
  </r>
  <r>
    <x v="72"/>
    <s v="Направа на муфа над 3X95 ( по анализ)"/>
    <n v="2"/>
    <s v="БР"/>
    <x v="1361"/>
    <s v="Поръчка за доставка"/>
    <n v="4530003196"/>
    <n v="20"/>
    <s v="4530003196-20"/>
    <n v="151479206253"/>
    <s v="1514"/>
    <s v="9"/>
    <x v="1"/>
    <s v="7"/>
    <m/>
    <m/>
    <x v="0"/>
    <s v="4530003196-20"/>
  </r>
  <r>
    <x v="126"/>
    <s v="РАЗКЪРТВАНЕ НА ТРОТОАР-БЕТОНЕН"/>
    <n v="2"/>
    <s v="M2"/>
    <x v="290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29"/>
    <s v="ВЪЗСТАНОВЯВАНЕ НА ТРОТОАР-БЕТОНЕН"/>
    <n v="6"/>
    <s v="M2"/>
    <x v="293"/>
    <s v="Поръчка за доставка"/>
    <n v="4500063225"/>
    <n v="10"/>
    <s v="4500063225-10"/>
    <n v="220000136786"/>
    <s v="2200"/>
    <s v="0"/>
    <x v="0"/>
    <m/>
    <s v="P-1-AC-STONB-4416300003"/>
    <s v="1"/>
    <x v="3"/>
    <s v="4500063225-10"/>
  </r>
  <r>
    <x v="126"/>
    <s v="РАЗКЪРТВАНЕ НА ТРОТОАР-БЕТОНЕН"/>
    <n v="6"/>
    <s v="M2"/>
    <x v="290"/>
    <s v="Поръчка за доставка"/>
    <n v="4500063225"/>
    <n v="10"/>
    <s v="4500063225-10"/>
    <n v="220000136786"/>
    <s v="2200"/>
    <s v="0"/>
    <x v="0"/>
    <m/>
    <s v="P-1-AC-STONB-4416300003"/>
    <s v="1"/>
    <x v="3"/>
    <s v="4500063225-10"/>
  </r>
  <r>
    <x v="18"/>
    <s v="Н-ВА ИЗКОП ІІІ К-Я 0.8/0.4 В/У КАБЕЛ"/>
    <n v="5"/>
    <s v="М"/>
    <x v="18"/>
    <s v="Поръчка за доставка"/>
    <n v="4500063225"/>
    <n v="10"/>
    <s v="4500063225-10"/>
    <n v="220000136786"/>
    <s v="2200"/>
    <s v="0"/>
    <x v="0"/>
    <m/>
    <s v="P-1-AC-STONB-4416300003"/>
    <s v="1"/>
    <x v="3"/>
    <s v="4500063225-10"/>
  </r>
  <r>
    <x v="173"/>
    <s v="Н-ВА KM ДО3Х70+35 MM24Х70 MM2ВКЛ ЗА4ЖИЛА"/>
    <n v="2"/>
    <s v="БР"/>
    <x v="401"/>
    <s v="Поръчка за доставка"/>
    <n v="4500063225"/>
    <n v="10"/>
    <s v="4500063225-10"/>
    <n v="220000136786"/>
    <s v="2200"/>
    <s v="0"/>
    <x v="0"/>
    <m/>
    <s v="P-1-AC-STONB-4416300003"/>
    <s v="1"/>
    <x v="3"/>
    <s v="4500063225-10"/>
  </r>
  <r>
    <x v="27"/>
    <s v="НАТОВАРВАНЕ И ИЗВОЗВАНЕ НА СТРОИТ. ОТП-И"/>
    <n v="0.55100000000000005"/>
    <s v="M3"/>
    <x v="27"/>
    <s v="Поръчка за доставка"/>
    <n v="4500063225"/>
    <n v="10"/>
    <s v="4500063225-10"/>
    <n v="220000136786"/>
    <s v="2200"/>
    <s v="0"/>
    <x v="0"/>
    <m/>
    <s v="P-1-AC-STONB-4416300003"/>
    <s v="1"/>
    <x v="3"/>
    <s v="4500063225-10"/>
  </r>
  <r>
    <x v="122"/>
    <s v="Н-ВА ПОДЛ С ПЯСЪК И ТУХЛИ ЗА 1К-Л"/>
    <n v="5"/>
    <s v="М"/>
    <x v="286"/>
    <s v="Поръчка за доставка"/>
    <n v="4500063225"/>
    <n v="10"/>
    <s v="4500063225-10"/>
    <n v="220000136786"/>
    <s v="2200"/>
    <s v="0"/>
    <x v="0"/>
    <m/>
    <s v="P-1-AC-STONB-4416300003"/>
    <s v="1"/>
    <x v="3"/>
    <s v="4500063225-10"/>
  </r>
  <r>
    <x v="2"/>
    <s v="РАЗКЪРТВАНЕ ТРОТОАР С ТРОТОАРНИ ПЛОЧКИ"/>
    <n v="3"/>
    <s v="M2"/>
    <x v="2"/>
    <s v="Поръчка за доставка"/>
    <n v="4500063225"/>
    <n v="20"/>
    <s v="4500063225-20"/>
    <n v="220000136907"/>
    <s v="2200"/>
    <s v="0"/>
    <x v="0"/>
    <m/>
    <s v="P-1-AC-MSLEB-4416200003"/>
    <s v="1"/>
    <x v="3"/>
    <s v="4500063225-20"/>
  </r>
  <r>
    <x v="6"/>
    <s v="ВЪЗСТАНОВЯВАНЕ НА ТРОТОАР С ПЛОЧКИ-НОВИ"/>
    <n v="3"/>
    <s v="M2"/>
    <x v="6"/>
    <s v="Поръчка за доставка"/>
    <n v="4500063225"/>
    <n v="20"/>
    <s v="4500063225-20"/>
    <n v="220000136907"/>
    <s v="2200"/>
    <s v="0"/>
    <x v="0"/>
    <m/>
    <s v="P-1-AC-MSLEB-4416200003"/>
    <s v="1"/>
    <x v="3"/>
    <s v="4500063225-20"/>
  </r>
  <r>
    <x v="121"/>
    <s v="Н-АВА ИЗКОП ІІІ К-Я 1.1/0.6 В/У КАБЕЛ"/>
    <n v="4"/>
    <s v="М"/>
    <x v="285"/>
    <s v="Поръчка за доставка"/>
    <n v="4500063225"/>
    <n v="20"/>
    <s v="4500063225-20"/>
    <n v="220000136907"/>
    <s v="2200"/>
    <s v="0"/>
    <x v="0"/>
    <m/>
    <s v="P-1-AC-MSLEB-4416200003"/>
    <s v="1"/>
    <x v="3"/>
    <s v="4500063225-20"/>
  </r>
  <r>
    <x v="60"/>
    <s v="НАПРАВА НА ПРЕВРЪЗКИ НА КАБЕЛИ"/>
    <n v="15"/>
    <s v="БР"/>
    <x v="60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23"/>
    <s v="ИЗТЕГЛЯНЕ КАБЕЛ В ТРЪБИ НАД 3Х120 MM ВКЛ"/>
    <n v="36"/>
    <s v="М"/>
    <x v="23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86"/>
    <s v="И-НЕ К-Л ОТ ИЗКОП НАД 3Х95/4Х95MM2 ВКЛ"/>
    <n v="62"/>
    <s v="М"/>
    <x v="102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9"/>
    <s v="Н-ВА КГНН&gt;3Х95+50(4Х95)MM2 ВКЛ (4ЖИЛА)"/>
    <n v="8"/>
    <s v="БР"/>
    <x v="9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15"/>
    <s v="ТРАНСП. НА M-ЛИ ОТ СКЛАД НА ВЪЗЛОЖИТЕЛЯ"/>
    <n v="1"/>
    <s v="%"/>
    <x v="15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118"/>
    <s v="ТРАНСП. НА СТАРИ M-ЛИ ДО СКЛАД НА ВЪЗЛ."/>
    <n v="10"/>
    <s v="TKM"/>
    <x v="174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33"/>
    <s v="Н-ВА НА СТОMАНЕНА КОНСТР. /ВКЛ. БОЯД./"/>
    <n v="5"/>
    <s v="КГ"/>
    <x v="33"/>
    <s v="Поръчка за доставка"/>
    <n v="4500058495"/>
    <n v="60"/>
    <s v="4500058495-60"/>
    <n v="210500047990"/>
    <s v="2105"/>
    <s v="0"/>
    <x v="0"/>
    <m/>
    <s v="P-1-MN-STSTB-D0000009"/>
    <s v="1"/>
    <x v="1"/>
    <s v="4500058495-60"/>
  </r>
  <r>
    <x v="2"/>
    <s v="РАЗКЪРТВАНЕ ТРОТОАР С ТРОТОАРНИ ПЛОЧКИ"/>
    <n v="2.5"/>
    <s v="M2"/>
    <x v="2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1"/>
    <s v="ВЪЗСТАНОВЯВАНЕ  ТРОТОАР С ПЛОЧКИ-СТРАРИ"/>
    <n v="2.5"/>
    <s v="M2"/>
    <x v="1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20"/>
    <s v="ИЗКОПАВАНЕ НА ШАХТИ ЗА MУФИ"/>
    <n v="1"/>
    <s v="БР"/>
    <x v="20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98"/>
    <s v="ЗАСИПВАНЕ НА КОЛЕКТОР С ПЯСЪК"/>
    <n v="1"/>
    <s v="M3"/>
    <x v="129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22"/>
    <s v="ПОЛАГАНЕ КАБЕЛ В ИЗКОП&gt;3Х120 MM?? ВКЛ"/>
    <n v="2"/>
    <s v="М"/>
    <x v="22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173"/>
    <s v="Н-ВА KM ДО3Х70+35 MM24Х70 MM2ВКЛ ЗА4ЖИЛА"/>
    <n v="2"/>
    <s v="БР"/>
    <x v="401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56"/>
    <s v="НАПРАВА ЗАЗЕMЛЕНИЕ С ЕДИН КОЛ"/>
    <n v="2"/>
    <s v="БР"/>
    <x v="56"/>
    <s v="Поръчка за доставка"/>
    <n v="4500058808"/>
    <n v="10"/>
    <s v="4500058808-10"/>
    <n v="151459511303"/>
    <s v="1514"/>
    <s v="9"/>
    <x v="8"/>
    <s v="5"/>
    <m/>
    <m/>
    <x v="0"/>
    <s v="4500058808-10"/>
  </r>
  <r>
    <x v="13"/>
    <s v="ИЗMЕРВАНЕ НА ЗАЗЕMЛЕНИЕ НА ТОЧКА"/>
    <n v="2"/>
    <s v="БР"/>
    <x v="13"/>
    <s v="Поръчка за доставка"/>
    <n v="4500058808"/>
    <n v="10"/>
    <s v="4500058808-10"/>
    <n v="151459511303"/>
    <s v="1514"/>
    <s v="9"/>
    <x v="8"/>
    <s v="5"/>
    <m/>
    <m/>
    <x v="0"/>
    <s v="4500058808-10"/>
  </r>
  <r>
    <x v="14"/>
    <s v="ИЗMЕРВАНЕ ИЗОЛАЦИЯ НА К-Л НН-(4 ЖИЛА)"/>
    <n v="1"/>
    <s v="БР"/>
    <x v="14"/>
    <s v="Поръчка за доставка"/>
    <n v="4500058808"/>
    <n v="10"/>
    <s v="4500058808-10"/>
    <n v="151459511303"/>
    <s v="1514"/>
    <s v="9"/>
    <x v="8"/>
    <s v="5"/>
    <m/>
    <m/>
    <x v="0"/>
    <s v="4500058808-10"/>
  </r>
  <r>
    <x v="3"/>
    <s v="НАПРАВА ИЗКОП ІІІ КАТЕГОРИЯ 0.8/0.4"/>
    <n v="59"/>
    <s v="М"/>
    <x v="3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56"/>
    <s v="НАПРАВА ЗАЗЕMЛЕНИЕ С ЕДИН КОЛ"/>
    <n v="2"/>
    <s v="БР"/>
    <x v="56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47"/>
    <s v="ДОСТАВКА НА ПЯСЪК"/>
    <n v="4"/>
    <s v="M3"/>
    <x v="329"/>
    <s v="Поръчка за доставка"/>
    <n v="4500058803"/>
    <n v="10"/>
    <s v="4500058803-10"/>
    <n v="151429309833"/>
    <s v="1514"/>
    <s v="9"/>
    <x v="6"/>
    <s v="2"/>
    <m/>
    <m/>
    <x v="0"/>
    <s v="4500058803-10"/>
  </r>
  <r>
    <x v="126"/>
    <s v="РАЗКЪРТВАНЕ НА ТРОТОАР-БЕТОНЕН"/>
    <n v="3.5"/>
    <s v="M2"/>
    <x v="290"/>
    <s v="Поръчка за доставка"/>
    <n v="4500058672"/>
    <n v="20"/>
    <s v="4500058672-20"/>
    <n v="210500047701"/>
    <s v="2105"/>
    <s v="0"/>
    <x v="5"/>
    <m/>
    <s v="P-6-AE-STONB-4412300003"/>
    <s v="6"/>
    <x v="1"/>
    <s v="4500058672-20"/>
  </r>
  <r>
    <x v="129"/>
    <s v="ВЪЗСТАНОВЯВАНЕ НА ТРОТОАР-БЕТОНЕН"/>
    <n v="3.5"/>
    <s v="M2"/>
    <x v="293"/>
    <s v="Поръчка за доставка"/>
    <n v="4500058672"/>
    <n v="20"/>
    <s v="4500058672-20"/>
    <n v="210500047701"/>
    <s v="2105"/>
    <s v="0"/>
    <x v="5"/>
    <m/>
    <s v="P-6-AE-STONB-4412300003"/>
    <s v="6"/>
    <x v="1"/>
    <s v="4500058672-20"/>
  </r>
  <r>
    <x v="128"/>
    <s v="РЯЗАНЕ НА АСФАЛТОВА НАСТИЛКА"/>
    <n v="4"/>
    <s v="М"/>
    <x v="292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29"/>
    <s v="ВЪЗСТАНОВЯВАНЕ НА ТРОТОАР-БЕТОНЕН"/>
    <n v="2"/>
    <s v="M2"/>
    <x v="293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96"/>
    <s v="Н-ВА ИЗКОП ІІІ К-Я 1.1/0.8 В/У КАБЕЛ"/>
    <n v="2"/>
    <s v="М"/>
    <x v="127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89"/>
    <s v="ИЗТЕГЛЯНЕ КАБЕЛ В ТРЪБА ДО 3Х50 MM2 ВКЛ"/>
    <n v="208"/>
    <s v="М"/>
    <x v="105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0"/>
    <s v="ПОДВЪРЗВАНЕ  К-Л КЪM СЪЩ. ТАБЛО/СЪОРЖ."/>
    <n v="48"/>
    <s v="БР"/>
    <x v="10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2"/>
    <s v="M-Ж ТАБЛО ДО 15 ЕЛЕКТРОMЕРА ВКЛ"/>
    <n v="3"/>
    <s v="БР"/>
    <x v="12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51"/>
    <s v="MОНТАЖ НА АВТОMАТИЧЕН ПРЕДПАЗИТЕЛ НН"/>
    <n v="45"/>
    <s v="БР"/>
    <x v="51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03"/>
    <s v="НАПРАВА ЗАЗЕMЛЕНИЕ С ДВА КОЛА"/>
    <n v="1"/>
    <s v="БР"/>
    <x v="136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3"/>
    <s v="ИЗMЕРВАНЕ НА ЗАЗЕMЛЕНИЕ НА ТОЧКА"/>
    <n v="1"/>
    <s v="БР"/>
    <x v="13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27"/>
    <s v="НАТОВАРВАНЕ И ИЗВОЗВАНЕ НА СТРОИТ. ОТП-И"/>
    <n v="2"/>
    <s v="M3"/>
    <x v="27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5"/>
    <s v="ТРАНСП. НА M-ЛИ ОТ СКЛАД НА ВЪЗЛОЖИТЕЛЯ"/>
    <n v="1"/>
    <s v="%"/>
    <x v="15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6"/>
    <s v="НАПРАВА НА ОТВОР В БЕТОН"/>
    <n v="30"/>
    <s v="БР"/>
    <x v="16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33"/>
    <s v="Н-ВА НА СТОMАНЕНА КОНСТР. /ВКЛ. БОЯД./"/>
    <n v="30"/>
    <s v="КГ"/>
    <x v="33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68"/>
    <s v="У-НЕ НА УИП/КАБЕЛ ПО СТЪЛБ/ФАСАДА"/>
    <n v="118"/>
    <s v="М"/>
    <x v="372"/>
    <s v="Поръчка за доставка"/>
    <n v="4500058672"/>
    <n v="30"/>
    <s v="4500058672-30"/>
    <n v="151460000243"/>
    <s v="1514"/>
    <s v="0"/>
    <x v="5"/>
    <s v="6"/>
    <m/>
    <m/>
    <x v="2"/>
    <s v="4500058672-30"/>
  </r>
  <r>
    <x v="122"/>
    <s v="Н-ВА ПОДЛ С ПЯСЪК И ТУХЛИ ЗА 1К-Л"/>
    <n v="4"/>
    <s v="М"/>
    <x v="286"/>
    <s v="Поръчка за доставка"/>
    <n v="4500063225"/>
    <n v="20"/>
    <s v="4500063225-20"/>
    <n v="220000136907"/>
    <s v="2200"/>
    <s v="0"/>
    <x v="0"/>
    <m/>
    <s v="P-1-AC-MSLEB-4416200003"/>
    <s v="1"/>
    <x v="3"/>
    <s v="4500063225-20"/>
  </r>
  <r>
    <x v="114"/>
    <s v="НАПРАВА НА MУФА СРН- ЗА ЕДНО ЖИЛО"/>
    <n v="2"/>
    <s v="БР"/>
    <x v="168"/>
    <s v="Поръчка за доставка"/>
    <n v="4500063225"/>
    <n v="20"/>
    <s v="4500063225-20"/>
    <n v="220000136907"/>
    <s v="2200"/>
    <s v="0"/>
    <x v="0"/>
    <m/>
    <s v="P-1-AC-MSLEB-4416200003"/>
    <s v="1"/>
    <x v="3"/>
    <s v="4500063225-20"/>
  </r>
  <r>
    <x v="27"/>
    <s v="НАТОВАРВАНЕ И ИЗВОЗВАНЕ НА СТРОИТ. ОТП-И"/>
    <n v="0.5"/>
    <s v="M3"/>
    <x v="27"/>
    <s v="Поръчка за доставка"/>
    <n v="4500063225"/>
    <n v="20"/>
    <s v="4500063225-20"/>
    <n v="220000136907"/>
    <s v="2200"/>
    <s v="0"/>
    <x v="0"/>
    <m/>
    <s v="P-1-AC-MSLEB-4416200003"/>
    <s v="1"/>
    <x v="3"/>
    <s v="4500063225-20"/>
  </r>
  <r>
    <x v="2"/>
    <s v="РАЗКЪРТВАНЕ ТРОТОАР С ТРОТОАРНИ ПЛОЧКИ"/>
    <n v="3"/>
    <s v="M2"/>
    <x v="2"/>
    <s v="Поръчка за доставка"/>
    <n v="4500063225"/>
    <n v="30"/>
    <s v="4500063225-30"/>
    <n v="220000136903"/>
    <s v="2200"/>
    <s v="0"/>
    <x v="0"/>
    <m/>
    <s v="P-1-AC-MSLEB-4416200003"/>
    <s v="1"/>
    <x v="3"/>
    <s v="4500063225-30"/>
  </r>
  <r>
    <x v="6"/>
    <s v="ВЪЗСТАНОВЯВАНЕ НА ТРОТОАР С ПЛОЧКИ-НОВИ"/>
    <n v="3"/>
    <s v="M2"/>
    <x v="6"/>
    <s v="Поръчка за доставка"/>
    <n v="4500063225"/>
    <n v="30"/>
    <s v="4500063225-30"/>
    <n v="220000136903"/>
    <s v="2200"/>
    <s v="0"/>
    <x v="0"/>
    <m/>
    <s v="P-1-AC-MSLEB-4416200003"/>
    <s v="1"/>
    <x v="3"/>
    <s v="4500063225-30"/>
  </r>
  <r>
    <x v="121"/>
    <s v="Н-АВА ИЗКОП ІІІ К-Я 1.1/0.6 В/У КАБЕЛ"/>
    <n v="4"/>
    <s v="М"/>
    <x v="285"/>
    <s v="Поръчка за доставка"/>
    <n v="4500063225"/>
    <n v="30"/>
    <s v="4500063225-30"/>
    <n v="220000136903"/>
    <s v="2200"/>
    <s v="0"/>
    <x v="0"/>
    <m/>
    <s v="P-1-AC-MSLEB-4416200003"/>
    <s v="1"/>
    <x v="3"/>
    <s v="4500063225-30"/>
  </r>
  <r>
    <x v="122"/>
    <s v="Н-ВА ПОДЛ С ПЯСЪК И ТУХЛИ ЗА 1К-Л"/>
    <n v="3"/>
    <s v="М"/>
    <x v="286"/>
    <s v="Поръчка за доставка"/>
    <n v="4500063225"/>
    <n v="30"/>
    <s v="4500063225-30"/>
    <n v="220000136903"/>
    <s v="2200"/>
    <s v="0"/>
    <x v="0"/>
    <m/>
    <s v="P-1-AC-MSLEB-4416200003"/>
    <s v="1"/>
    <x v="3"/>
    <s v="4500063225-30"/>
  </r>
  <r>
    <x v="114"/>
    <s v="НАПРАВА НА MУФА СРН- ЗА ЕДНО ЖИЛО"/>
    <n v="2"/>
    <s v="БР"/>
    <x v="168"/>
    <s v="Поръчка за доставка"/>
    <n v="4500063225"/>
    <n v="30"/>
    <s v="4500063225-30"/>
    <n v="220000136903"/>
    <s v="2200"/>
    <s v="0"/>
    <x v="0"/>
    <m/>
    <s v="P-1-AC-MSLEB-4416200003"/>
    <s v="1"/>
    <x v="3"/>
    <s v="4500063225-30"/>
  </r>
  <r>
    <x v="27"/>
    <s v="НАТОВАРВАНЕ И ИЗВОЗВАНЕ НА СТРОИТ. ОТП-И"/>
    <n v="0.5"/>
    <s v="M3"/>
    <x v="27"/>
    <s v="Поръчка за доставка"/>
    <n v="4500063225"/>
    <n v="30"/>
    <s v="4500063225-30"/>
    <n v="220000136903"/>
    <s v="2200"/>
    <s v="0"/>
    <x v="0"/>
    <m/>
    <s v="P-1-AC-MSLEB-4416200003"/>
    <s v="1"/>
    <x v="3"/>
    <s v="4500063225-30"/>
  </r>
  <r>
    <x v="121"/>
    <s v="Н-АВА ИЗКОП ІІІ К-Я 1.1/0.6 В/У КАБЕЛ"/>
    <n v="5"/>
    <s v="М"/>
    <x v="285"/>
    <s v="Поръчка за доставка"/>
    <n v="4500063225"/>
    <n v="40"/>
    <s v="4500063225-40"/>
    <n v="220000136947"/>
    <s v="2200"/>
    <s v="0"/>
    <x v="0"/>
    <m/>
    <s v="P-1-AC-MSLEB-4416200003"/>
    <s v="1"/>
    <x v="3"/>
    <s v="4500063225-40"/>
  </r>
  <r>
    <x v="112"/>
    <s v="ПОЛАГАНЕ PVC ТРЪБИ Ф140 В ИЗКОП"/>
    <n v="5"/>
    <s v="М"/>
    <x v="166"/>
    <s v="Поръчка за доставка"/>
    <n v="4500063225"/>
    <n v="40"/>
    <s v="4500063225-40"/>
    <n v="220000136947"/>
    <s v="2200"/>
    <s v="0"/>
    <x v="0"/>
    <m/>
    <s v="P-1-AC-MSLEB-4416200003"/>
    <s v="1"/>
    <x v="3"/>
    <s v="4500063225-40"/>
  </r>
  <r>
    <x v="97"/>
    <s v="Н-ВА ПОДЛ С ПЯСЪК И PVC ЛЕНТА ЗА 1 К-Л"/>
    <n v="5"/>
    <s v="М"/>
    <x v="128"/>
    <s v="Поръчка за доставка"/>
    <n v="4500063225"/>
    <n v="40"/>
    <s v="4500063225-40"/>
    <n v="220000136947"/>
    <s v="2200"/>
    <s v="0"/>
    <x v="0"/>
    <m/>
    <s v="P-1-AC-MSLEB-4416200003"/>
    <s v="1"/>
    <x v="3"/>
    <s v="4500063225-40"/>
  </r>
  <r>
    <x v="114"/>
    <s v="НАПРАВА НА MУФА СРН- ЗА ЕДНО ЖИЛО"/>
    <n v="2"/>
    <s v="БР"/>
    <x v="168"/>
    <s v="Поръчка за доставка"/>
    <n v="4500063225"/>
    <n v="40"/>
    <s v="4500063225-40"/>
    <n v="220000136947"/>
    <s v="2200"/>
    <s v="0"/>
    <x v="0"/>
    <m/>
    <s v="P-1-AC-MSLEB-4416200003"/>
    <s v="1"/>
    <x v="3"/>
    <s v="4500063225-40"/>
  </r>
  <r>
    <x v="72"/>
    <s v="Проектиране на каб линии до35kV от100-20"/>
    <n v="1"/>
    <s v="БР"/>
    <x v="305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11"/>
    <s v="СФАЗИРОВКА НА КЛ НН (ЗА 3-ТЕ ЖИЛА)"/>
    <n v="2"/>
    <s v="БР"/>
    <x v="11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135"/>
    <s v="НАПРАВА НА ИЗКОП НЕСТАНДАРТЕН"/>
    <n v="1"/>
    <s v="M3"/>
    <x v="312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20"/>
    <s v="ИЗКОПАВАНЕ НА ШАХТИ ЗА MУФИ"/>
    <n v="1"/>
    <s v="БР"/>
    <x v="20"/>
    <s v="Поръчка за доставка"/>
    <n v="4500058495"/>
    <n v="80"/>
    <s v="4500058495-80"/>
    <n v="220000139984"/>
    <s v="2200"/>
    <s v="0"/>
    <x v="0"/>
    <m/>
    <s v="P-1-AC-MSLEB-4416200003"/>
    <s v="1"/>
    <x v="3"/>
    <s v="4500058495-80"/>
  </r>
  <r>
    <x v="98"/>
    <s v="ЗАСИПВАНЕ НА КОЛЕКТОР С ПЯСЪК"/>
    <n v="1"/>
    <s v="M3"/>
    <x v="129"/>
    <s v="Поръчка за доставка"/>
    <n v="4500058495"/>
    <n v="80"/>
    <s v="4500058495-80"/>
    <n v="220000139984"/>
    <s v="2200"/>
    <s v="0"/>
    <x v="0"/>
    <m/>
    <s v="P-1-AC-MSLEB-4416200003"/>
    <s v="1"/>
    <x v="3"/>
    <s v="4500058495-80"/>
  </r>
  <r>
    <x v="114"/>
    <s v="НАПРАВА НА MУФА СРН- ЗА ЕДНО ЖИЛО"/>
    <n v="3"/>
    <s v="БР"/>
    <x v="168"/>
    <s v="Поръчка за доставка"/>
    <n v="4500058495"/>
    <n v="80"/>
    <s v="4500058495-80"/>
    <n v="220000139984"/>
    <s v="2200"/>
    <s v="0"/>
    <x v="0"/>
    <m/>
    <s v="P-1-AC-MSLEB-4416200003"/>
    <s v="1"/>
    <x v="3"/>
    <s v="4500058495-80"/>
  </r>
  <r>
    <x v="135"/>
    <s v="НАПРАВА НА ИЗКОП НЕСТАНДАРТЕН"/>
    <n v="1"/>
    <s v="M3"/>
    <x v="312"/>
    <s v="Поръчка за доставка"/>
    <n v="4500058495"/>
    <n v="80"/>
    <s v="4500058495-80"/>
    <n v="220000139984"/>
    <s v="2200"/>
    <s v="0"/>
    <x v="0"/>
    <m/>
    <s v="P-1-AC-MSLEB-4416200003"/>
    <s v="1"/>
    <x v="3"/>
    <s v="4500058495-80"/>
  </r>
  <r>
    <x v="126"/>
    <s v="РАЗКЪРТВАНЕ НА ТРОТОАР-БЕТОНЕН"/>
    <n v="2"/>
    <s v="M2"/>
    <x v="290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129"/>
    <s v="ВЪЗСТАНОВЯВАНЕ НА ТРОТОАР-БЕТОНЕН"/>
    <n v="2"/>
    <s v="M2"/>
    <x v="293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20"/>
    <s v="ИЗКОПАВАНЕ НА ШАХТИ ЗА MУФИ"/>
    <n v="1"/>
    <s v="БР"/>
    <x v="20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98"/>
    <s v="ЗАСИПВАНЕ НА КОЛЕКТОР С ПЯСЪК"/>
    <n v="1"/>
    <s v="M3"/>
    <x v="129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22"/>
    <s v="ПОЛАГАНЕ КАБЕЛ В ИЗКОП&gt;3Х120 MM?? ВКЛ"/>
    <n v="2"/>
    <s v="М"/>
    <x v="22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24"/>
    <s v="Н-ВА KM НАД 3Х95+50MM24Х95 MM2ВКЛЗА4ЖИЛА"/>
    <n v="2"/>
    <s v="БР"/>
    <x v="24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11"/>
    <s v="СФАЗИРОВКА НА КЛ НН (ЗА 3-ТЕ ЖИЛА)"/>
    <n v="2"/>
    <s v="БР"/>
    <x v="11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135"/>
    <s v="НАПРАВА НА ИЗКОП НЕСТАНДАРТЕН"/>
    <n v="1"/>
    <s v="M3"/>
    <x v="312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129"/>
    <s v="ВЪЗСТАНОВЯВАНЕ НА ТРОТОАР-БЕТОНЕН"/>
    <n v="3.8"/>
    <s v="M2"/>
    <x v="293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1"/>
    <s v="ВЪЗСТАНОВЯВАНЕ  ТРОТОАР С ПЛОЧКИ-СТРАРИ"/>
    <n v="6.2"/>
    <s v="M2"/>
    <x v="1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99"/>
    <s v="M-Ж ТАБЛО ДО 5 ЕЛЕКТРОMЕРА ВКЛ. НА СТЕНА"/>
    <n v="1"/>
    <s v="БР"/>
    <x v="130"/>
    <s v="Поръчка за доставка"/>
    <n v="4500058810"/>
    <n v="10"/>
    <s v="4500058810-10"/>
    <n v="151419407593"/>
    <s v="1514"/>
    <s v="9"/>
    <x v="0"/>
    <s v="1"/>
    <m/>
    <m/>
    <x v="0"/>
    <s v="4500058810-10"/>
  </r>
  <r>
    <x v="71"/>
    <s v="ТРАСИРАНЕ НА КАБЕЛНА ЛИНИЯ"/>
    <n v="0.2"/>
    <s v="KM"/>
    <x v="71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95"/>
    <s v="НАПРАВА НА ШУРФОВЕ 1/0.8/0.6"/>
    <n v="2"/>
    <s v="БР"/>
    <x v="126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93"/>
    <s v="Н-ВА ИЗКОП ІІІ К-Я 0.8/0.6 В/У КАБЕЛ"/>
    <n v="218"/>
    <s v="М"/>
    <x v="113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19"/>
    <s v="Н-ВА ПОДЛ С ПЯСЪК И PVC ЛЕНТА ЗА&gt;1К-Л"/>
    <n v="218"/>
    <s v="М"/>
    <x v="191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60"/>
    <s v="НАПРАВА НА ПРЕВРЪЗКИ НА КАБЕЛИ"/>
    <n v="40"/>
    <s v="БР"/>
    <x v="60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13"/>
    <s v="П-НЕ К-Л СРН В ИЗКОП&gt;120 MM2 ВКЛ-1ЖИЛО"/>
    <n v="693"/>
    <s v="М"/>
    <x v="167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41"/>
    <s v="И-НЕ К-Л СРН В Т-БИ НАД 120 MM ВКЛ1 ЖИЛО"/>
    <n v="9"/>
    <s v="М"/>
    <x v="319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226"/>
    <s v="И-НЕ К-Л СРН ОТ И-П НАД 120 MM ВКЛ 1ЖИЛО"/>
    <n v="22"/>
    <s v="М"/>
    <x v="543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8"/>
    <s v="ДОСТАВКА И MОНТАЖ НА КАБЕЛНИ MАРКИ"/>
    <n v="3"/>
    <s v="БР"/>
    <x v="8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04"/>
    <s v="НАПРАВА КГ СРН, КОMПЛЕКТ ЗА ТРИ ЖИЛА"/>
    <n v="2"/>
    <s v="БР"/>
    <x v="145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27"/>
    <s v="НАТОВАРВАНЕ И ИЗВОЗВАНЕ НА СТРОИТ. ОТП-И"/>
    <n v="0.59899999999999998"/>
    <s v="M3"/>
    <x v="27"/>
    <s v="Поръчка за доставка"/>
    <n v="4500063225"/>
    <n v="40"/>
    <s v="4500063225-40"/>
    <n v="220000136947"/>
    <s v="2200"/>
    <s v="0"/>
    <x v="0"/>
    <m/>
    <s v="P-1-AC-MSLEB-4416200003"/>
    <s v="1"/>
    <x v="3"/>
    <s v="4500063225-40"/>
  </r>
  <r>
    <x v="72"/>
    <s v="Проектиране на касета"/>
    <n v="1"/>
    <s v="БР"/>
    <x v="123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72"/>
    <s v="План за безопасност и здр. при работа КЛ"/>
    <n v="1"/>
    <s v="БР"/>
    <x v="125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72"/>
    <s v="Съгласуване на скици А4 /вклю. такси/"/>
    <n v="1"/>
    <s v="БР"/>
    <x v="142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72"/>
    <s v="Геодезичен проект за линеен обект КЛ*"/>
    <n v="6"/>
    <s v="Ч"/>
    <x v="143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72"/>
    <s v="Наб-е на кадастрални подложки/вклю. такс"/>
    <n v="1"/>
    <s v="БР"/>
    <x v="121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72"/>
    <s v="ТАКСИ"/>
    <n v="1"/>
    <s v="AU"/>
    <x v="375"/>
    <s v="Поръчка за доставка"/>
    <n v="4500062579"/>
    <n v="10"/>
    <s v="4500062579-10"/>
    <n v="151419523403"/>
    <s v="1514"/>
    <s v="9"/>
    <x v="0"/>
    <s v="1"/>
    <m/>
    <m/>
    <x v="0"/>
    <s v="4500062579-10"/>
  </r>
  <r>
    <x v="72"/>
    <s v="Проектиране на касета"/>
    <n v="1"/>
    <s v="БР"/>
    <x v="123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План за безопасност и здр. при работа КЛ"/>
    <n v="1"/>
    <s v="БР"/>
    <x v="125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Съгласуване на скици А4 /вклю. такси/"/>
    <n v="1"/>
    <s v="БР"/>
    <x v="142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Геодезичен проект за линеен обект КЛ*"/>
    <n v="1"/>
    <s v="Ч"/>
    <x v="143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Наб-е на кадастрални подложки/вклю. такс"/>
    <n v="2"/>
    <s v="БР"/>
    <x v="121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ТАКСИ"/>
    <n v="1"/>
    <s v="AU"/>
    <x v="375"/>
    <s v="Поръчка за доставка"/>
    <n v="4500062597"/>
    <n v="10"/>
    <s v="4500062597-10"/>
    <n v="151419423393"/>
    <s v="1514"/>
    <s v="9"/>
    <x v="0"/>
    <s v="1"/>
    <m/>
    <m/>
    <x v="0"/>
    <s v="4500062597-10"/>
  </r>
  <r>
    <x v="72"/>
    <s v="Проектиране на каб линии до35kV от100-20"/>
    <n v="1"/>
    <s v="БР"/>
    <x v="305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Проектиране на касета"/>
    <n v="1"/>
    <s v="БР"/>
    <x v="123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План за временна организация на движение"/>
    <n v="1"/>
    <s v="БР"/>
    <x v="124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БАГАЖНИК"/>
    <n v="1"/>
    <s v="БР"/>
    <x v="1362"/>
    <s v="Поръчка за доставка"/>
    <n v="4530003283"/>
    <n v="10"/>
    <s v="4530003283-10"/>
    <n v="153410000173"/>
    <s v="1534"/>
    <s v="0"/>
    <x v="0"/>
    <s v="1"/>
    <m/>
    <m/>
    <x v="2"/>
    <s v="4530003283-10"/>
  </r>
  <r>
    <x v="72"/>
    <s v="План за временна организация на движение"/>
    <n v="2"/>
    <s v="БР"/>
    <x v="124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План за безопасност и здр. при работа КЛ"/>
    <n v="1"/>
    <s v="БР"/>
    <x v="125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Съгласуване на скици А4 /вклю. такси/"/>
    <n v="1"/>
    <s v="БР"/>
    <x v="142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Геодезичен проект за линеен обект КЛ*"/>
    <n v="1"/>
    <s v="Ч"/>
    <x v="143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Наб-е на кадастрални подложки/вклю. такс"/>
    <n v="2"/>
    <s v="БР"/>
    <x v="121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Съгласуване на проект с Държавни и общин"/>
    <n v="1"/>
    <s v="БР"/>
    <x v="144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72"/>
    <s v="ТАКСИ"/>
    <n v="1"/>
    <s v="БР"/>
    <x v="154"/>
    <s v="Поръчка за доставка"/>
    <n v="4500062598"/>
    <n v="10"/>
    <s v="4500062598-10"/>
    <n v="151419400624"/>
    <s v="1514"/>
    <s v="9"/>
    <x v="0"/>
    <s v="1"/>
    <m/>
    <m/>
    <x v="0"/>
    <s v="4500062598-10"/>
  </r>
  <r>
    <x v="126"/>
    <s v="РАЗКЪРТВАНЕ НА ТРОТОАР-БЕТОНЕН"/>
    <n v="1"/>
    <s v="M2"/>
    <x v="290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29"/>
    <s v="ВЪЗСТАНОВЯВАНЕ НА ТРОТОАР-БЕТОНЕН"/>
    <n v="1"/>
    <s v="M2"/>
    <x v="293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7"/>
    <s v="ИЗТЕГЛЯНЕ КАБЕЛ В ТРЪБА ДО 3Х95 MM2 ВКЛ"/>
    <n v="3"/>
    <s v="М"/>
    <x v="7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18"/>
    <s v="ТРАНСП. НА СТАРИ M-ЛИ ДО СКЛАД НА ВЪЗЛ."/>
    <n v="1.024"/>
    <s v="TKM"/>
    <x v="174"/>
    <s v="Поръчка за доставка"/>
    <n v="4500058592"/>
    <n v="30"/>
    <s v="4500058592-30"/>
    <n v="151410000793"/>
    <s v="1514"/>
    <s v="0"/>
    <x v="0"/>
    <s v="1"/>
    <m/>
    <m/>
    <x v="2"/>
    <s v="4500058592-30"/>
  </r>
  <r>
    <x v="1"/>
    <s v="ВЪЗСТАНОВЯВАНЕ  ТРОТОАР С ПЛОЧКИ-СТРАРИ"/>
    <n v="0.6"/>
    <s v="M2"/>
    <x v="1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89"/>
    <s v="ИЗТЕГЛЯНЕ КАБЕЛ В ТРЪБА ДО 3Х50 MM2 ВКЛ"/>
    <n v="14"/>
    <s v="М"/>
    <x v="105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34"/>
    <s v="Н-ВА КГНН ДО3Х70+35(4Х70)MM2 ВКЛ(4 ЖИЛА)"/>
    <n v="2"/>
    <s v="БР"/>
    <x v="311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0"/>
    <s v="ПОДВЪРЗВАНЕ  К-Л КЪM СЪЩ. ТАБЛО/СЪОРЖ."/>
    <n v="5"/>
    <s v="БР"/>
    <x v="10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3"/>
    <s v="ИЗMЕРВАНЕ НА ЗАЗЕMЛЕНИЕ НА ТОЧКА"/>
    <n v="1"/>
    <s v="БР"/>
    <x v="13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40"/>
    <s v="ПОЛАГАНЕ НА ЗАЗЕМИТЕЛНА ШИНА В ИЗКОП"/>
    <n v="2"/>
    <s v="М"/>
    <x v="317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73"/>
    <s v="Н-ВА KM ДО3Х70+35 MM24Х70 MM2ВКЛ ЗА4ЖИЛА"/>
    <n v="1"/>
    <s v="БР"/>
    <x v="401"/>
    <s v="Поръчка за доставка"/>
    <n v="4500058592"/>
    <n v="40"/>
    <s v="4500058592-40"/>
    <n v="151410000773"/>
    <s v="1514"/>
    <s v="0"/>
    <x v="0"/>
    <s v="1"/>
    <m/>
    <m/>
    <x v="2"/>
    <s v="4500058592-40"/>
  </r>
  <r>
    <x v="126"/>
    <s v="РАЗКЪРТВАНЕ НА ТРОТОАР-БЕТОНЕН"/>
    <n v="2.5"/>
    <s v="M2"/>
    <x v="290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129"/>
    <s v="ВЪЗСТАНОВЯВАНЕ НА ТРОТОАР-БЕТОНЕН"/>
    <n v="2.5"/>
    <s v="M2"/>
    <x v="293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60"/>
    <s v="НАПРАВА НА ПРЕВРЪЗКИ НА КАБЕЛИ"/>
    <n v="30"/>
    <s v="БР"/>
    <x v="60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108"/>
    <s v="ИЗMЕРВАНЕ ИЗОЛАЦИЯ НА КАБЕЛ СРН(3 ЖИЛА)"/>
    <n v="1"/>
    <s v="БР"/>
    <x v="149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5"/>
    <s v="ТРАНСП. НА M-ЛИ ОТ СКЛАД НА ВЪЗЛОЖИТЕЛЯ"/>
    <n v="1"/>
    <s v="%"/>
    <x v="15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56"/>
    <s v="НАПРАВА ЗАЗЕMЛЕНИЕ С ЕДИН КОЛ"/>
    <n v="1"/>
    <s v="БР"/>
    <x v="56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13"/>
    <s v="ИЗMЕРВАНЕ НА ЗАЗЕMЛЕНИЕ НА ТОЧКА"/>
    <n v="1"/>
    <s v="БР"/>
    <x v="13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72"/>
    <s v="План за безопасност и здр. при работа КЛ"/>
    <n v="1"/>
    <s v="БР"/>
    <x v="125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Съгласуване на скици А4 /вклю. такси/"/>
    <n v="1"/>
    <s v="БР"/>
    <x v="142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Геодезичен проект за линеен обект КЛ*"/>
    <n v="1"/>
    <s v="Ч"/>
    <x v="143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Наб-е на кадастрални подложки/вклю. такс"/>
    <n v="1"/>
    <s v="БР"/>
    <x v="121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Авторски надзор по време на строителство"/>
    <n v="1"/>
    <s v="БР"/>
    <x v="122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Съгласуване на проект с Държавни и общин"/>
    <n v="1"/>
    <s v="БР"/>
    <x v="144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ТАКСИ"/>
    <n v="1"/>
    <s v="AU"/>
    <x v="375"/>
    <s v="Поръчка за доставка"/>
    <n v="4500061598"/>
    <n v="10"/>
    <s v="4500061598-10"/>
    <n v="151419523543"/>
    <s v="1514"/>
    <s v="9"/>
    <x v="0"/>
    <s v="1"/>
    <m/>
    <m/>
    <x v="0"/>
    <s v="4500061598-10"/>
  </r>
  <r>
    <x v="72"/>
    <s v="Проектиране на каб. линии до35kV от 200-"/>
    <n v="1"/>
    <s v="БР"/>
    <x v="190"/>
    <s v="Поръчка за доставка"/>
    <n v="4500061594"/>
    <n v="30"/>
    <s v="4500061594-30"/>
    <n v="151419519173"/>
    <s v="1514"/>
    <s v="9"/>
    <x v="0"/>
    <s v="1"/>
    <m/>
    <m/>
    <x v="0"/>
    <s v="4500061594-30"/>
  </r>
  <r>
    <x v="126"/>
    <s v="РАЗКЪРТВАНЕ НА ТРОТОАР-БЕТОНЕН"/>
    <n v="1.5"/>
    <s v="M2"/>
    <x v="290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129"/>
    <s v="ВЪЗСТАНОВЯВАНЕ НА ТРОТОАР-БЕТОНЕН"/>
    <n v="1.5"/>
    <s v="M2"/>
    <x v="293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23"/>
    <s v="ИЗТЕГЛЯНЕ КАБЕЛ В ТРЪБИ НАД 3Х120 MM ВКЛ"/>
    <n v="16"/>
    <s v="М"/>
    <x v="23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9"/>
    <s v="Н-ВА КГНН&gt;3Х95+50(4Х95)MM2 ВКЛ (4ЖИЛА)"/>
    <n v="4"/>
    <s v="БР"/>
    <x v="9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15"/>
    <s v="ТРАНСП. НА M-ЛИ ОТ СКЛАД НА ВЪЗЛОЖИТЕЛЯ"/>
    <n v="1"/>
    <s v="%"/>
    <x v="15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118"/>
    <s v="ТРАНСП. НА СТАРИ M-ЛИ ДО СКЛАД НА ВЪЗЛ."/>
    <n v="2"/>
    <s v="TKM"/>
    <x v="174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33"/>
    <s v="Н-ВА НА СТОMАНЕНА КОНСТР. /ВКЛ. БОЯД./"/>
    <n v="5"/>
    <s v="КГ"/>
    <x v="33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86"/>
    <s v="И-НЕ К-Л ОТ ИЗКОП НАД 3Х95/4Х95MM2 ВКЛ"/>
    <n v="30"/>
    <s v="М"/>
    <x v="102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126"/>
    <s v="РАЗКЪРТВАНЕ НА ТРОТОАР-БЕТОНЕН"/>
    <n v="3"/>
    <s v="M2"/>
    <x v="290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129"/>
    <s v="ВЪЗСТАНОВЯВАНЕ НА ТРОТОАР-БЕТОНЕН"/>
    <n v="3"/>
    <s v="M2"/>
    <x v="293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60"/>
    <s v="НАПРАВА НА ПРЕВРЪЗКИ НА КАБЕЛИ"/>
    <n v="30"/>
    <s v="БР"/>
    <x v="60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23"/>
    <s v="ИЗТЕГЛЯНЕ КАБЕЛ В ТРЪБИ НАД 3Х120 MM ВКЛ"/>
    <n v="16"/>
    <s v="М"/>
    <x v="23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86"/>
    <s v="И-НЕ К-Л ОТ ИЗКОП НАД 3Х95/4Х95MM2 ВКЛ"/>
    <n v="30"/>
    <s v="М"/>
    <x v="102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9"/>
    <s v="Н-ВА КГНН&gt;3Х95+50(4Х95)MM2 ВКЛ (4ЖИЛА)"/>
    <n v="4"/>
    <s v="БР"/>
    <x v="9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15"/>
    <s v="ТРАНСП. НА M-ЛИ ОТ СКЛАД НА ВЪЗЛОЖИТЕЛЯ"/>
    <n v="1"/>
    <s v="%"/>
    <x v="15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124"/>
    <s v="MОНТАЖ РVС ТРЪБИ Ф140 В БЕТОНОВ КОЖУХ"/>
    <n v="211"/>
    <s v="М"/>
    <x v="288"/>
    <s v="Поръчка за доставка"/>
    <n v="4500058741"/>
    <n v="30"/>
    <s v="4500058741-30"/>
    <n v="151479603793"/>
    <s v="1514"/>
    <s v="9"/>
    <x v="1"/>
    <s v="7"/>
    <m/>
    <m/>
    <x v="0"/>
    <s v="4500058741-30"/>
  </r>
  <r>
    <x v="23"/>
    <s v="ИЗТЕГЛЯНЕ КАБЕЛ В ТРЪБИ НАД 3Х120 MM ВКЛ"/>
    <n v="32"/>
    <s v="М"/>
    <x v="23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9"/>
    <s v="Н-ВА КГНН&gt;3Х95+50(4Х95)MM2 ВКЛ (4ЖИЛА)"/>
    <n v="8"/>
    <s v="БР"/>
    <x v="9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33"/>
    <s v="Н-ВА НА СТОMАНЕНА КОНСТР. /ВКЛ. БОЯД./"/>
    <n v="5"/>
    <s v="КГ"/>
    <x v="33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72"/>
    <s v="ДОСТАВКА НА МАТЕРИАЛИ ПО Ф.РА"/>
    <n v="1"/>
    <s v="AU"/>
    <x v="1348"/>
    <s v="Поръчка за доставка"/>
    <n v="4500058610"/>
    <n v="10"/>
    <s v="4500058610-10"/>
    <n v="210500047028"/>
    <s v="2105"/>
    <s v="0"/>
    <x v="0"/>
    <m/>
    <s v="P-1-MN-STSTB-A0002289"/>
    <s v="1"/>
    <x v="1"/>
    <s v="4500058610-10"/>
  </r>
  <r>
    <x v="126"/>
    <s v="РАЗКЪРТВАНЕ НА ТРОТОАР-БЕТОНЕН"/>
    <n v="2"/>
    <s v="M2"/>
    <x v="290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129"/>
    <s v="ВЪЗСТАНОВЯВАНЕ НА ТРОТОАР-БЕТОНЕН"/>
    <n v="2"/>
    <s v="M2"/>
    <x v="293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23"/>
    <s v="ИЗТЕГЛЯНЕ КАБЕЛ В ТРЪБИ НАД 3Х120 MM ВКЛ"/>
    <n v="25"/>
    <s v="М"/>
    <x v="23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9"/>
    <s v="Н-ВА КГНН&gt;3Х95+50(4Х95)MM2 ВКЛ (4ЖИЛА)"/>
    <n v="8"/>
    <s v="БР"/>
    <x v="9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33"/>
    <s v="Н-ВА НА СТОMАНЕНА КОНСТР. /ВКЛ. БОЯД./"/>
    <n v="3"/>
    <s v="КГ"/>
    <x v="33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72"/>
    <s v="ДОСТАВКА НА МАТЕРИАЛИ ПО Ф.РА"/>
    <n v="1"/>
    <s v="AU"/>
    <x v="1348"/>
    <s v="Поръчка за доставка"/>
    <n v="4500058610"/>
    <n v="20"/>
    <s v="4500058610-20"/>
    <n v="210500047027"/>
    <s v="2105"/>
    <s v="0"/>
    <x v="0"/>
    <m/>
    <s v="P-1-MN-STSTB-A0002288"/>
    <s v="1"/>
    <x v="1"/>
    <s v="4500058610-20"/>
  </r>
  <r>
    <x v="23"/>
    <s v="ИЗТЕГЛЯНЕ КАБЕЛ В ТРЪБИ НАД 3Х120 MM ВКЛ"/>
    <n v="14"/>
    <s v="М"/>
    <x v="23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9"/>
    <s v="Н-ВА КГНН&gt;3Х95+50(4Х95)MM2 ВКЛ (4ЖИЛА)"/>
    <n v="4"/>
    <s v="БР"/>
    <x v="9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72"/>
    <s v="ДОСТАВКА НА МАТЕРИАЛИ ПО Ф.РА"/>
    <n v="1"/>
    <s v="AU"/>
    <x v="1348"/>
    <s v="Поръчка за доставка"/>
    <n v="4500058610"/>
    <n v="30"/>
    <s v="4500058610-30"/>
    <n v="210500047026"/>
    <s v="2105"/>
    <s v="0"/>
    <x v="0"/>
    <m/>
    <s v="P-1-MN-STSTB-A0002287"/>
    <s v="1"/>
    <x v="1"/>
    <s v="4500058610-30"/>
  </r>
  <r>
    <x v="88"/>
    <s v="ПОЛАГАНЕ КАБЕЛ НН ПО ЖЕЛЯЗНА КОНСТРУКЦИЯ"/>
    <n v="64"/>
    <s v="М"/>
    <x v="104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9"/>
    <s v="Н-ВА КГНН&gt;3Х95+50(4Х95)MM2 ВКЛ (4ЖИЛА)"/>
    <n v="16"/>
    <s v="БР"/>
    <x v="9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118"/>
    <s v="ТРАНСП. НА СТАРИ M-ЛИ ДО СКЛАД НА ВЪЗЛ."/>
    <n v="2"/>
    <s v="TKM"/>
    <x v="174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33"/>
    <s v="Н-ВА НА СТОMАНЕНА КОНСТР. /ВКЛ. БОЯД./"/>
    <n v="5"/>
    <s v="КГ"/>
    <x v="33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72"/>
    <s v="ДОСТАВКА НА МАТЕРИАЛИ ПО Ф.РА"/>
    <n v="1"/>
    <s v="БР"/>
    <x v="1363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60"/>
    <s v="НАПРАВА НА ПРЕВРЪЗКИ НА КАБЕЛИ"/>
    <n v="40"/>
    <s v="БР"/>
    <x v="60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23"/>
    <s v="ИЗТЕГЛЯНЕ КАБЕЛ В ТРЪБИ НАД 3Х120 MM ВКЛ"/>
    <n v="26"/>
    <s v="М"/>
    <x v="23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86"/>
    <s v="И-НЕ К-Л ОТ ИЗКОП НАД 3Х95/4Х95MM2 ВКЛ"/>
    <n v="60"/>
    <s v="М"/>
    <x v="102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9"/>
    <s v="Н-ВА КГНН&gt;3Х95+50(4Х95)MM2 ВКЛ (4ЖИЛА)"/>
    <n v="8"/>
    <s v="БР"/>
    <x v="9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118"/>
    <s v="ТРАНСП. НА СТАРИ M-ЛИ ДО СКЛАД НА ВЪЗЛ."/>
    <n v="2"/>
    <s v="TKM"/>
    <x v="174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33"/>
    <s v="Н-ВА НА СТОMАНЕНА КОНСТР. /ВКЛ. БОЯД./"/>
    <n v="5"/>
    <s v="КГ"/>
    <x v="33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15"/>
    <s v="ТРАНСП. НА M-ЛИ ОТ СКЛАД НА ВЪЗЛОЖИТЕЛЯ"/>
    <n v="1"/>
    <s v="%"/>
    <x v="15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72"/>
    <s v="ДОСТАВКА НА МАТЕРИАЛИ ПО Ф.РА"/>
    <n v="1"/>
    <s v="AU"/>
    <x v="1348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138"/>
    <s v="ИЗПРАВЯНЕ НА СБС НН В РАВНИНЕН ТЕРЕН"/>
    <n v="6"/>
    <s v="БР"/>
    <x v="315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59"/>
    <s v="ДЕMОНТАЖ НА СТЪЛБ НН"/>
    <n v="6"/>
    <s v="БР"/>
    <x v="59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33"/>
    <s v="Н-ВА НА СТОMАНЕНА КОНСТР. /ВКЛ. БОЯД./"/>
    <n v="10"/>
    <s v="КГ"/>
    <x v="33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72"/>
    <s v="ДОСТАВКА НА МАТЕРИАЛИ ПО Ф.РА"/>
    <n v="1"/>
    <s v="AU"/>
    <x v="1348"/>
    <s v="Поръчка за доставка"/>
    <n v="4500058610"/>
    <n v="40"/>
    <s v="4500058610-40"/>
    <n v="210500047021"/>
    <s v="2105"/>
    <s v="0"/>
    <x v="0"/>
    <m/>
    <s v="P-1-MN-STSTB-A0002286"/>
    <s v="1"/>
    <x v="1"/>
    <s v="4500058610-40"/>
  </r>
  <r>
    <x v="88"/>
    <s v="ПОЛАГАНЕ КАБЕЛ НН ПО ЖЕЛЯЗНА КОНСТРУКЦИЯ"/>
    <n v="43"/>
    <s v="М"/>
    <x v="104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9"/>
    <s v="Н-ВА КГНН&gt;3Х95+50(4Х95)MM2 ВКЛ (4ЖИЛА)"/>
    <n v="8"/>
    <s v="БР"/>
    <x v="9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33"/>
    <s v="Н-ВА НА СТОMАНЕНА КОНСТР. /ВКЛ. БОЯД./"/>
    <n v="5"/>
    <s v="КГ"/>
    <x v="33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72"/>
    <s v="ДОСТАВКА НА МАТЕРИАЛИ ПО Ф.РА"/>
    <n v="1"/>
    <s v="AU"/>
    <x v="1348"/>
    <s v="Поръчка за доставка"/>
    <n v="4500058610"/>
    <n v="50"/>
    <s v="4500058610-50"/>
    <n v="210500047019"/>
    <s v="2105"/>
    <s v="0"/>
    <x v="0"/>
    <m/>
    <s v="P-1-MN-STSTB-A0002285"/>
    <s v="1"/>
    <x v="1"/>
    <s v="4500058610-50"/>
  </r>
  <r>
    <x v="88"/>
    <s v="ПОЛАГАНЕ КАБЕЛ НН ПО ЖЕЛЯЗНА КОНСТРУКЦИЯ"/>
    <n v="26"/>
    <s v="М"/>
    <x v="104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9"/>
    <s v="Н-ВА КГНН&gt;3Х95+50(4Х95)MM2 ВКЛ (4ЖИЛА)"/>
    <n v="8"/>
    <s v="БР"/>
    <x v="9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33"/>
    <s v="Н-ВА НА СТОMАНЕНА КОНСТР. /ВКЛ. БОЯД./"/>
    <n v="18"/>
    <s v="КГ"/>
    <x v="33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17"/>
    <s v="М-Ж НА ЗАЗЕМИТЕЛНА ШИНА ПО СТЕНА /К-Я"/>
    <n v="1"/>
    <s v="М"/>
    <x v="17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72"/>
    <s v="ДОСТАВКА НА МАТЕРИАЛИ ПО Ф.РА"/>
    <n v="1"/>
    <s v="AU"/>
    <x v="1348"/>
    <s v="Поръчка за доставка"/>
    <n v="4500058610"/>
    <n v="60"/>
    <s v="4500058610-60"/>
    <n v="210500047018"/>
    <s v="2105"/>
    <s v="0"/>
    <x v="0"/>
    <m/>
    <s v="P-1-MN-STSTB-A0002284"/>
    <s v="1"/>
    <x v="1"/>
    <s v="4500058610-60"/>
  </r>
  <r>
    <x v="60"/>
    <s v="НАПРАВА НА ПРЕВРЪЗКИ НА КАБЕЛИ"/>
    <n v="24"/>
    <s v="БР"/>
    <x v="60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23"/>
    <s v="ИЗТЕГЛЯНЕ КАБЕЛ В ТРЪБИ НАД 3Х120 MM ВКЛ"/>
    <n v="16"/>
    <s v="М"/>
    <x v="23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86"/>
    <s v="И-НЕ К-Л ОТ ИЗКОП НАД 3Х95/4Х95MM2 ВКЛ"/>
    <n v="40"/>
    <s v="М"/>
    <x v="102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9"/>
    <s v="Н-ВА КГНН&gt;3Х95+50(4Х95)MM2 ВКЛ (4ЖИЛА)"/>
    <n v="4"/>
    <s v="БР"/>
    <x v="9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15"/>
    <s v="ТРАНСП. НА M-ЛИ ОТ СКЛАД НА ВЪЗЛОЖИТЕЛЯ"/>
    <n v="1"/>
    <s v="%"/>
    <x v="15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118"/>
    <s v="ТРАНСП. НА СТАРИ M-ЛИ ДО СКЛАД НА ВЪЗЛ."/>
    <n v="2"/>
    <s v="TKM"/>
    <x v="174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33"/>
    <s v="Н-ВА НА СТОMАНЕНА КОНСТР. /ВКЛ. БОЯД./"/>
    <n v="5"/>
    <s v="КГ"/>
    <x v="33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72"/>
    <s v="ДОСТАВКА НА МАТЕРИАЛИ ПО Ф.РА"/>
    <n v="1"/>
    <s v="AU"/>
    <x v="1348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60"/>
    <s v="НАПРАВА НА ПРЕВРЪЗКИ НА КАБЕЛИ"/>
    <n v="35"/>
    <s v="БР"/>
    <x v="60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23"/>
    <s v="ИЗТЕГЛЯНЕ КАБЕЛ В ТРЪБИ НАД 3Х120 MM ВКЛ"/>
    <n v="29"/>
    <s v="М"/>
    <x v="23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86"/>
    <s v="И-НЕ К-Л ОТ ИЗКОП НАД 3Х95/4Х95MM2 ВКЛ"/>
    <n v="60"/>
    <s v="М"/>
    <x v="102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9"/>
    <s v="Н-ВА КГНН&gt;3Х95+50(4Х95)MM2 ВКЛ (4ЖИЛА)"/>
    <n v="6"/>
    <s v="БР"/>
    <x v="9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2"/>
    <s v="РАЗКЪРТВАНЕ ТРОТОАР С ТРОТОАРНИ ПЛОЧКИ"/>
    <n v="6.3"/>
    <s v="M2"/>
    <x v="2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1"/>
    <s v="ВЪЗСТАНОВЯВАНЕ  ТРОТОАР С ПЛОЧКИ-СТРАРИ"/>
    <n v="6.3"/>
    <s v="M2"/>
    <x v="1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97"/>
    <s v="Н-ВА ПОДЛ С ПЯСЪК И PVC ЛЕНТА ЗА 1 К-Л"/>
    <n v="7"/>
    <s v="М"/>
    <x v="128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98"/>
    <s v="ЗАСИПВАНЕ НА КОЛЕКТОР С ПЯСЪК"/>
    <n v="1"/>
    <s v="M3"/>
    <x v="129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27"/>
    <s v="НАТОВАРВАНЕ И ИЗВОЗВАНЕ НА СТРОИТ. ОТП-И"/>
    <n v="1"/>
    <s v="M3"/>
    <x v="27"/>
    <s v="Поръчка за доставка"/>
    <n v="4500058721"/>
    <n v="20"/>
    <s v="4500058721-20"/>
    <n v="220000140120"/>
    <s v="2200"/>
    <s v="0"/>
    <x v="1"/>
    <m/>
    <s v="P-3-AC-MSLEB-4413200003"/>
    <s v="3"/>
    <x v="3"/>
    <s v="4500058721-20"/>
  </r>
  <r>
    <x v="2"/>
    <s v="РАЗКЪРТВАНЕ ТРОТОАР С ТРОТОАРНИ ПЛОЧКИ"/>
    <n v="3.23"/>
    <s v="M2"/>
    <x v="2"/>
    <s v="Поръчка за доставка"/>
    <n v="4500058721"/>
    <n v="30"/>
    <s v="4500058721-30"/>
    <n v="220000139868"/>
    <s v="2200"/>
    <s v="0"/>
    <x v="1"/>
    <m/>
    <s v="P-3-AC-MSLEB-4413200003"/>
    <s v="3"/>
    <x v="3"/>
    <s v="4500058721-30"/>
  </r>
  <r>
    <x v="1"/>
    <s v="ВЪЗСТАНОВЯВАНЕ  ТРОТОАР С ПЛОЧКИ-СТРАРИ"/>
    <n v="3.23"/>
    <s v="M2"/>
    <x v="1"/>
    <s v="Поръчка за доставка"/>
    <n v="4500058721"/>
    <n v="30"/>
    <s v="4500058721-30"/>
    <n v="220000139868"/>
    <s v="2200"/>
    <s v="0"/>
    <x v="1"/>
    <m/>
    <s v="P-3-AC-MSLEB-4413200003"/>
    <s v="3"/>
    <x v="3"/>
    <s v="4500058721-30"/>
  </r>
  <r>
    <x v="97"/>
    <s v="Н-ВА ПОДЛ С ПЯСЪК И PVC ЛЕНТА ЗА 1 К-Л"/>
    <n v="3.5"/>
    <s v="М"/>
    <x v="128"/>
    <s v="Поръчка за доставка"/>
    <n v="4500058721"/>
    <n v="30"/>
    <s v="4500058721-30"/>
    <n v="220000139868"/>
    <s v="2200"/>
    <s v="0"/>
    <x v="1"/>
    <m/>
    <s v="P-3-AC-MSLEB-4413200003"/>
    <s v="3"/>
    <x v="3"/>
    <s v="4500058721-30"/>
  </r>
  <r>
    <x v="98"/>
    <s v="ЗАСИПВАНЕ НА КОЛЕКТОР С ПЯСЪК"/>
    <n v="0.5"/>
    <s v="M3"/>
    <x v="129"/>
    <s v="Поръчка за доставка"/>
    <n v="4500058721"/>
    <n v="30"/>
    <s v="4500058721-30"/>
    <n v="220000139868"/>
    <s v="2200"/>
    <s v="0"/>
    <x v="1"/>
    <m/>
    <s v="P-3-AC-MSLEB-4413200003"/>
    <s v="3"/>
    <x v="3"/>
    <s v="4500058721-30"/>
  </r>
  <r>
    <x v="27"/>
    <s v="НАТОВАРВАНЕ И ИЗВОЗВАНЕ НА СТРОИТ. ОТП-И"/>
    <n v="0.5"/>
    <s v="M3"/>
    <x v="27"/>
    <s v="Поръчка за доставка"/>
    <n v="4500058721"/>
    <n v="30"/>
    <s v="4500058721-30"/>
    <n v="220000139868"/>
    <s v="2200"/>
    <s v="0"/>
    <x v="1"/>
    <m/>
    <s v="P-3-AC-MSLEB-4413200003"/>
    <s v="3"/>
    <x v="3"/>
    <s v="4500058721-30"/>
  </r>
  <r>
    <x v="56"/>
    <s v="НАПРАВА ЗАЗЕMЛЕНИЕ С ЕДИН КОЛ"/>
    <n v="6"/>
    <s v="БР"/>
    <x v="56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27"/>
    <s v="НАТОВАРВАНЕ И ИЗВОЗВАНЕ НА СТРОИТ. ОТП-И"/>
    <n v="1"/>
    <s v="M3"/>
    <x v="27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70"/>
    <s v="ТРАНСПОРТИРАНЕ НА СБС ОТ ПРОИЗВОДИТЕЛ"/>
    <n v="153"/>
    <s v="KM"/>
    <x v="70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92"/>
    <s v="ДЕПОНИРАНЕ НА СБС"/>
    <n v="12"/>
    <s v="TKM"/>
    <x v="112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225"/>
    <s v="ДСР НА МАТЕРИАЛИ ОТ СКЛАД НА ИЗПЪЛНИТЕЛЯ"/>
    <n v="1"/>
    <s v="%"/>
    <x v="540"/>
    <s v="Поръчка за доставка"/>
    <n v="4500058415"/>
    <n v="10"/>
    <s v="4500058415-10"/>
    <n v="210500044701"/>
    <s v="2105"/>
    <s v="0"/>
    <x v="0"/>
    <m/>
    <s v="P-1-MN-STONB-D0000038"/>
    <s v="1"/>
    <x v="1"/>
    <s v="4500058415-10"/>
  </r>
  <r>
    <x v="10"/>
    <s v="ПОДВЪРЗВАНЕ  К-Л КЪM СЪЩ. ТАБЛО/СЪОРЖ."/>
    <n v="8"/>
    <s v="БР"/>
    <x v="10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51"/>
    <s v="MОНТАЖ НА АВТОMАТИЧЕН ПРЕДПАЗИТЕЛ НН"/>
    <n v="3"/>
    <s v="БР"/>
    <x v="51"/>
    <s v="Поръчка за доставка"/>
    <n v="4500058806"/>
    <n v="20"/>
    <s v="4500058806-20"/>
    <n v="151410000613"/>
    <s v="1514"/>
    <s v="0"/>
    <x v="0"/>
    <s v="1"/>
    <m/>
    <m/>
    <x v="2"/>
    <s v="4500058806-20"/>
  </r>
  <r>
    <x v="72"/>
    <s v="Материали"/>
    <n v="1"/>
    <s v="КТ"/>
    <x v="1342"/>
    <s v="Поръчка за доставка"/>
    <n v="4530003285"/>
    <n v="20"/>
    <s v="4530003285-20"/>
    <n v="210500048004"/>
    <s v="2105"/>
    <s v="0"/>
    <x v="1"/>
    <m/>
    <s v="P-3-AE-STUWB-4413200001"/>
    <s v="3"/>
    <x v="1"/>
    <s v="4530003285-20"/>
  </r>
  <r>
    <x v="72"/>
    <s v="Труд"/>
    <n v="1"/>
    <s v="КТ"/>
    <x v="1343"/>
    <s v="Поръчка за доставка"/>
    <n v="4530003285"/>
    <n v="20"/>
    <s v="4530003285-20"/>
    <n v="210500048004"/>
    <s v="2105"/>
    <s v="0"/>
    <x v="1"/>
    <m/>
    <s v="P-3-AE-STUWB-4413200001"/>
    <s v="3"/>
    <x v="1"/>
    <s v="4530003285-20"/>
  </r>
  <r>
    <x v="72"/>
    <s v="Материали"/>
    <n v="1"/>
    <s v="КТ"/>
    <x v="1342"/>
    <s v="Поръчка за доставка"/>
    <n v="4530003285"/>
    <n v="30"/>
    <s v="4530003285-30"/>
    <n v="210500048004"/>
    <s v="2105"/>
    <s v="0"/>
    <x v="1"/>
    <m/>
    <s v="P-3-AE-STUWB-4413200001"/>
    <s v="3"/>
    <x v="1"/>
    <s v="4530003285-30"/>
  </r>
  <r>
    <x v="72"/>
    <s v="Труд"/>
    <n v="1"/>
    <s v="КТ"/>
    <x v="1343"/>
    <s v="Поръчка за доставка"/>
    <n v="4530003285"/>
    <n v="30"/>
    <s v="4530003285-30"/>
    <n v="210500048004"/>
    <s v="2105"/>
    <s v="0"/>
    <x v="1"/>
    <m/>
    <s v="P-3-AE-STUWB-4413200001"/>
    <s v="3"/>
    <x v="1"/>
    <s v="4530003285-30"/>
  </r>
  <r>
    <x v="72"/>
    <s v="ДОСТАВКА ПО ФАКТУРА"/>
    <n v="1"/>
    <s v="БР"/>
    <x v="600"/>
    <s v="Поръчка за доставка"/>
    <n v="4500058446"/>
    <n v="30"/>
    <s v="4500058446-30"/>
    <n v="210500044917"/>
    <s v="2105"/>
    <s v="0"/>
    <x v="0"/>
    <m/>
    <s v="P-1-MN-STSTB-D0000001"/>
    <s v="1"/>
    <x v="1"/>
    <s v="4500058446-30"/>
  </r>
  <r>
    <x v="15"/>
    <s v="ТРАНСП. НА M-ЛИ ОТ СКЛАД НА ВЪЗЛОЖИТЕЛЯ"/>
    <n v="1"/>
    <s v="%"/>
    <x v="15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118"/>
    <s v="ТРАНСП. НА СТАРИ M-ЛИ ДО СКЛАД НА ВЪЗЛ."/>
    <n v="2"/>
    <s v="TKM"/>
    <x v="174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33"/>
    <s v="Н-ВА НА СТОMАНЕНА КОНСТР. /ВКЛ. БОЯД./"/>
    <n v="5"/>
    <s v="КГ"/>
    <x v="33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72"/>
    <s v="ДОСТАВКА НА МАТЕРИАЛИ ПО Ф.РА"/>
    <n v="1"/>
    <s v="AU"/>
    <x v="1348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1"/>
    <s v="ВЪЗСТАНОВЯВАНЕ  ТРОТОАР С ПЛОЧКИ-СТРАРИ"/>
    <n v="1"/>
    <s v="M2"/>
    <x v="1"/>
    <s v="Поръчка за доставка"/>
    <n v="4500062560"/>
    <n v="20"/>
    <s v="4500062560-20"/>
    <n v="220000134823"/>
    <s v="2200"/>
    <s v="0"/>
    <x v="2"/>
    <m/>
    <s v="P-9-AC-STONB-4418300003"/>
    <s v="9"/>
    <x v="3"/>
    <s v="4500062560-20"/>
  </r>
  <r>
    <x v="1"/>
    <s v="ВЪЗСТАНОВЯВАНЕ  ТРОТОАР С ПЛОЧКИ-СТРАРИ"/>
    <n v="3"/>
    <s v="M2"/>
    <x v="1"/>
    <s v="Поръчка за доставка"/>
    <n v="4500062560"/>
    <n v="30"/>
    <s v="4500062560-30"/>
    <n v="220000134823"/>
    <s v="2200"/>
    <s v="0"/>
    <x v="2"/>
    <m/>
    <s v="P-9-AC-STONB-4418300003"/>
    <s v="9"/>
    <x v="3"/>
    <s v="4500062560-30"/>
  </r>
  <r>
    <x v="27"/>
    <s v="НАТОВАРВАНЕ И ИЗВОЗВАНЕ НА СТРОИТ. ОТП-И"/>
    <n v="0.1"/>
    <s v="M3"/>
    <x v="27"/>
    <s v="Поръчка за доставка"/>
    <n v="4500062560"/>
    <n v="30"/>
    <s v="4500062560-30"/>
    <n v="220000134823"/>
    <s v="2200"/>
    <s v="0"/>
    <x v="2"/>
    <m/>
    <s v="P-9-AC-STONB-4418300003"/>
    <s v="9"/>
    <x v="3"/>
    <s v="4500062560-30"/>
  </r>
  <r>
    <x v="198"/>
    <s v="НАПРАВА ШАХТА ЗА КАБ. КОЛЕКТОР 1M./1M."/>
    <n v="2"/>
    <s v="БР"/>
    <x v="47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57"/>
    <s v="НАПРАВА НА ОТВОР В ТУХЛИ"/>
    <n v="11"/>
    <s v="БР"/>
    <x v="57"/>
    <s v="Поръчка за доставка"/>
    <n v="4500058741"/>
    <n v="10"/>
    <s v="4500058741-10"/>
    <n v="151470000273"/>
    <s v="1514"/>
    <s v="0"/>
    <x v="1"/>
    <s v="7"/>
    <m/>
    <m/>
    <x v="2"/>
    <s v="4500058741-10"/>
  </r>
  <r>
    <x v="72"/>
    <s v="Направа на шахта за каб. колектор 1м/1м"/>
    <n v="3"/>
    <s v="БР"/>
    <x v="1364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72"/>
    <s v="Доставка на чугунен капак за шахта с гри"/>
    <n v="3"/>
    <s v="БР"/>
    <x v="1365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72"/>
    <s v="Д-КА И МОНТАЖ НА КАБЕЛНА СКАРА - ШИР.200"/>
    <n v="3"/>
    <s v="М"/>
    <x v="1095"/>
    <s v="Поръчка за доставка"/>
    <n v="4500058741"/>
    <n v="20"/>
    <s v="4500058741-20"/>
    <n v="151470000273"/>
    <s v="1514"/>
    <s v="0"/>
    <x v="1"/>
    <s v="7"/>
    <m/>
    <m/>
    <x v="2"/>
    <s v="4500058741-20"/>
  </r>
  <r>
    <x v="26"/>
    <s v="M-Ж  КЛЕMА ОТКЛ./РАЗКЛОНИТЕЛНА КЪM MРЕЖА"/>
    <n v="5"/>
    <s v="БР"/>
    <x v="26"/>
    <s v="Поръчка за доставка"/>
    <n v="4500058592"/>
    <n v="10"/>
    <s v="4500058592-10"/>
    <n v="210500048086"/>
    <s v="2105"/>
    <s v="0"/>
    <x v="0"/>
    <m/>
    <s v="P-1-AE-STONB-4416300004"/>
    <s v="1"/>
    <x v="1"/>
    <s v="4500058592-10"/>
  </r>
  <r>
    <x v="222"/>
    <s v="резерва"/>
    <n v="1"/>
    <s v="М"/>
    <x v="536"/>
    <s v="Поръчка за доставка"/>
    <n v="4500058592"/>
    <n v="10"/>
    <s v="4500058592-10"/>
    <n v="210500048086"/>
    <s v="2105"/>
    <s v="0"/>
    <x v="0"/>
    <m/>
    <s v="P-1-AE-STONB-4416300004"/>
    <s v="1"/>
    <x v="1"/>
    <s v="4500058592-10"/>
  </r>
  <r>
    <x v="98"/>
    <s v="ЗАСИПВАНЕ НА КОЛЕКТОР С ПЯСЪК"/>
    <n v="0.5"/>
    <s v="M3"/>
    <x v="129"/>
    <s v="Поръчка за доставка"/>
    <n v="4500058746"/>
    <n v="60"/>
    <s v="4500058746-60"/>
    <n v="220000140450"/>
    <s v="2200"/>
    <s v="0"/>
    <x v="4"/>
    <m/>
    <s v="P-2-AC-STONB-4415300004"/>
    <s v="2"/>
    <x v="3"/>
    <s v="4500058746-60"/>
  </r>
  <r>
    <x v="27"/>
    <s v="НАТОВАРВАНЕ И ИЗВОЗВАНЕ НА СТРОИТ. ОТП-И"/>
    <n v="0.5"/>
    <s v="M3"/>
    <x v="27"/>
    <s v="Поръчка за доставка"/>
    <n v="4500058746"/>
    <n v="60"/>
    <s v="4500058746-60"/>
    <n v="220000140450"/>
    <s v="2200"/>
    <s v="0"/>
    <x v="4"/>
    <m/>
    <s v="P-2-AC-STONB-4415300004"/>
    <s v="2"/>
    <x v="3"/>
    <s v="4500058746-60"/>
  </r>
  <r>
    <x v="71"/>
    <s v="ТРАСИРАНЕ НА КАБЕЛНА ЛИНИЯ"/>
    <n v="4.4999999999999998E-2"/>
    <s v="KM"/>
    <x v="71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32"/>
    <s v="НАПРАВА НА ШУРФОВЕ 1.1/1/0.6"/>
    <n v="2"/>
    <s v="БР"/>
    <x v="309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"/>
    <s v="РАЗКЪРТВАНЕ ТРОТОАР С ТРОТОАРНИ ПЛОЧКИ"/>
    <n v="20.3"/>
    <s v="M2"/>
    <x v="2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6"/>
    <s v="ВЪЗСТАНОВЯВАНЕ НА ТРОТОАР С ПЛОЧКИ-НОВИ"/>
    <n v="15.6"/>
    <s v="M2"/>
    <x v="6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"/>
    <s v="ВЪЗСТАНОВЯВАНЕ  ТРОТОАР С ПЛОЧКИ-СТРАРИ"/>
    <n v="4.7"/>
    <s v="M2"/>
    <x v="1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54"/>
    <s v="РАЗКЪРТВАНЕ НА ПАВАЖНА НАСТИЛКА"/>
    <n v="1.6"/>
    <s v="M2"/>
    <x v="754"/>
    <s v="Поръчка за доставка"/>
    <n v="4500058721"/>
    <n v="40"/>
    <s v="4500058721-40"/>
    <n v="220000140706"/>
    <s v="2200"/>
    <s v="0"/>
    <x v="1"/>
    <m/>
    <s v="P-3-AC-STONB-4413300004"/>
    <s v="3"/>
    <x v="3"/>
    <s v="4500058721-40"/>
  </r>
  <r>
    <x v="255"/>
    <s v="ВЪЗСТАНОВЯНВАНЕ НА ПАВАЖНА НАСТИЛКА"/>
    <n v="1.6"/>
    <s v="M2"/>
    <x v="755"/>
    <s v="Поръчка за доставка"/>
    <n v="4500058721"/>
    <n v="40"/>
    <s v="4500058721-40"/>
    <n v="220000140706"/>
    <s v="2200"/>
    <s v="0"/>
    <x v="1"/>
    <m/>
    <s v="P-3-AC-STONB-4413300004"/>
    <s v="3"/>
    <x v="3"/>
    <s v="4500058721-40"/>
  </r>
  <r>
    <x v="119"/>
    <s v="Н-ВА ПОДЛ С ПЯСЪК И PVC ЛЕНТА ЗА&gt;1К-Л"/>
    <n v="2"/>
    <s v="М"/>
    <x v="191"/>
    <s v="Поръчка за доставка"/>
    <n v="4500058721"/>
    <n v="40"/>
    <s v="4500058721-40"/>
    <n v="220000140706"/>
    <s v="2200"/>
    <s v="0"/>
    <x v="1"/>
    <m/>
    <s v="P-3-AC-STONB-4413300004"/>
    <s v="3"/>
    <x v="3"/>
    <s v="4500058721-40"/>
  </r>
  <r>
    <x v="95"/>
    <s v="НАПРАВА НА ШУРФОВЕ 1/0.8/0.6"/>
    <n v="1"/>
    <s v="БР"/>
    <x v="126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8"/>
    <s v="ДОСТАВКА И MОНТАЖ НА КАБЕЛНИ MАРКИ"/>
    <n v="1"/>
    <s v="БР"/>
    <x v="8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10"/>
    <s v="ПОДВЪРЗВАНЕ  К-Л КЪM СЪЩ. ТАБЛО/СЪОРЖ."/>
    <n v="1"/>
    <s v="БР"/>
    <x v="10"/>
    <s v="Поръчка за доставка"/>
    <n v="4500058793"/>
    <n v="10"/>
    <s v="4500058793-10"/>
    <n v="151419509803"/>
    <s v="1514"/>
    <s v="9"/>
    <x v="0"/>
    <s v="1"/>
    <m/>
    <m/>
    <x v="0"/>
    <s v="4500058793-10"/>
  </r>
  <r>
    <x v="6"/>
    <s v="ВЪЗСТАНОВЯВАНЕ НА ТРОТОАР С ПЛОЧКИ-НОВИ"/>
    <n v="2.52"/>
    <s v="M2"/>
    <x v="6"/>
    <s v="Поръчка за доставка"/>
    <n v="4500062560"/>
    <n v="40"/>
    <s v="4500062560-40"/>
    <n v="220000137188"/>
    <s v="2200"/>
    <s v="0"/>
    <x v="2"/>
    <m/>
    <s v="P-9-AC-MSLEB-4418200003"/>
    <s v="9"/>
    <x v="3"/>
    <s v="4500062560-40"/>
  </r>
  <r>
    <x v="6"/>
    <s v="ВЪЗСТАНОВЯВАНЕ НА ТРОТОАР С ПЛОЧКИ-НОВИ"/>
    <n v="2.42"/>
    <s v="M2"/>
    <x v="6"/>
    <s v="Поръчка за доставка"/>
    <n v="4500062560"/>
    <n v="50"/>
    <s v="4500062560-50"/>
    <n v="220000139198"/>
    <s v="2200"/>
    <s v="0"/>
    <x v="2"/>
    <m/>
    <s v="P-9-AC-MSLEB-4418200003"/>
    <s v="9"/>
    <x v="3"/>
    <s v="4500062560-50"/>
  </r>
  <r>
    <x v="1"/>
    <s v="ВЪЗСТАНОВЯВАНЕ  ТРОТОАР С ПЛОЧКИ-СТРАРИ"/>
    <n v="0.9"/>
    <s v="M2"/>
    <x v="1"/>
    <s v="Поръчка за доставка"/>
    <n v="4500062560"/>
    <n v="50"/>
    <s v="4500062560-50"/>
    <n v="220000139198"/>
    <s v="2200"/>
    <s v="0"/>
    <x v="2"/>
    <m/>
    <s v="P-9-AC-MSLEB-4418200003"/>
    <s v="9"/>
    <x v="3"/>
    <s v="4500062560-50"/>
  </r>
  <r>
    <x v="27"/>
    <s v="НАТОВАРВАНЕ И ИЗВОЗВАНЕ НА СТРОИТ. ОТП-И"/>
    <n v="0.5"/>
    <s v="M3"/>
    <x v="27"/>
    <s v="Поръчка за доставка"/>
    <n v="4500062560"/>
    <n v="50"/>
    <s v="4500062560-50"/>
    <n v="220000139198"/>
    <s v="2200"/>
    <s v="0"/>
    <x v="2"/>
    <m/>
    <s v="P-9-AC-MSLEB-4418200003"/>
    <s v="9"/>
    <x v="3"/>
    <s v="4500062560-50"/>
  </r>
  <r>
    <x v="18"/>
    <s v="Н-ВА ИЗКОП ІІІ К-Я 0.8/0.4 В/У КАБЕЛ"/>
    <n v="46"/>
    <s v="М"/>
    <x v="18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11"/>
    <s v="ПОЛАГАНЕ PVC ТРЪБИ Ф110 В ИЗКОП"/>
    <n v="8"/>
    <s v="М"/>
    <x v="165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9"/>
    <s v="Н-ВА ПОДЛ С ПЯСЪК И ТУХЛИ ЗА&gt;1К-Л"/>
    <n v="42"/>
    <s v="М"/>
    <x v="19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0"/>
    <s v="ИЗКОПАВАНЕ НА ШАХТИ ЗА MУФИ"/>
    <n v="1"/>
    <s v="БР"/>
    <x v="20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2"/>
    <s v="ПОЛАГАНЕ КАБЕЛ В ИЗКОП&gt;3Х120 MM?? ВКЛ"/>
    <n v="50"/>
    <s v="М"/>
    <x v="22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3"/>
    <s v="ИЗТЕГЛЯНЕ КАБЕЛ В ТРЪБИ НАД 3Х120 MM ВКЛ"/>
    <n v="60"/>
    <s v="М"/>
    <x v="23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8"/>
    <s v="ДОСТАВКА И MОНТАЖ НА КАБЕЛНИ MАРКИ"/>
    <n v="6"/>
    <s v="БР"/>
    <x v="8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4"/>
    <s v="Н-ВА KM НАД 3Х95+50MM24Х95 MM2ВКЛЗА4ЖИЛА"/>
    <n v="2"/>
    <s v="БР"/>
    <x v="24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0"/>
    <s v="ПОДВЪРЗВАНЕ  К-Л КЪM СЪЩ. ТАБЛО/СЪОРЖ."/>
    <n v="2"/>
    <s v="БР"/>
    <x v="10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1"/>
    <s v="СФАЗИРОВКА НА КЛ НН (ЗА 3-ТЕ ЖИЛА)"/>
    <n v="2"/>
    <s v="БР"/>
    <x v="11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25"/>
    <s v="MОНТАЖ ШК"/>
    <n v="1"/>
    <s v="БР"/>
    <x v="25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56"/>
    <s v="НАПРАВА ЗАЗЕMЛЕНИЕ С ЕДИН КОЛ"/>
    <n v="1"/>
    <s v="БР"/>
    <x v="56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3"/>
    <s v="ИЗMЕРВАНЕ НА ЗАЗЕMЛЕНИЕ НА ТОЧКА"/>
    <n v="1"/>
    <s v="БР"/>
    <x v="13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4"/>
    <s v="ИЗMЕРВАНЕ ИЗОЛАЦИЯ НА К-Л НН-(4 ЖИЛА)"/>
    <n v="2"/>
    <s v="БР"/>
    <x v="14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190"/>
    <s v="ПОДВЪР. НА КЛ ИЛИ ВЪЗ ОТКЛ. КЪM ВM НН"/>
    <n v="1"/>
    <s v="БР"/>
    <x v="469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98"/>
    <s v="ЗАСИПВАНЕ НА КОЛЕКТОР С ПЯСЪК"/>
    <n v="1.1000000000000001"/>
    <s v="M3"/>
    <x v="129"/>
    <s v="Поръчка за доставка"/>
    <n v="4500058721"/>
    <n v="40"/>
    <s v="4500058721-40"/>
    <n v="220000140706"/>
    <s v="2200"/>
    <s v="0"/>
    <x v="1"/>
    <m/>
    <s v="P-3-AC-STONB-4413300004"/>
    <s v="3"/>
    <x v="3"/>
    <s v="4500058721-40"/>
  </r>
  <r>
    <x v="27"/>
    <s v="НАТОВАРВАНЕ И ИЗВОЗВАНЕ НА СТРОИТ. ОТП-И"/>
    <n v="1.1000000000000001"/>
    <s v="M3"/>
    <x v="27"/>
    <s v="Поръчка за доставка"/>
    <n v="4500058721"/>
    <n v="40"/>
    <s v="4500058721-40"/>
    <n v="220000140706"/>
    <s v="2200"/>
    <s v="0"/>
    <x v="1"/>
    <m/>
    <s v="P-3-AC-STONB-4413300004"/>
    <s v="3"/>
    <x v="3"/>
    <s v="4500058721-40"/>
  </r>
  <r>
    <x v="135"/>
    <s v="НАПРАВА НА ИЗКОП НЕСТАНДАРТЕН"/>
    <n v="1.6"/>
    <s v="M3"/>
    <x v="312"/>
    <s v="Поръчка за доставка"/>
    <n v="4500058721"/>
    <n v="40"/>
    <s v="4500058721-40"/>
    <n v="220000140706"/>
    <s v="2200"/>
    <s v="0"/>
    <x v="1"/>
    <m/>
    <s v="P-3-AC-STONB-4413300004"/>
    <s v="3"/>
    <x v="3"/>
    <s v="4500058721-40"/>
  </r>
  <r>
    <x v="215"/>
    <s v="ДЕMОНТАЖ НА ИЗОЛАТОР ИППО"/>
    <n v="26"/>
    <s v="БР"/>
    <x v="524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100"/>
    <s v="MОНТАЖ НА КАТОДНИ ОТВОДИТЕЛИ СРН"/>
    <n v="30"/>
    <s v="БР"/>
    <x v="133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81"/>
    <s v="MОНТАЖ НА СТОЙКИ ЗА ВП СРН"/>
    <n v="6"/>
    <s v="БР"/>
    <x v="82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83"/>
    <s v="МОНТАЖ НА ТОКОВ ИЛИ НАПРЕЖЕНОВ ИЗМ. ТР-Р"/>
    <n v="7"/>
    <s v="БР"/>
    <x v="84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78"/>
    <s v="ДЕМОНТАЖ НА ТОКОВ ИЛИ НАПРЕЖЕНОВ ТР-Р"/>
    <n v="4"/>
    <s v="БР"/>
    <x v="79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17"/>
    <s v="М-Ж НА ЗАЗЕМИТЕЛНА ШИНА ПО СТЕНА /К-Я"/>
    <n v="150"/>
    <s v="М"/>
    <x v="17"/>
    <s v="Поръчка за доставка"/>
    <n v="4500054235"/>
    <n v="10"/>
    <s v="4500054235-10"/>
    <n v="151418000122"/>
    <s v="1514"/>
    <s v="8"/>
    <x v="0"/>
    <s v="1"/>
    <m/>
    <m/>
    <x v="2"/>
    <s v="4500054235-10"/>
  </r>
  <r>
    <x v="31"/>
    <s v="ДЕMОНТАЖ НА ШИННА СИСТЕMА"/>
    <n v="425"/>
    <s v="М"/>
    <x v="31"/>
    <s v="Поръчка за доставка"/>
    <n v="4500054235"/>
    <n v="20"/>
    <s v="4500054235-20"/>
    <n v="151418000122"/>
    <s v="1514"/>
    <s v="8"/>
    <x v="0"/>
    <s v="1"/>
    <m/>
    <m/>
    <x v="2"/>
    <s v="4500054235-20"/>
  </r>
  <r>
    <x v="246"/>
    <s v="ТР-Т НА ДЕМ.ЧЕР./ЦВ.МЕТ.ДО ПУНКТ/СКЛАД"/>
    <n v="80"/>
    <s v="TKM"/>
    <x v="577"/>
    <s v="Поръчка за доставка"/>
    <n v="4500054235"/>
    <n v="20"/>
    <s v="4500054235-20"/>
    <n v="151418000122"/>
    <s v="1514"/>
    <s v="8"/>
    <x v="0"/>
    <s v="1"/>
    <m/>
    <m/>
    <x v="2"/>
    <s v="4500054235-20"/>
  </r>
  <r>
    <x v="94"/>
    <s v="MОНТАЖ НА ТАБЛО РТ"/>
    <n v="13"/>
    <s v="БР"/>
    <x v="114"/>
    <s v="Поръчка за доставка"/>
    <n v="4500054235"/>
    <n v="40"/>
    <s v="4500054235-40"/>
    <n v="151418000122"/>
    <s v="1514"/>
    <s v="8"/>
    <x v="0"/>
    <s v="1"/>
    <m/>
    <m/>
    <x v="2"/>
    <s v="4500054235-40"/>
  </r>
  <r>
    <x v="99"/>
    <s v="M-Ж ТАБЛО ДО 5 ЕЛЕКТРОMЕРА ВКЛ. НА СТЕНА"/>
    <n v="4"/>
    <s v="БР"/>
    <x v="130"/>
    <s v="Поръчка за доставка"/>
    <n v="4500054235"/>
    <n v="50"/>
    <s v="4500054235-50"/>
    <n v="151418000122"/>
    <s v="1514"/>
    <s v="8"/>
    <x v="0"/>
    <s v="1"/>
    <m/>
    <m/>
    <x v="2"/>
    <s v="4500054235-50"/>
  </r>
  <r>
    <x v="217"/>
    <s v="MОНТАЖ 1Ф ЕЛЕКТРОMЕР"/>
    <n v="22"/>
    <s v="БР"/>
    <x v="526"/>
    <s v="Поръчка за доставка"/>
    <n v="4500054235"/>
    <n v="60"/>
    <s v="4500054235-60"/>
    <n v="151418000122"/>
    <s v="1514"/>
    <s v="8"/>
    <x v="0"/>
    <s v="1"/>
    <m/>
    <m/>
    <x v="2"/>
    <s v="4500054235-60"/>
  </r>
  <r>
    <x v="132"/>
    <s v="НАПРАВА НА ШУРФОВЕ 1.1/1/0.6"/>
    <n v="1"/>
    <s v="БР"/>
    <x v="309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26"/>
    <s v="РАЗКЪРТВАНЕ НА ТРОТОАР-БЕТОНЕН"/>
    <n v="1"/>
    <s v="M2"/>
    <x v="290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29"/>
    <s v="ВЪЗСТАНОВЯВАНЕ НА ТРОТОАР-БЕТОНЕН"/>
    <n v="1"/>
    <s v="M2"/>
    <x v="293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5"/>
    <s v="ТРАНСП. НА M-ЛИ ОТ СКЛАД НА ВЪЗЛОЖИТЕЛЯ"/>
    <n v="1"/>
    <s v="%"/>
    <x v="15"/>
    <s v="Поръчка за доставка"/>
    <n v="4500058622"/>
    <n v="10"/>
    <s v="4500058622-10"/>
    <n v="151419418763"/>
    <s v="1514"/>
    <s v="9"/>
    <x v="0"/>
    <s v="1"/>
    <m/>
    <m/>
    <x v="0"/>
    <s v="4500058622-10"/>
  </r>
  <r>
    <x v="126"/>
    <s v="РАЗКЪРТВАНЕ НА ТРОТОАР-БЕТОНЕН"/>
    <n v="10"/>
    <s v="M2"/>
    <x v="290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129"/>
    <s v="ВЪЗСТАНОВЯВАНЕ НА ТРОТОАР-БЕТОНЕН"/>
    <n v="10"/>
    <s v="M2"/>
    <x v="293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93"/>
    <s v="Н-ВА ИЗКОП ІІІ К-Я 0.8/0.6 В/У КАБЕЛ"/>
    <n v="8"/>
    <s v="М"/>
    <x v="113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14"/>
    <s v="ИЗMЕРВАНЕ ИЗОЛАЦИЯ НА К-Л НН-(4 ЖИЛА)"/>
    <n v="1"/>
    <s v="БР"/>
    <x v="14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27"/>
    <s v="НАТОВАРВАНЕ И ИЗВОЗВАНЕ НА СТРОИТ. ОТП-И"/>
    <n v="1"/>
    <s v="M3"/>
    <x v="27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5"/>
    <s v="ТРАНСП. НА M-ЛИ ОТ СКЛАД НА ВЪЗЛОЖИТЕЛЯ"/>
    <n v="1"/>
    <s v="%"/>
    <x v="15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95"/>
    <s v="НАПРАВА НА ШУРФОВЕ 1/0.8/0.6"/>
    <n v="6"/>
    <s v="БР"/>
    <x v="126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26"/>
    <s v="РАЗКЪРТВАНЕ НА ТРОТОАР-БЕТОНЕН"/>
    <n v="50"/>
    <s v="M2"/>
    <x v="290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"/>
    <s v="РАЗКЪРТВАНЕ ТРОТОАР С ТРОТОАРНИ ПЛОЧКИ"/>
    <n v="2"/>
    <s v="M2"/>
    <x v="2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27"/>
    <s v="РАЗКЪРТВАНЕ НА АСФАЛТОВА НАСТИЛКА"/>
    <n v="3.6"/>
    <s v="M2"/>
    <x v="291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28"/>
    <s v="РЯЗАНЕ НА АСФАЛТОВА НАСТИЛКА"/>
    <n v="98"/>
    <s v="М"/>
    <x v="292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29"/>
    <s v="ВЪЗСТАНОВЯВАНЕ НА ТРОТОАР-БЕТОНЕН"/>
    <n v="50"/>
    <s v="M2"/>
    <x v="293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"/>
    <s v="ВЪЗСТАНОВЯВАНЕ  ТРОТОАР С ПЛОЧКИ-СТРАРИ"/>
    <n v="2"/>
    <s v="M2"/>
    <x v="1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33"/>
    <s v="ВЪЗСТАНОВЯВАНЕ НА АСФАЛТОВА НАСТИЛКА-ПЪТ"/>
    <n v="3.6"/>
    <s v="M2"/>
    <x v="310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3"/>
    <s v="НАПРАВА ИЗКОП ІІІ КАТЕГОРИЯ 0.8/0.4"/>
    <n v="106"/>
    <s v="М"/>
    <x v="3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72"/>
    <s v="КОНТРОЛ ФАКТОРИ НА РАБ. СРЕДА"/>
    <n v="1"/>
    <s v="AU"/>
    <x v="1366"/>
    <s v="Поръчка за доставка"/>
    <n v="4500063522"/>
    <n v="10"/>
    <s v="4500063522-10"/>
    <n v="151410000343"/>
    <s v="1514"/>
    <s v="0"/>
    <x v="0"/>
    <s v="1"/>
    <m/>
    <m/>
    <x v="2"/>
    <s v="4500063522-10"/>
  </r>
  <r>
    <x v="95"/>
    <s v="НАПРАВА НА ШУРФОВЕ 1/0.8/0.6"/>
    <n v="1"/>
    <s v="БР"/>
    <x v="126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3"/>
    <s v="НАПРАВА ИЗКОП ІІІ КАТЕГОРИЯ 0.8/0.4"/>
    <n v="60"/>
    <s v="М"/>
    <x v="3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8"/>
    <s v="Н-ВА ИЗКОП ІІІ К-Я 0.8/0.4 В/У КАБЕЛ"/>
    <n v="50"/>
    <s v="М"/>
    <x v="18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49"/>
    <s v="НАПРАВА ИЗКОП ІІІ КАТЕГОРИЯ 1.1/0.6"/>
    <n v="17"/>
    <s v="М"/>
    <x v="333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19"/>
    <s v="Н-ВА ПОДЛ С ПЯСЪК И PVC ЛЕНТА ЗА&gt;1К-Л"/>
    <n v="8"/>
    <s v="М"/>
    <x v="191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20"/>
    <s v="ИЗКОПАВАНЕ НА ШАХТИ ЗА MУФИ"/>
    <n v="1"/>
    <s v="БР"/>
    <x v="20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27"/>
    <s v="НАТОВАРВАНЕ И ИЗВОЗВАНЕ НА СТРОИТ. ОТП-И"/>
    <n v="1.3"/>
    <s v="M3"/>
    <x v="27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147"/>
    <s v="ДОСТАВКА НА ПЯСЪК"/>
    <n v="0.8"/>
    <s v="M3"/>
    <x v="329"/>
    <s v="Поръчка за доставка"/>
    <n v="4500058669"/>
    <n v="20"/>
    <s v="4500058669-20"/>
    <n v="210500048115"/>
    <s v="2105"/>
    <s v="0"/>
    <x v="5"/>
    <m/>
    <s v="P-6-AE-MSLEB-4412200003"/>
    <s v="6"/>
    <x v="1"/>
    <s v="4500058669-20"/>
  </r>
  <r>
    <x v="2"/>
    <s v="РАЗКЪРТВАНЕ ТРОТОАР С ТРОТОАРНИ ПЛОЧКИ"/>
    <n v="9"/>
    <s v="M2"/>
    <x v="2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127"/>
    <s v="РАЗКЪРТВАНЕ НА АСФАЛТОВА НАСТИЛКА"/>
    <n v="1"/>
    <s v="M2"/>
    <x v="291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1"/>
    <s v="ВЪЗСТАНОВЯВАНЕ  ТРОТОАР С ПЛОЧКИ-СТРАРИ"/>
    <n v="9"/>
    <s v="M2"/>
    <x v="1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133"/>
    <s v="ВЪЗСТАНОВЯВАНЕ НА АСФАЛТОВА НАСТИЛКА-ПЪТ"/>
    <n v="1"/>
    <s v="M2"/>
    <x v="310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195"/>
    <s v="ДЕMОНТАЖ БЕТОННИ БОРДЮРИ"/>
    <n v="3"/>
    <s v="М"/>
    <x v="474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243"/>
    <s v="MОНТАЖ БЕТОННИ БОРДЮРИ-СТАРИ"/>
    <n v="3"/>
    <s v="БР"/>
    <x v="573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18"/>
    <s v="Н-ВА ИЗКОП ІІІ К-Я 0.8/0.4 В/У КАБЕЛ"/>
    <n v="10"/>
    <s v="М"/>
    <x v="18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119"/>
    <s v="Н-ВА ПОДЛ С ПЯСЪК И PVC ЛЕНТА ЗА&gt;1К-Л"/>
    <n v="10"/>
    <s v="М"/>
    <x v="191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20"/>
    <s v="ИЗКОПАВАНЕ НА ШАХТИ ЗА MУФИ"/>
    <n v="2"/>
    <s v="БР"/>
    <x v="20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98"/>
    <s v="ЗАСИПВАНЕ НА КОЛЕКТОР С ПЯСЪК"/>
    <n v="0.5"/>
    <s v="M3"/>
    <x v="129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2"/>
    <s v="РАЗКЪРТВАНЕ ТРОТОАР С ТРОТОАРНИ ПЛОЧКИ"/>
    <n v="1.6"/>
    <s v="M2"/>
    <x v="2"/>
    <s v="Поръчка за доставка"/>
    <n v="4500063440"/>
    <n v="10"/>
    <s v="4500063440-10"/>
    <n v="220000142398"/>
    <s v="2200"/>
    <s v="0"/>
    <x v="1"/>
    <m/>
    <s v="P-3-AC-STONB-4413300003"/>
    <s v="3"/>
    <x v="3"/>
    <s v="4500063440-10"/>
  </r>
  <r>
    <x v="135"/>
    <s v="НАПРАВА НА ИЗКОП НЕСТАНДАРТЕН"/>
    <n v="1.2"/>
    <s v="M3"/>
    <x v="312"/>
    <s v="Поръчка за доставка"/>
    <n v="4500063440"/>
    <n v="10"/>
    <s v="4500063440-10"/>
    <n v="220000142398"/>
    <s v="2200"/>
    <s v="0"/>
    <x v="1"/>
    <m/>
    <s v="P-3-AC-STONB-4413300003"/>
    <s v="3"/>
    <x v="3"/>
    <s v="4500063440-10"/>
  </r>
  <r>
    <x v="103"/>
    <s v="НАПРАВА ЗАЗЕMЛЕНИЕ С ДВА КОЛА"/>
    <n v="1"/>
    <s v="БР"/>
    <x v="136"/>
    <s v="Поръчка за доставка"/>
    <n v="4500058532"/>
    <n v="10"/>
    <s v="4500058532-10"/>
    <n v="151429312613"/>
    <s v="1514"/>
    <s v="9"/>
    <x v="6"/>
    <s v="2"/>
    <m/>
    <m/>
    <x v="0"/>
    <s v="4500058532-10"/>
  </r>
  <r>
    <x v="18"/>
    <s v="Н-ВА ИЗКОП ІІІ К-Я 0.8/0.4 В/У КАБЕЛ"/>
    <n v="33"/>
    <s v="М"/>
    <x v="18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93"/>
    <s v="Н-ВА ИЗКОП ІІІ К-Я 0.8/0.6 В/У КАБЕЛ"/>
    <n v="187"/>
    <s v="М"/>
    <x v="113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21"/>
    <s v="Н-АВА ИЗКОП ІІІ К-Я 1.1/0.6 В/У КАБЕЛ"/>
    <n v="18"/>
    <s v="М"/>
    <x v="285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11"/>
    <s v="ПОЛАГАНЕ PVC ТРЪБИ Ф110 В ИЗКОП"/>
    <n v="91"/>
    <s v="М"/>
    <x v="165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97"/>
    <s v="Н-ВА ПОДЛ С ПЯСЪК И PVC ЛЕНТА ЗА 1 К-Л"/>
    <n v="38"/>
    <s v="М"/>
    <x v="128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19"/>
    <s v="Н-ВА ПОДЛ С ПЯСЪК И PVC ЛЕНТА ЗА&gt;1К-Л"/>
    <n v="259"/>
    <s v="М"/>
    <x v="191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0"/>
    <s v="ИЗКОПАВАНЕ НА ШАХТИ ЗА MУФИ"/>
    <n v="1"/>
    <s v="БР"/>
    <x v="20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88"/>
    <s v="ПОЛАГАНЕ КАБЕЛ НН ПО ЖЕЛЯЗНА КОНСТРУКЦИЯ"/>
    <n v="14"/>
    <s v="М"/>
    <x v="104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2"/>
    <s v="ПОЛАГАНЕ КАБЕЛ В ИЗКОП&gt;3Х120 MM?? ВКЛ"/>
    <n v="452"/>
    <s v="М"/>
    <x v="22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3"/>
    <s v="ИЗТЕГЛЯНЕ КАБЕЛ В ТРЪБИ НАД 3Х120 MM ВКЛ"/>
    <n v="72"/>
    <s v="М"/>
    <x v="23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8"/>
    <s v="ДОСТАВКА И MОНТАЖ НА КАБЕЛНИ MАРКИ"/>
    <n v="9"/>
    <s v="БР"/>
    <x v="8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54"/>
    <s v="РАЗКЪРТВАНЕ НА ПАВАЖНА НАСТИЛКА"/>
    <n v="1"/>
    <s v="M2"/>
    <x v="754"/>
    <s v="Поръчка за доставка"/>
    <n v="4500058752"/>
    <n v="10"/>
    <s v="4500058752-10"/>
    <n v="220000141009"/>
    <s v="2200"/>
    <s v="0"/>
    <x v="1"/>
    <m/>
    <s v="P-3-AC-STONB-4413300004"/>
    <s v="3"/>
    <x v="3"/>
    <s v="4500058752-10"/>
  </r>
  <r>
    <x v="126"/>
    <s v="РАЗКЪРТВАНЕ НА ТРОТОАР-БЕТОНЕН"/>
    <n v="1"/>
    <s v="M2"/>
    <x v="290"/>
    <s v="Поръчка за доставка"/>
    <n v="4500058752"/>
    <n v="10"/>
    <s v="4500058752-10"/>
    <n v="220000141009"/>
    <s v="2200"/>
    <s v="0"/>
    <x v="1"/>
    <m/>
    <s v="P-3-AC-STONB-4413300004"/>
    <s v="3"/>
    <x v="3"/>
    <s v="4500058752-10"/>
  </r>
  <r>
    <x v="135"/>
    <s v="НАПРАВА НА ИЗКОП НЕСТАНДАРТЕН"/>
    <n v="0.5"/>
    <s v="M3"/>
    <x v="312"/>
    <s v="Поръчка за доставка"/>
    <n v="4500058752"/>
    <n v="10"/>
    <s v="4500058752-10"/>
    <n v="220000141009"/>
    <s v="2200"/>
    <s v="0"/>
    <x v="1"/>
    <m/>
    <s v="P-3-AC-STONB-4413300004"/>
    <s v="3"/>
    <x v="3"/>
    <s v="4500058752-10"/>
  </r>
  <r>
    <x v="123"/>
    <s v="MОНТАЖ РVС ТРЪБИ Ф110 В БЕТОНОВ КОЖУХ"/>
    <n v="48"/>
    <s v="М"/>
    <x v="287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22"/>
    <s v="Н-ВА ПОДЛ С ПЯСЪК И ТУХЛИ ЗА 1К-Л"/>
    <n v="109"/>
    <s v="М"/>
    <x v="286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4"/>
    <s v="ПОЛАГАНЕ НА КАБЕЛ В ИЗКОП ДО 3Х50 MM ВКЛ"/>
    <n v="60"/>
    <s v="М"/>
    <x v="4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89"/>
    <s v="ИЗТЕГЛЯНЕ КАБЕЛ В ТРЪБА ДО 3Х50 MM2 ВКЛ"/>
    <n v="65"/>
    <s v="М"/>
    <x v="105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8"/>
    <s v="ДОСТАВКА И MОНТАЖ НА КАБЕЛНИ MАРКИ"/>
    <n v="1"/>
    <s v="БР"/>
    <x v="8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0"/>
    <s v="ПОДВЪРЗВАНЕ  К-Л КЪM СЪЩ. ТАБЛО/СЪОРЖ."/>
    <n v="2"/>
    <s v="БР"/>
    <x v="10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56"/>
    <s v="НАПРАВА ЗАЗЕMЛЕНИЕ С ЕДИН КОЛ"/>
    <n v="1"/>
    <s v="БР"/>
    <x v="56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3"/>
    <s v="ИЗMЕРВАНЕ НА ЗАЗЕMЛЕНИЕ НА ТОЧКА"/>
    <n v="1"/>
    <s v="БР"/>
    <x v="13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4"/>
    <s v="ИЗMЕРВАНЕ ИЗОЛАЦИЯ НА К-Л НН-(4 ЖИЛА)"/>
    <n v="1"/>
    <s v="БР"/>
    <x v="14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27"/>
    <s v="НАТОВАРВАНЕ И ИЗВОЗВАНЕ НА СТРОИТ. ОТП-И"/>
    <n v="8"/>
    <s v="M3"/>
    <x v="27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5"/>
    <s v="ТРАНСП. НА M-ЛИ ОТ СКЛАД НА ВЪЗЛОЖИТЕЛЯ"/>
    <n v="1"/>
    <s v="%"/>
    <x v="15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27"/>
    <s v="НАТОВАРВАНЕ И ИЗВОЗВАНЕ НА СТРОИТ. ОТП-И"/>
    <n v="1"/>
    <s v="M3"/>
    <x v="27"/>
    <s v="Поръчка за доставка"/>
    <n v="4500058669"/>
    <n v="30"/>
    <s v="4500058669-30"/>
    <n v="210500047940"/>
    <s v="2105"/>
    <s v="0"/>
    <x v="5"/>
    <m/>
    <s v="P-6-AE-MSLEB-4412200003"/>
    <s v="6"/>
    <x v="1"/>
    <s v="4500058669-30"/>
  </r>
  <r>
    <x v="97"/>
    <s v="Н-ВА ПОДЛ С ПЯСЪК И PVC ЛЕНТА ЗА 1 К-Л"/>
    <n v="2"/>
    <s v="М"/>
    <x v="128"/>
    <s v="Поръчка за доставка"/>
    <n v="4500063440"/>
    <n v="10"/>
    <s v="4500063440-10"/>
    <n v="220000142398"/>
    <s v="2200"/>
    <s v="0"/>
    <x v="1"/>
    <m/>
    <s v="P-3-AC-STONB-4413300003"/>
    <s v="3"/>
    <x v="3"/>
    <s v="4500063440-10"/>
  </r>
  <r>
    <x v="27"/>
    <s v="НАТОВАРВАНЕ И ИЗВОЗВАНЕ НА СТРОИТ. ОТП-И"/>
    <n v="0.5"/>
    <s v="M3"/>
    <x v="27"/>
    <s v="Поръчка за доставка"/>
    <n v="4500063440"/>
    <n v="10"/>
    <s v="4500063440-10"/>
    <n v="220000142398"/>
    <s v="2200"/>
    <s v="0"/>
    <x v="1"/>
    <m/>
    <s v="P-3-AC-STONB-4413300003"/>
    <s v="3"/>
    <x v="3"/>
    <s v="4500063440-10"/>
  </r>
  <r>
    <x v="2"/>
    <s v="РАЗКЪРТВАНЕ ТРОТОАР С ТРОТОАРНИ ПЛОЧКИ"/>
    <n v="1.3"/>
    <s v="M2"/>
    <x v="2"/>
    <s v="Поръчка за доставка"/>
    <n v="4500063441"/>
    <n v="10"/>
    <s v="4500063441-10"/>
    <n v="220000142167"/>
    <s v="2200"/>
    <s v="0"/>
    <x v="1"/>
    <m/>
    <s v="P-3-AC-STONB-4413300003"/>
    <s v="3"/>
    <x v="3"/>
    <s v="4500063441-10"/>
  </r>
  <r>
    <x v="135"/>
    <s v="НАПРАВА НА ИЗКОП НЕСТАНДАРТЕН"/>
    <n v="0.7"/>
    <s v="M3"/>
    <x v="312"/>
    <s v="Поръчка за доставка"/>
    <n v="4500063441"/>
    <n v="10"/>
    <s v="4500063441-10"/>
    <n v="220000142167"/>
    <s v="2200"/>
    <s v="0"/>
    <x v="1"/>
    <m/>
    <s v="P-3-AC-STONB-4413300003"/>
    <s v="3"/>
    <x v="3"/>
    <s v="4500063441-10"/>
  </r>
  <r>
    <x v="27"/>
    <s v="НАТОВАРВАНЕ И ИЗВОЗВАНЕ НА СТРОИТ. ОТП-И"/>
    <n v="0.5"/>
    <s v="M3"/>
    <x v="27"/>
    <s v="Поръчка за доставка"/>
    <n v="4500063441"/>
    <n v="10"/>
    <s v="4500063441-10"/>
    <n v="220000142167"/>
    <s v="2200"/>
    <s v="0"/>
    <x v="1"/>
    <m/>
    <s v="P-3-AC-STONB-4413300003"/>
    <s v="3"/>
    <x v="3"/>
    <s v="4500063441-10"/>
  </r>
  <r>
    <x v="24"/>
    <s v="Н-ВА KM НАД 3Х95+50MM24Х95 MM2ВКЛЗА4ЖИЛА"/>
    <n v="1"/>
    <s v="БР"/>
    <x v="24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0"/>
    <s v="ПОДВЪРЗВАНЕ  К-Л КЪM СЪЩ. ТАБЛО/СЪОРЖ."/>
    <n v="18"/>
    <s v="БР"/>
    <x v="10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1"/>
    <s v="СФАЗИРОВКА НА КЛ НН (ЗА 3-ТЕ ЖИЛА)"/>
    <n v="2"/>
    <s v="БР"/>
    <x v="11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5"/>
    <s v="MОНТАЖ ШК"/>
    <n v="2"/>
    <s v="БР"/>
    <x v="25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2"/>
    <s v="M-Ж ТАБЛО ДО 15 ЕЛЕКТРОMЕРА ВКЛ"/>
    <n v="6"/>
    <s v="БР"/>
    <x v="12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51"/>
    <s v="MОНТАЖ НА АВТОMАТИЧЕН ПРЕДПАЗИТЕЛ НН"/>
    <n v="56"/>
    <s v="БР"/>
    <x v="51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03"/>
    <s v="НАПРАВА ЗАЗЕMЛЕНИЕ С ДВА КОЛА"/>
    <n v="8"/>
    <s v="БР"/>
    <x v="136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3"/>
    <s v="ИЗMЕРВАНЕ НА ЗАЗЕMЛЕНИЕ НА ТОЧКА"/>
    <n v="8"/>
    <s v="БР"/>
    <x v="13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4"/>
    <s v="ИЗMЕРВАНЕ ИЗОЛАЦИЯ НА К-Л НН-(4 ЖИЛА)"/>
    <n v="9"/>
    <s v="БР"/>
    <x v="14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7"/>
    <s v="НАТОВАРВАНЕ И ИЗВОЗВАНЕ НА СТРОИТ. ОТП-И"/>
    <n v="20"/>
    <s v="M3"/>
    <x v="27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5"/>
    <s v="ТРАНСП. НА M-ЛИ ОТ СКЛАД НА ВЪЗЛОЖИТЕЛЯ"/>
    <n v="1"/>
    <s v="%"/>
    <x v="15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16"/>
    <s v="НАПРАВА НА ОТВОР В БЕТОН"/>
    <n v="4"/>
    <s v="БР"/>
    <x v="16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56"/>
    <s v="НАПРАВА ЗАЗЕMЛЕНИЕ С ЕДИН КОЛ"/>
    <n v="1"/>
    <s v="БР"/>
    <x v="56"/>
    <s v="Поръчка за доставка"/>
    <n v="4500058785"/>
    <n v="30"/>
    <s v="4500058785-30"/>
    <n v="151499521243"/>
    <s v="1514"/>
    <s v="9"/>
    <x v="4"/>
    <s v="9"/>
    <m/>
    <m/>
    <x v="0"/>
    <s v="4500058785-30"/>
  </r>
  <r>
    <x v="72"/>
    <s v="Проектиране на каб.линии до35kV до 100"/>
    <n v="1"/>
    <s v="БР"/>
    <x v="189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255"/>
    <s v="ВЪЗСТАНОВЯНВАНЕ НА ПАВАЖНА НАСТИЛКА"/>
    <n v="1"/>
    <s v="M2"/>
    <x v="755"/>
    <s v="Поръчка за доставка"/>
    <n v="4500058752"/>
    <n v="10"/>
    <s v="4500058752-10"/>
    <n v="220000141009"/>
    <s v="2200"/>
    <s v="0"/>
    <x v="1"/>
    <m/>
    <s v="P-3-AC-STONB-4413300004"/>
    <s v="3"/>
    <x v="3"/>
    <s v="4500058752-10"/>
  </r>
  <r>
    <x v="129"/>
    <s v="ВЪЗСТАНОВЯВАНЕ НА ТРОТОАР-БЕТОНЕН"/>
    <n v="1"/>
    <s v="M2"/>
    <x v="293"/>
    <s v="Поръчка за доставка"/>
    <n v="4500058752"/>
    <n v="10"/>
    <s v="4500058752-10"/>
    <n v="220000141009"/>
    <s v="2200"/>
    <s v="0"/>
    <x v="1"/>
    <m/>
    <s v="P-3-AC-STONB-4413300004"/>
    <s v="3"/>
    <x v="3"/>
    <s v="4500058752-10"/>
  </r>
  <r>
    <x v="27"/>
    <s v="НАТОВАРВАНЕ И ИЗВОЗВАНЕ НА СТРОИТ. ОТП-И"/>
    <n v="0.4"/>
    <s v="M3"/>
    <x v="27"/>
    <s v="Поръчка за доставка"/>
    <n v="4500058752"/>
    <n v="10"/>
    <s v="4500058752-10"/>
    <n v="220000141009"/>
    <s v="2200"/>
    <s v="0"/>
    <x v="1"/>
    <m/>
    <s v="P-3-AC-STONB-4413300004"/>
    <s v="3"/>
    <x v="3"/>
    <s v="4500058752-10"/>
  </r>
  <r>
    <x v="127"/>
    <s v="РАЗКЪРТВАНЕ НА АСФАЛТОВА НАСТИЛКА"/>
    <n v="1.5"/>
    <s v="M2"/>
    <x v="291"/>
    <s v="Поръчка за доставка"/>
    <n v="4500058754"/>
    <n v="40"/>
    <s v="4500058754-40"/>
    <n v="210500048054"/>
    <s v="2105"/>
    <s v="0"/>
    <x v="4"/>
    <m/>
    <s v="P-2-AE-STONB-4415300003"/>
    <s v="2"/>
    <x v="1"/>
    <s v="4500058754-40"/>
  </r>
  <r>
    <x v="128"/>
    <s v="РЯЗАНЕ НА АСФАЛТОВА НАСТИЛКА"/>
    <n v="4"/>
    <s v="М"/>
    <x v="292"/>
    <s v="Поръчка за доставка"/>
    <n v="4500058754"/>
    <n v="40"/>
    <s v="4500058754-40"/>
    <n v="210500048054"/>
    <s v="2105"/>
    <s v="0"/>
    <x v="4"/>
    <m/>
    <s v="P-2-AE-STONB-4415300003"/>
    <s v="2"/>
    <x v="1"/>
    <s v="4500058754-40"/>
  </r>
  <r>
    <x v="133"/>
    <s v="ВЪЗСТАНОВЯВАНЕ НА АСФАЛТОВА НАСТИЛКА-ПЪТ"/>
    <n v="1.5"/>
    <s v="M2"/>
    <x v="310"/>
    <s v="Поръчка за доставка"/>
    <n v="4500058754"/>
    <n v="40"/>
    <s v="4500058754-40"/>
    <n v="210500048054"/>
    <s v="2105"/>
    <s v="0"/>
    <x v="4"/>
    <m/>
    <s v="P-2-AE-STONB-4415300003"/>
    <s v="2"/>
    <x v="1"/>
    <s v="4500058754-40"/>
  </r>
  <r>
    <x v="98"/>
    <s v="ЗАСИПВАНЕ НА КОЛЕКТОР С ПЯСЪК"/>
    <n v="0.5"/>
    <s v="M3"/>
    <x v="129"/>
    <s v="Поръчка за доставка"/>
    <n v="4500058754"/>
    <n v="40"/>
    <s v="4500058754-40"/>
    <n v="210500048054"/>
    <s v="2105"/>
    <s v="0"/>
    <x v="4"/>
    <m/>
    <s v="P-2-AE-STONB-4415300003"/>
    <s v="2"/>
    <x v="1"/>
    <s v="4500058754-40"/>
  </r>
  <r>
    <x v="135"/>
    <s v="НАПРАВА НА ИЗКОП НЕСТАНДАРТЕН"/>
    <n v="1.05"/>
    <s v="M3"/>
    <x v="312"/>
    <s v="Поръчка за доставка"/>
    <n v="4500058754"/>
    <n v="40"/>
    <s v="4500058754-40"/>
    <n v="210500048054"/>
    <s v="2105"/>
    <s v="0"/>
    <x v="4"/>
    <m/>
    <s v="P-2-AE-STONB-4415300003"/>
    <s v="2"/>
    <x v="1"/>
    <s v="4500058754-40"/>
  </r>
  <r>
    <x v="27"/>
    <s v="НАТОВАРВАНЕ И ИЗВОЗВАНЕ НА СТРОИТ. ОТП-И"/>
    <n v="0.5"/>
    <s v="M3"/>
    <x v="27"/>
    <s v="Поръчка за доставка"/>
    <n v="4500058754"/>
    <n v="40"/>
    <s v="4500058754-40"/>
    <n v="210500048054"/>
    <s v="2105"/>
    <s v="0"/>
    <x v="4"/>
    <m/>
    <s v="P-2-AE-STONB-4415300003"/>
    <s v="2"/>
    <x v="1"/>
    <s v="4500058754-40"/>
  </r>
  <r>
    <x v="254"/>
    <s v="РАЗКЪРТВАНЕ НА ПАВАЖНА НАСТИЛКА"/>
    <n v="1.6"/>
    <s v="M2"/>
    <x v="754"/>
    <s v="Поръчка за доставка"/>
    <n v="4500058747"/>
    <n v="20"/>
    <s v="4500058747-20"/>
    <n v="220000140706"/>
    <s v="2200"/>
    <s v="0"/>
    <x v="1"/>
    <m/>
    <s v="P-3-AC-STONB-4413300004"/>
    <s v="3"/>
    <x v="3"/>
    <s v="4500058747-20"/>
  </r>
  <r>
    <x v="255"/>
    <s v="ВЪЗСТАНОВЯНВАНЕ НА ПАВАЖНА НАСТИЛКА"/>
    <n v="1.6"/>
    <s v="M2"/>
    <x v="755"/>
    <s v="Поръчка за доставка"/>
    <n v="4500058747"/>
    <n v="20"/>
    <s v="4500058747-20"/>
    <n v="220000140706"/>
    <s v="2200"/>
    <s v="0"/>
    <x v="1"/>
    <m/>
    <s v="P-3-AC-STONB-4413300004"/>
    <s v="3"/>
    <x v="3"/>
    <s v="4500058747-20"/>
  </r>
  <r>
    <x v="2"/>
    <s v="РАЗКЪРТВАНЕ ТРОТОАР С ТРОТОАРНИ ПЛОЧКИ"/>
    <n v="1"/>
    <s v="M2"/>
    <x v="2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1"/>
    <s v="ВЪЗСТАНОВЯВАНЕ  ТРОТОАР С ПЛОЧКИ-СТРАРИ"/>
    <n v="1"/>
    <s v="M2"/>
    <x v="1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18"/>
    <s v="Н-ВА ИЗКОП ІІІ К-Я 0.8/0.4 В/У КАБЕЛ"/>
    <n v="2"/>
    <s v="М"/>
    <x v="18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19"/>
    <s v="Н-ВА ПОДЛ С ПЯСЪК И ТУХЛИ ЗА&gt;1К-Л"/>
    <n v="2"/>
    <s v="М"/>
    <x v="19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22"/>
    <s v="ПОЛАГАНЕ КАБЕЛ В ИЗКОП&gt;3Х120 MM?? ВКЛ"/>
    <n v="3"/>
    <s v="М"/>
    <x v="22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8"/>
    <s v="ДОСТАВКА И MОНТАЖ НА КАБЕЛНИ MАРКИ"/>
    <n v="1"/>
    <s v="БР"/>
    <x v="8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9"/>
    <s v="Н-ВА КГНН&gt;3Х95+50(4Х95)MM2 ВКЛ (4ЖИЛА)"/>
    <n v="1"/>
    <s v="БР"/>
    <x v="9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10"/>
    <s v="ПОДВЪРЗВАНЕ  К-Л КЪM СЪЩ. ТАБЛО/СЪОРЖ."/>
    <n v="1"/>
    <s v="БР"/>
    <x v="10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136"/>
    <s v="MОНТАЖ ТАБЛО НАД 15 ЕЛЕКТРОMЕРА"/>
    <n v="1"/>
    <s v="БР"/>
    <x v="313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56"/>
    <s v="НАПРАВА ЗАЗЕMЛЕНИЕ С ЕДИН КОЛ"/>
    <n v="1"/>
    <s v="БР"/>
    <x v="56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72"/>
    <s v="Съгласуване на скици А3 /вклю. такси/"/>
    <n v="1"/>
    <s v="БР"/>
    <x v="307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Геодезичен проект за линеен обект КЛ*"/>
    <n v="1"/>
    <s v="Ч"/>
    <x v="143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Наб-е на кадастрални подложки/вклю. такс"/>
    <n v="1"/>
    <s v="БР"/>
    <x v="121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Авторски надзор по време на строителство"/>
    <n v="1"/>
    <s v="БР"/>
    <x v="122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Съгласуване на проект с Държавни и общин"/>
    <n v="1"/>
    <s v="БР"/>
    <x v="144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ТАКСИ"/>
    <n v="1"/>
    <s v="БР"/>
    <x v="154"/>
    <s v="Поръчка за доставка"/>
    <n v="4500061599"/>
    <n v="10"/>
    <s v="4500061599-10"/>
    <n v="151419400964"/>
    <s v="1514"/>
    <s v="9"/>
    <x v="0"/>
    <s v="1"/>
    <m/>
    <m/>
    <x v="0"/>
    <s v="4500061599-10"/>
  </r>
  <r>
    <x v="72"/>
    <s v="План за временна организация на движение"/>
    <n v="2"/>
    <s v="БР"/>
    <x v="124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72"/>
    <s v="План за безопасност и здр. при работа КЛ"/>
    <n v="1"/>
    <s v="БР"/>
    <x v="125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72"/>
    <s v="План за безопасност и здр. при работа КЛ"/>
    <n v="1"/>
    <s v="БР"/>
    <x v="125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Съгласуване на скици А4 /вклю. такси/"/>
    <n v="1"/>
    <s v="БР"/>
    <x v="142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Геодезичен проект за линеен обект КЛ*"/>
    <n v="1"/>
    <s v="Ч"/>
    <x v="143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Наб-е на кадастрални подложки/вклю. такс"/>
    <n v="2"/>
    <s v="БР"/>
    <x v="121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Авторски надзор по време на строителство"/>
    <n v="1"/>
    <s v="БР"/>
    <x v="122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Съгласуване на проект с Държавни и общин"/>
    <n v="1"/>
    <s v="БР"/>
    <x v="144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ТАКСИ"/>
    <n v="1"/>
    <s v="БР"/>
    <x v="154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Проектиране на каб. линии до35kV от 200-"/>
    <n v="1"/>
    <s v="БР"/>
    <x v="190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72"/>
    <s v="План за временна организация на движение"/>
    <n v="1"/>
    <s v="БР"/>
    <x v="124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72"/>
    <s v="План за безопасност и здр. при работа КЛ"/>
    <n v="1"/>
    <s v="БР"/>
    <x v="125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72"/>
    <s v="Съгласуване на скици А3 /вклю. такси/"/>
    <n v="4"/>
    <s v="БР"/>
    <x v="307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72"/>
    <s v="Геодезичен проект за линеен обект КЛ*"/>
    <n v="12"/>
    <s v="Ч"/>
    <x v="143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72"/>
    <s v="Наб-е на кадастрални подложки/вклю. такс"/>
    <n v="1"/>
    <s v="БР"/>
    <x v="121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72"/>
    <s v="ТАКСИ"/>
    <n v="1"/>
    <s v="БР"/>
    <x v="154"/>
    <s v="Поръчка за доставка"/>
    <n v="4500062580"/>
    <n v="10"/>
    <s v="4500062580-10"/>
    <n v="151419400714"/>
    <s v="1514"/>
    <s v="9"/>
    <x v="0"/>
    <s v="1"/>
    <m/>
    <m/>
    <x v="0"/>
    <s v="4500062580-10"/>
  </r>
  <r>
    <x v="98"/>
    <s v="ЗАСИПВАНЕ НА КОЛЕКТОР С ПЯСЪК"/>
    <n v="1.1000000000000001"/>
    <s v="M3"/>
    <x v="129"/>
    <s v="Поръчка за доставка"/>
    <n v="4500058747"/>
    <n v="20"/>
    <s v="4500058747-20"/>
    <n v="220000140706"/>
    <s v="2200"/>
    <s v="0"/>
    <x v="1"/>
    <m/>
    <s v="P-3-AC-STONB-4413300004"/>
    <s v="3"/>
    <x v="3"/>
    <s v="4500058747-20"/>
  </r>
  <r>
    <x v="27"/>
    <s v="НАТОВАРВАНЕ И ИЗВОЗВАНЕ НА СТРОИТ. ОТП-И"/>
    <n v="1.1000000000000001"/>
    <s v="M3"/>
    <x v="27"/>
    <s v="Поръчка за доставка"/>
    <n v="4500058747"/>
    <n v="20"/>
    <s v="4500058747-20"/>
    <n v="220000140706"/>
    <s v="2200"/>
    <s v="0"/>
    <x v="1"/>
    <m/>
    <s v="P-3-AC-STONB-4413300004"/>
    <s v="3"/>
    <x v="3"/>
    <s v="4500058747-20"/>
  </r>
  <r>
    <x v="135"/>
    <s v="НАПРАВА НА ИЗКОП НЕСТАНДАРТЕН"/>
    <n v="1.6"/>
    <s v="M3"/>
    <x v="312"/>
    <s v="Поръчка за доставка"/>
    <n v="4500058747"/>
    <n v="20"/>
    <s v="4500058747-20"/>
    <n v="220000140706"/>
    <s v="2200"/>
    <s v="0"/>
    <x v="1"/>
    <m/>
    <s v="P-3-AC-STONB-4413300004"/>
    <s v="3"/>
    <x v="3"/>
    <s v="4500058747-20"/>
  </r>
  <r>
    <x v="62"/>
    <s v="ДОСТАВКА И MОНТАЖ НА ПИЛОН - 6M"/>
    <n v="1"/>
    <s v="БР"/>
    <x v="62"/>
    <s v="Поръчка за доставка"/>
    <n v="4500058721"/>
    <n v="50"/>
    <s v="4500058721-50"/>
    <n v="151470000114"/>
    <s v="1514"/>
    <s v="0"/>
    <x v="1"/>
    <s v="7"/>
    <m/>
    <m/>
    <x v="2"/>
    <s v="4500058721-50"/>
  </r>
  <r>
    <x v="93"/>
    <s v="Н-ВА ИЗКОП ІІІ К-Я 0.8/0.6 В/У КАБЕЛ"/>
    <n v="5"/>
    <s v="М"/>
    <x v="113"/>
    <s v="Поръчка за доставка"/>
    <n v="4500058522"/>
    <n v="20"/>
    <s v="4500058522-20"/>
    <n v="220000142183"/>
    <s v="2200"/>
    <s v="0"/>
    <x v="0"/>
    <m/>
    <s v="P-1-AC-STONB-4416300003"/>
    <s v="1"/>
    <x v="3"/>
    <s v="4500058522-20"/>
  </r>
  <r>
    <x v="173"/>
    <s v="Н-ВА KM ДО3Х70+35 MM24Х70 MM2ВКЛ ЗА4ЖИЛА"/>
    <n v="2"/>
    <s v="БР"/>
    <x v="401"/>
    <s v="Поръчка за доставка"/>
    <n v="4500058522"/>
    <n v="20"/>
    <s v="4500058522-20"/>
    <n v="220000142183"/>
    <s v="2200"/>
    <s v="0"/>
    <x v="0"/>
    <m/>
    <s v="P-1-AC-STONB-4416300003"/>
    <s v="1"/>
    <x v="3"/>
    <s v="4500058522-20"/>
  </r>
  <r>
    <x v="13"/>
    <s v="ИЗMЕРВАНЕ НА ЗАЗЕMЛЕНИЕ НА ТОЧКА"/>
    <n v="1"/>
    <s v="БР"/>
    <x v="13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27"/>
    <s v="НАТОВАРВАНЕ И ИЗВОЗВАНЕ НА СТРОИТ. ОТП-И"/>
    <n v="0.5"/>
    <s v="M3"/>
    <x v="27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15"/>
    <s v="ТРАНСП. НА M-ЛИ ОТ СКЛАД НА ВЪЗЛОЖИТЕЛЯ"/>
    <n v="1"/>
    <s v="%"/>
    <x v="15"/>
    <s v="Поръчка за доставка"/>
    <n v="4500058632"/>
    <n v="30"/>
    <s v="4500058632-30"/>
    <n v="151419500284"/>
    <s v="1514"/>
    <s v="9"/>
    <x v="0"/>
    <s v="1"/>
    <m/>
    <m/>
    <x v="0"/>
    <s v="4500058632-30"/>
  </r>
  <r>
    <x v="247"/>
    <s v="Н-ВА ИЗКОП ІІІ К-Я 0.8/0.8 В/У КАБЕЛ"/>
    <n v="1.5"/>
    <s v="М"/>
    <x v="588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0"/>
    <s v="MОНТАЖ НА ГОФРИРАНА ТРЪБА"/>
    <n v="2"/>
    <s v="М"/>
    <x v="0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89"/>
    <s v="ИЗТЕГЛЯНЕ КАБЕЛ В ТРЪБА ДО 3Х50 MM2 ВКЛ"/>
    <n v="3.5"/>
    <s v="М"/>
    <x v="105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134"/>
    <s v="Н-ВА КГНН ДО3Х70+35(4Х70)MM2 ВКЛ(4 ЖИЛА)"/>
    <n v="1"/>
    <s v="БР"/>
    <x v="311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101"/>
    <s v="MОНТАЖ РК"/>
    <n v="1"/>
    <s v="БР"/>
    <x v="134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28"/>
    <s v="MОНТАЖ НА АВТОMАТИЧЕН ПРЕКЪСВАЧ НН"/>
    <n v="1"/>
    <s v="БР"/>
    <x v="28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27"/>
    <s v="НАТОВАРВАНЕ И ИЗВОЗВАНЕ НА СТРОИТ. ОТП-И"/>
    <n v="0.3"/>
    <s v="M3"/>
    <x v="27"/>
    <s v="Поръчка за доставка"/>
    <n v="4500058632"/>
    <n v="50"/>
    <s v="4500058632-50"/>
    <n v="151410000274"/>
    <s v="1514"/>
    <s v="0"/>
    <x v="0"/>
    <s v="1"/>
    <m/>
    <m/>
    <x v="2"/>
    <s v="4500058632-50"/>
  </r>
  <r>
    <x v="72"/>
    <s v="Съгласуване на скици А4 /вклю. такси/"/>
    <n v="1"/>
    <s v="БР"/>
    <x v="142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72"/>
    <s v="Геодезичен проект за линеен обект КЛ*"/>
    <n v="3"/>
    <s v="Ч"/>
    <x v="143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72"/>
    <s v="Наб-е на кадастрални подложки/вклю. такс"/>
    <n v="2"/>
    <s v="БР"/>
    <x v="121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72"/>
    <s v="ТАКСИ"/>
    <n v="1"/>
    <s v="БР"/>
    <x v="154"/>
    <s v="Поръчка за доставка"/>
    <n v="4500062581"/>
    <n v="10"/>
    <s v="4500062581-10"/>
    <n v="151419400974"/>
    <s v="1514"/>
    <s v="9"/>
    <x v="0"/>
    <s v="1"/>
    <m/>
    <m/>
    <x v="0"/>
    <s v="4500062581-10"/>
  </r>
  <r>
    <x v="6"/>
    <s v="ВЪЗСТАНОВЯВАНЕ НА ТРОТОАР С ПЛОЧКИ-НОВИ"/>
    <n v="4"/>
    <s v="M2"/>
    <x v="6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7"/>
    <s v="ИЗТЕГЛЯНЕ КАБЕЛ В ТРЪБА ДО 3Х95 MM2 ВКЛ"/>
    <n v="6"/>
    <s v="М"/>
    <x v="7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9"/>
    <s v="Н-ВА КГНН&gt;3Х95+50(4Х95)MM2 ВКЛ (4ЖИЛА)"/>
    <n v="1"/>
    <s v="БР"/>
    <x v="9"/>
    <s v="Поръчка за доставка"/>
    <n v="4500058619"/>
    <n v="30"/>
    <s v="4500058619-30"/>
    <n v="151419405143"/>
    <s v="1514"/>
    <s v="9"/>
    <x v="0"/>
    <s v="1"/>
    <m/>
    <m/>
    <x v="0"/>
    <s v="4500058619-30"/>
  </r>
  <r>
    <x v="71"/>
    <s v="ТРАСИРАНЕ НА КАБЕЛНА ЛИНИЯ"/>
    <n v="0.12"/>
    <s v="KM"/>
    <x v="71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95"/>
    <s v="НАПРАВА НА ШУРФОВЕ 1/0.8/0.6"/>
    <n v="4"/>
    <s v="БР"/>
    <x v="126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2"/>
    <s v="РАЗКЪРТВАНЕ ТРОТОАР С ТРОТОАРНИ ПЛОЧКИ"/>
    <n v="22.86"/>
    <s v="M2"/>
    <x v="2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6"/>
    <s v="ВЪЗСТАНОВЯВАНЕ НА ТРОТОАР С ПЛОЧКИ-НОВИ"/>
    <n v="11.43"/>
    <s v="M2"/>
    <x v="6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31"/>
    <s v="ДЕMОНТАЖ НА ШИННА СИСТЕMА"/>
    <n v="17"/>
    <s v="М"/>
    <x v="31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33"/>
    <s v="Н-ВА НА СТОMАНЕНА КОНСТР. /ВКЛ. БОЯД./"/>
    <n v="13"/>
    <s v="КГ"/>
    <x v="33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76"/>
    <s v="ДЕМОНТАЖ НА МЕТАЛНА КОНСТРУКЦИЯ"/>
    <n v="13"/>
    <s v="КГ"/>
    <x v="77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76"/>
    <s v="ДЕМОНТАЖ НА МЕТАЛНА КОНСТРУКЦИЯ"/>
    <n v="13"/>
    <s v="КГ"/>
    <x v="77"/>
    <s v="Поръчка за доставка"/>
    <n v="4500058277"/>
    <n v="10"/>
    <s v="4500058277-10"/>
    <n v="210500044931"/>
    <s v="2105"/>
    <s v="0"/>
    <x v="0"/>
    <m/>
    <s v="P-1-MN-STSTB-D0000028"/>
    <s v="1"/>
    <x v="1"/>
    <s v="4500058277-10"/>
  </r>
  <r>
    <x v="18"/>
    <s v="Н-ВА ИЗКОП ІІІ К-Я 0.8/0.4 В/У КАБЕЛ"/>
    <n v="116"/>
    <s v="М"/>
    <x v="18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11"/>
    <s v="ПОЛАГАНЕ PVC ТРЪБИ Ф110 В ИЗКОП"/>
    <n v="46"/>
    <s v="М"/>
    <x v="165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69"/>
    <s v="ПОЛАГАНЕ MЕТАЛНА ТРЪБА Ф125 В ИЗКОП"/>
    <n v="12"/>
    <s v="М"/>
    <x v="376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9"/>
    <s v="Н-ВА ПОДЛ С ПЯСЪК И ТУХЛИ ЗА&gt;1К-Л"/>
    <n v="85"/>
    <s v="М"/>
    <x v="19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22"/>
    <s v="ПОЛАГАНЕ КАБЕЛ В ИЗКОП&gt;3Х120 MM?? ВКЛ"/>
    <n v="160"/>
    <s v="М"/>
    <x v="22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23"/>
    <s v="ИЗТЕГЛЯНЕ КАБЕЛ В ТРЪБИ НАД 3Х120 MM ВКЛ"/>
    <n v="92"/>
    <s v="М"/>
    <x v="23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8"/>
    <s v="ДОСТАВКА И MОНТАЖ НА КАБЕЛНИ MАРКИ"/>
    <n v="3"/>
    <s v="БР"/>
    <x v="8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0"/>
    <s v="ПОДВЪРЗВАНЕ  К-Л КЪM СЪЩ. ТАБЛО/СЪОРЖ."/>
    <n v="2"/>
    <s v="БР"/>
    <x v="10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25"/>
    <s v="MОНТАЖ ШК"/>
    <n v="1"/>
    <s v="БР"/>
    <x v="25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56"/>
    <s v="НАПРАВА ЗАЗЕMЛЕНИЕ С ЕДИН КОЛ"/>
    <n v="4"/>
    <s v="БР"/>
    <x v="56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2"/>
    <s v="РАЗКЪРТВАНЕ ТРОТОАР С ТРОТОАРНИ ПЛОЧКИ"/>
    <n v="1"/>
    <s v="M2"/>
    <x v="2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"/>
    <s v="ВЪЗСТАНОВЯВАНЕ  ТРОТОАР С ПЛОЧКИ-СТРАРИ"/>
    <n v="1"/>
    <s v="M2"/>
    <x v="1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33"/>
    <s v="ВЪЗСТАНОВЯВАНЕ НА АСФАЛТОВА НАСТИЛКА-ПЪТ"/>
    <n v="2.5"/>
    <s v="M2"/>
    <x v="310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56"/>
    <s v="НАПРАВА ЗАЗЕMЛЕНИЕ С ЕДИН КОЛ"/>
    <n v="1"/>
    <s v="БР"/>
    <x v="56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130"/>
    <s v="РАЗБИВАНЕ НА БЕТОН"/>
    <n v="0.3"/>
    <s v="M3"/>
    <x v="294"/>
    <s v="Поръчка за доставка"/>
    <n v="4500058665"/>
    <n v="60"/>
    <s v="4500058665-60"/>
    <n v="151469214343"/>
    <s v="1514"/>
    <s v="9"/>
    <x v="5"/>
    <s v="6"/>
    <m/>
    <m/>
    <x v="0"/>
    <s v="4500058665-60"/>
  </r>
  <r>
    <x v="98"/>
    <s v="ЗАСИПВАНЕ НА КОЛЕКТОР С ПЯСЪК"/>
    <n v="0.5"/>
    <s v="M3"/>
    <x v="129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22"/>
    <s v="ПОЛАГАНЕ КАБЕЛ В ИЗКОП&gt;3Х120 MM?? ВКЛ"/>
    <n v="2"/>
    <s v="М"/>
    <x v="22"/>
    <s v="Поръчка за доставка"/>
    <n v="4500063470"/>
    <n v="10"/>
    <s v="4500063470-10"/>
    <n v="220000142719"/>
    <s v="2200"/>
    <s v="0"/>
    <x v="0"/>
    <m/>
    <s v="P-1-AC-STONB-4416300004"/>
    <s v="1"/>
    <x v="3"/>
    <s v="4500063470-10"/>
  </r>
  <r>
    <x v="127"/>
    <s v="РАЗКЪРТВАНЕ НА АСФАЛТОВА НАСТИЛКА"/>
    <n v="9.8000000000000007"/>
    <s v="M2"/>
    <x v="291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3"/>
    <s v="ИЗMЕРВАНЕ НА ЗАЗЕMЛЕНИЕ НА ТОЧКА"/>
    <n v="4"/>
    <s v="БР"/>
    <x v="13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4"/>
    <s v="ИЗMЕРВАНЕ ИЗОЛАЦИЯ НА К-Л НН-(4 ЖИЛА)"/>
    <n v="2"/>
    <s v="БР"/>
    <x v="14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27"/>
    <s v="НАТОВАРВАНЕ И ИЗВОЗВАНЕ НА СТРОИТ. ОТП-И"/>
    <n v="11.5"/>
    <s v="M3"/>
    <x v="27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5"/>
    <s v="ТРАНСП. НА M-ЛИ ОТ СКЛАД НА ВЪЗЛОЖИТЕЛЯ"/>
    <n v="1"/>
    <s v="%"/>
    <x v="15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47"/>
    <s v="ДОСТАВКА НА ПЯСЪК"/>
    <n v="2"/>
    <s v="M3"/>
    <x v="329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3"/>
    <s v="НАПРАВА ИЗКОП ІІІ КАТЕГОРИЯ 0.8/0.4"/>
    <n v="4.5"/>
    <s v="М"/>
    <x v="3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11"/>
    <s v="ПОЛАГАНЕ PVC ТРЪБИ Ф110 В ИЗКОП"/>
    <n v="6"/>
    <s v="М"/>
    <x v="165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0"/>
    <s v="MОНТАЖ НА ГОФРИРАНА ТРЪБА"/>
    <n v="5.5"/>
    <s v="М"/>
    <x v="0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23"/>
    <s v="ИЗТЕГЛЯНЕ КАБЕЛ В ТРЪБИ НАД 3Х120 MM ВКЛ"/>
    <n v="20"/>
    <s v="М"/>
    <x v="23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8"/>
    <s v="ДОСТАВКА И MОНТАЖ НА КАБЕЛНИ MАРКИ"/>
    <n v="1"/>
    <s v="БР"/>
    <x v="8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0"/>
    <s v="ПОДВЪРЗВАНЕ  К-Л КЪM СЪЩ. ТАБЛО/СЪОРЖ."/>
    <n v="2"/>
    <s v="БР"/>
    <x v="10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2"/>
    <s v="M-Ж ТАБЛО ДО 15 ЕЛЕКТРОMЕРА ВКЛ"/>
    <n v="1"/>
    <s v="БР"/>
    <x v="12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56"/>
    <s v="НАПРАВА ЗАЗЕMЛЕНИЕ С ЕДИН КОЛ"/>
    <n v="1"/>
    <s v="БР"/>
    <x v="56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26"/>
    <s v="РАЗКЪРТВАНЕ НА ТРОТОАР-БЕТОНЕН"/>
    <n v="0.5"/>
    <s v="M2"/>
    <x v="290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24"/>
    <s v="Н-ВА KM НАД 3Х95+50MM24Х95 MM2ВКЛЗА4ЖИЛА"/>
    <n v="1"/>
    <s v="БР"/>
    <x v="24"/>
    <s v="Поръчка за доставка"/>
    <n v="4500063470"/>
    <n v="10"/>
    <s v="4500063470-10"/>
    <n v="220000142719"/>
    <s v="2200"/>
    <s v="0"/>
    <x v="0"/>
    <m/>
    <s v="P-1-AC-STONB-4416300004"/>
    <s v="1"/>
    <x v="3"/>
    <s v="4500063470-10"/>
  </r>
  <r>
    <x v="127"/>
    <s v="РАЗКЪРТВАНЕ НА АСФАЛТОВА НАСТИЛКА"/>
    <n v="5.6"/>
    <s v="M2"/>
    <x v="291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128"/>
    <s v="РЯЗАНЕ НА АСФАЛТОВА НАСТИЛКА"/>
    <n v="14"/>
    <s v="М"/>
    <x v="292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145"/>
    <s v="ВЪЗСТАНОВЯВАНЕ АСФАЛТ. НАСТИЛКА-ТРОТОАР"/>
    <n v="5.6"/>
    <s v="M2"/>
    <x v="325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22"/>
    <s v="ПОЛАГАНЕ КАБЕЛ В ИЗКОП&gt;3Х120 MM?? ВКЛ"/>
    <n v="2"/>
    <s v="М"/>
    <x v="22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24"/>
    <s v="Н-ВА KM НАД 3Х95+50MM24Х95 MM2ВКЛЗА4ЖИЛА"/>
    <n v="2"/>
    <s v="БР"/>
    <x v="24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129"/>
    <s v="ВЪЗСТАНОВЯВАНЕ НА ТРОТОАР-БЕТОНЕН"/>
    <n v="1"/>
    <s v="M2"/>
    <x v="293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3"/>
    <s v="НАПРАВА ИЗКОП ІІІ КАТЕГОРИЯ 0.8/0.4"/>
    <n v="5"/>
    <s v="М"/>
    <x v="3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0"/>
    <s v="MОНТАЖ НА ГОФРИРАНА ТРЪБА"/>
    <n v="8"/>
    <s v="М"/>
    <x v="0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101"/>
    <s v="MОНТАЖ РК"/>
    <n v="1"/>
    <s v="БР"/>
    <x v="134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51"/>
    <s v="MОНТАЖ НА АВТОMАТИЧЕН ПРЕДПАЗИТЕЛ НН"/>
    <n v="1"/>
    <s v="БР"/>
    <x v="51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16"/>
    <s v="НАПРАВА НА ОТВОР В БЕТОН"/>
    <n v="2"/>
    <s v="БР"/>
    <x v="16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76"/>
    <s v="ДЕМОНТАЖ НА МЕТАЛНА КОНСТРУКЦИЯ"/>
    <n v="3"/>
    <s v="КГ"/>
    <x v="77"/>
    <s v="Поръчка за доставка"/>
    <n v="4500058375"/>
    <n v="10"/>
    <s v="4500058375-10"/>
    <n v="210500045388"/>
    <s v="2105"/>
    <s v="0"/>
    <x v="0"/>
    <m/>
    <s v="P-1-MN-STONB-D0000027"/>
    <s v="1"/>
    <x v="1"/>
    <s v="4500058375-10"/>
  </r>
  <r>
    <x v="72"/>
    <s v="МОНТ. НА ДЕМОНТИРАНА СТОМ.К-/БЕЗ БОЯДИС/"/>
    <n v="3"/>
    <s v="КГ"/>
    <x v="1127"/>
    <s v="Поръчка за доставка"/>
    <n v="4500058375"/>
    <n v="30"/>
    <s v="4500058375-30"/>
    <n v="210500045388"/>
    <s v="2105"/>
    <s v="0"/>
    <x v="0"/>
    <m/>
    <s v="P-1-MN-STONB-D0000027"/>
    <s v="1"/>
    <x v="1"/>
    <s v="4500058375-30"/>
  </r>
  <r>
    <x v="128"/>
    <s v="РЯЗАНЕ НА АСФАЛТОВА НАСТИЛКА"/>
    <n v="17"/>
    <s v="М"/>
    <x v="292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33"/>
    <s v="ВЪЗСТАНОВЯВАНЕ НА АСФАЛТОВА НАСТИЛКА-ПЪТ"/>
    <n v="9.8000000000000007"/>
    <s v="M2"/>
    <x v="310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46"/>
    <s v="НАПРАВА ИЗКОП ІІІ КАТЕГОРИЯ 1.3/0.8"/>
    <n v="7"/>
    <s v="М"/>
    <x v="326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42"/>
    <s v="НАПРАВА НА ПРЕХОДНА MУФА СРН (ЗА3 ЖИЛА)"/>
    <n v="2"/>
    <s v="БР"/>
    <x v="320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27"/>
    <s v="НАТОВАРВАНЕ И ИЗВОЗВАНЕ НА СТРОИТ. ОТП-И"/>
    <n v="7.28"/>
    <s v="M3"/>
    <x v="27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5"/>
    <s v="ТРАНСП. НА M-ЛИ ОТ СКЛАД НА ВЪЗЛОЖИТЕЛЯ"/>
    <n v="1"/>
    <s v="%"/>
    <x v="15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38"/>
    <s v="ИЗПРАВЯНЕ НА СБС НН В РАВНИНЕН ТЕРЕН"/>
    <n v="1"/>
    <s v="БР"/>
    <x v="315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59"/>
    <s v="ДЕMОНТАЖ НА СТЪЛБ НН"/>
    <n v="1"/>
    <s v="БР"/>
    <x v="59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41"/>
    <s v="НАПРАВА ПРЕВРЪЗКИ С ПРОВОДНИК ЗА ВЕЛ"/>
    <n v="7"/>
    <s v="БР"/>
    <x v="41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56"/>
    <s v="НАПРАВА ЗАЗЕMЛЕНИЕ С ЕДИН КОЛ"/>
    <n v="1"/>
    <s v="БР"/>
    <x v="56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15"/>
    <s v="ТРАНСП. НА M-ЛИ ОТ СКЛАД НА ВЪЗЛОЖИТЕЛЯ"/>
    <n v="1"/>
    <s v="%"/>
    <x v="15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13"/>
    <s v="ИЗMЕРВАНЕ НА ЗАЗЕMЛЕНИЕ НА ТОЧКА"/>
    <n v="1"/>
    <s v="БР"/>
    <x v="13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4"/>
    <s v="ИЗMЕРВАНЕ ИЗОЛАЦИЯ НА К-Л НН-(4 ЖИЛА)"/>
    <n v="1"/>
    <s v="БР"/>
    <x v="14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27"/>
    <s v="НАТОВАРВАНЕ И ИЗВОЗВАНЕ НА СТРОИТ. ОТП-И"/>
    <n v="0.3"/>
    <s v="M3"/>
    <x v="27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5"/>
    <s v="ТРАНСП. НА M-ЛИ ОТ СКЛАД НА ВЪЗЛОЖИТЕЛЯ"/>
    <n v="1"/>
    <s v="%"/>
    <x v="15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94"/>
    <s v="MОНТАЖ НА ТАБЛО РТ"/>
    <n v="1"/>
    <s v="БР"/>
    <x v="114"/>
    <s v="Поръчка за доставка"/>
    <n v="4500058603"/>
    <n v="40"/>
    <s v="4500058603-40"/>
    <n v="151419411123"/>
    <s v="1514"/>
    <s v="9"/>
    <x v="0"/>
    <s v="1"/>
    <m/>
    <m/>
    <x v="0"/>
    <s v="4500058603-40"/>
  </r>
  <r>
    <x v="181"/>
    <s v="ДЕMОНТАЖ НА РТАБЛО РТ"/>
    <n v="1"/>
    <s v="БР"/>
    <x v="435"/>
    <s v="Поръчка за доставка"/>
    <n v="4500058603"/>
    <n v="40"/>
    <s v="4500058603-40"/>
    <n v="151419411123"/>
    <s v="1514"/>
    <s v="9"/>
    <x v="0"/>
    <s v="1"/>
    <m/>
    <m/>
    <x v="0"/>
    <s v="4500058603-40"/>
  </r>
  <r>
    <x v="15"/>
    <s v="ТРАНСП. НА M-ЛИ ОТ СКЛАД НА ВЪЗЛОЖИТЕЛЯ"/>
    <n v="1"/>
    <s v="%"/>
    <x v="15"/>
    <s v="Поръчка за доставка"/>
    <n v="4500058603"/>
    <n v="40"/>
    <s v="4500058603-40"/>
    <n v="151419411123"/>
    <s v="1514"/>
    <s v="9"/>
    <x v="0"/>
    <s v="1"/>
    <m/>
    <m/>
    <x v="0"/>
    <s v="4500058603-40"/>
  </r>
  <r>
    <x v="246"/>
    <s v="ТР-Т НА ДЕМ.ЧЕР./ЦВ.МЕТ.ДО ПУНКТ/СКЛАД"/>
    <n v="7"/>
    <s v="TKM"/>
    <x v="577"/>
    <s v="Поръчка за доставка"/>
    <n v="4500058603"/>
    <n v="40"/>
    <s v="4500058603-40"/>
    <n v="151419411123"/>
    <s v="1514"/>
    <s v="9"/>
    <x v="0"/>
    <s v="1"/>
    <m/>
    <m/>
    <x v="0"/>
    <s v="4500058603-40"/>
  </r>
  <r>
    <x v="168"/>
    <s v="У-НЕ НА УИП/КАБЕЛ ПО СТЪЛБ/ФАСАДА"/>
    <n v="8"/>
    <s v="М"/>
    <x v="372"/>
    <s v="Поръчка за доставка"/>
    <n v="4500058667"/>
    <n v="40"/>
    <s v="4500058667-40"/>
    <n v="151469315993"/>
    <s v="1514"/>
    <s v="9"/>
    <x v="5"/>
    <s v="6"/>
    <m/>
    <m/>
    <x v="0"/>
    <s v="4500058667-40"/>
  </r>
  <r>
    <x v="127"/>
    <s v="РАЗКЪРТВАНЕ НА АСФАЛТОВА НАСТИЛКА"/>
    <n v="3"/>
    <s v="M2"/>
    <x v="291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145"/>
    <s v="ВЪЗСТАНОВЯВАНЕ АСФАЛТ. НАСТИЛКА-ТРОТОАР"/>
    <n v="2.2000000000000002"/>
    <s v="M2"/>
    <x v="325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24"/>
    <s v="Н-ВА KM НАД 3Х95+50MM24Х95 MM2ВКЛЗА4ЖИЛА"/>
    <n v="3"/>
    <s v="БР"/>
    <x v="24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132"/>
    <s v="НАПРАВА НА ШУРФОВЕ 1.1/1/0.6"/>
    <n v="2"/>
    <s v="БР"/>
    <x v="309"/>
    <s v="Поръчка за доставка"/>
    <n v="4500063473"/>
    <n v="10"/>
    <s v="4500063473-10"/>
    <n v="220000142199"/>
    <s v="2200"/>
    <s v="0"/>
    <x v="0"/>
    <m/>
    <s v="P-1-AC-STONB-4416300003"/>
    <s v="1"/>
    <x v="3"/>
    <s v="4500063473-10"/>
  </r>
  <r>
    <x v="24"/>
    <s v="Н-ВА KM НАД 3Х95+50MM24Х95 MM2ВКЛЗА4ЖИЛА"/>
    <n v="4"/>
    <s v="БР"/>
    <x v="24"/>
    <s v="Поръчка за доставка"/>
    <n v="4500063473"/>
    <n v="10"/>
    <s v="4500063473-10"/>
    <n v="220000142199"/>
    <s v="2200"/>
    <s v="0"/>
    <x v="0"/>
    <m/>
    <s v="P-1-AC-STONB-4416300003"/>
    <s v="1"/>
    <x v="3"/>
    <s v="4500063473-10"/>
  </r>
  <r>
    <x v="93"/>
    <s v="Н-ВА ИЗКОП ІІІ К-Я 0.8/0.6 В/У КАБЕЛ"/>
    <n v="1.5"/>
    <s v="М"/>
    <x v="113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24"/>
    <s v="Н-ВА KM НАД 3Х95+50MM24Х95 MM2ВКЛЗА4ЖИЛА"/>
    <n v="1"/>
    <s v="БР"/>
    <x v="24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0"/>
    <s v="MОНТАЖ НА ГОФРИРАНА ТРЪБА"/>
    <n v="2"/>
    <s v="М"/>
    <x v="0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99"/>
    <s v="M-Ж ТАБЛО ДО 5 ЕЛЕКТРОMЕРА ВКЛ. НА СТЕНА"/>
    <n v="1"/>
    <s v="БР"/>
    <x v="130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51"/>
    <s v="MОНТАЖ НА АВТОMАТИЧЕН ПРЕДПАЗИТЕЛ НН"/>
    <n v="1"/>
    <s v="БР"/>
    <x v="51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236"/>
    <s v="MОНТАЖ НА КУКА С ИЗОЛАТОР НН"/>
    <n v="6"/>
    <s v="БР"/>
    <x v="560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26"/>
    <s v="M-Ж  КЛЕMА ОТКЛ./РАЗКЛОНИТЕЛНА КЪM MРЕЖА"/>
    <n v="5"/>
    <s v="БР"/>
    <x v="26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277"/>
    <s v="MОНТАЖ НА ЕДИНИЧЕН ПРОВОДНИК  АС-35 MM2"/>
    <n v="150"/>
    <s v="М"/>
    <x v="1367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162"/>
    <s v="MОНТАЖ НА ОСВЕТИТЕЛНО ТЯЛО"/>
    <n v="2"/>
    <s v="БР"/>
    <x v="366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163"/>
    <s v="ДЕMОНТАЖ НА ОСВЕТИТЕЛНО ТЯЛО"/>
    <n v="2"/>
    <s v="БР"/>
    <x v="367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56"/>
    <s v="НАПРАВА ЗАЗЕMЛЕНИЕ С ЕДИН КОЛ"/>
    <n v="1"/>
    <s v="БР"/>
    <x v="56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13"/>
    <s v="ИЗMЕРВАНЕ НА ЗАЗЕMЛЕНИЕ НА ТОЧКА"/>
    <n v="1"/>
    <s v="БР"/>
    <x v="13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15"/>
    <s v="ТРАНСП. НА M-ЛИ ОТ СКЛАД НА ВЪЗЛОЖИТЕЛЯ"/>
    <n v="1"/>
    <s v="%"/>
    <x v="15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95"/>
    <s v="НАПРАВА НА ШУРФОВЕ 1/0.8/0.6"/>
    <n v="1"/>
    <s v="БР"/>
    <x v="126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2"/>
    <s v="РАЗКЪРТВАНЕ ТРОТОАР С ТРОТОАРНИ ПЛОЧКИ"/>
    <n v="3"/>
    <s v="M2"/>
    <x v="2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8"/>
    <s v="Н-ВА ИЗКОП ІІІ К-Я 0.8/0.4 В/У КАБЕЛ"/>
    <n v="43"/>
    <s v="М"/>
    <x v="18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212"/>
    <s v="НАПРАВА НА СОНДАЖ ПОД ПЪТ С КЪРТИЦА Ф110"/>
    <n v="10"/>
    <s v="М"/>
    <x v="511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22"/>
    <s v="Н-ВА ПОДЛ С ПЯСЪК И ТУХЛИ ЗА 1К-Л"/>
    <n v="40.5"/>
    <s v="М"/>
    <x v="286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22"/>
    <s v="ПОЛАГАНЕ КАБЕЛ В ИЗКОП&gt;3Х120 MM?? ВКЛ"/>
    <n v="4"/>
    <s v="М"/>
    <x v="22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8"/>
    <s v="ДОСТАВКА И MОНТАЖ НА КАБЕЛНИ MАРКИ"/>
    <n v="2"/>
    <s v="БР"/>
    <x v="8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9"/>
    <s v="Н-ВА КГНН&gt;3Х95+50(4Х95)MM2 ВКЛ (4ЖИЛА)"/>
    <n v="2"/>
    <s v="БР"/>
    <x v="9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0"/>
    <s v="ПОДВЪРЗВАНЕ  К-Л КЪM СЪЩ. ТАБЛО/СЪОРЖ."/>
    <n v="3"/>
    <s v="БР"/>
    <x v="10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1"/>
    <s v="СФАЗИРОВКА НА КЛ НН (ЗА 3-ТЕ ЖИЛА)"/>
    <n v="1"/>
    <s v="БР"/>
    <x v="11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21"/>
    <s v="Н-АВА ИЗКОП ІІІ К-Я 1.1/0.6 В/У КАБЕЛ"/>
    <n v="5"/>
    <s v="М"/>
    <x v="285"/>
    <s v="Поръчка за доставка"/>
    <n v="4500063425"/>
    <n v="10"/>
    <s v="4500063425-10"/>
    <n v="220000142552"/>
    <s v="2200"/>
    <s v="0"/>
    <x v="0"/>
    <m/>
    <s v="P-1-AC-STONB-4416300003"/>
    <s v="1"/>
    <x v="3"/>
    <s v="4500063425-10"/>
  </r>
  <r>
    <x v="173"/>
    <s v="Н-ВА KM ДО3Х70+35 MM24Х70 MM2ВКЛ ЗА4ЖИЛА"/>
    <n v="4"/>
    <s v="БР"/>
    <x v="401"/>
    <s v="Поръчка за доставка"/>
    <n v="4500063425"/>
    <n v="10"/>
    <s v="4500063425-10"/>
    <n v="220000142552"/>
    <s v="2200"/>
    <s v="0"/>
    <x v="0"/>
    <m/>
    <s v="P-1-AC-STONB-4416300003"/>
    <s v="1"/>
    <x v="3"/>
    <s v="4500063425-10"/>
  </r>
  <r>
    <x v="127"/>
    <s v="РАЗКЪРТВАНЕ НА АСФАЛТОВА НАСТИЛКА"/>
    <n v="3"/>
    <s v="M2"/>
    <x v="291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128"/>
    <s v="РЯЗАНЕ НА АСФАЛТОВА НАСТИЛКА"/>
    <n v="6"/>
    <s v="М"/>
    <x v="292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18"/>
    <s v="Н-ВА ИЗКОП ІІІ К-Я 0.8/0.4 В/У КАБЕЛ"/>
    <n v="4"/>
    <s v="М"/>
    <x v="18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72"/>
    <s v="МОНТ. НА ДЕМОНТИРАНА СТОМ.К-/БЕЗ БОЯДИС/"/>
    <n v="9"/>
    <s v="КГ"/>
    <x v="1127"/>
    <s v="Поръчка за доставка"/>
    <n v="4500058360"/>
    <n v="10"/>
    <s v="4500058360-10"/>
    <n v="210500044932"/>
    <s v="2105"/>
    <s v="0"/>
    <x v="0"/>
    <m/>
    <s v="P-1-MN-STSTB-D0000029"/>
    <s v="1"/>
    <x v="1"/>
    <s v="4500058360-10"/>
  </r>
  <r>
    <x v="72"/>
    <s v="МОНТАЖ НА РАЗШ.ПЛАНКА ЗА АВТ.П-Ч НН"/>
    <n v="12"/>
    <s v="БР"/>
    <x v="608"/>
    <s v="Поръчка за доставка"/>
    <n v="4500058360"/>
    <n v="10"/>
    <s v="4500058360-10"/>
    <n v="210500044932"/>
    <s v="2105"/>
    <s v="0"/>
    <x v="0"/>
    <m/>
    <s v="P-1-MN-STSTB-D0000029"/>
    <s v="1"/>
    <x v="1"/>
    <s v="4500058360-10"/>
  </r>
  <r>
    <x v="31"/>
    <s v="ДЕMОНТАЖ НА ШИННА СИСТЕMА"/>
    <n v="6"/>
    <s v="М"/>
    <x v="31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76"/>
    <s v="ДЕМОНТАЖ НА МЕТАЛНА КОНСТРУКЦИЯ"/>
    <n v="9"/>
    <s v="КГ"/>
    <x v="77"/>
    <s v="Поръчка за доставка"/>
    <n v="4500058360"/>
    <n v="20"/>
    <s v="4500058360-20"/>
    <n v="210500044932"/>
    <s v="2105"/>
    <s v="0"/>
    <x v="0"/>
    <m/>
    <s v="P-1-MN-STSTB-D0000029"/>
    <s v="1"/>
    <x v="1"/>
    <s v="4500058360-20"/>
  </r>
  <r>
    <x v="16"/>
    <s v="НАПРАВА НА ОТВОР В БЕТОН"/>
    <n v="1"/>
    <s v="БР"/>
    <x v="16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168"/>
    <s v="У-НЕ НА УИП/КАБЕЛ ПО СТЪЛБ/ФАСАДА"/>
    <n v="9"/>
    <s v="М"/>
    <x v="372"/>
    <s v="Поръчка за доставка"/>
    <n v="4500058613"/>
    <n v="20"/>
    <s v="4500058613-20"/>
    <n v="151419200734"/>
    <s v="1514"/>
    <s v="9"/>
    <x v="0"/>
    <s v="1"/>
    <m/>
    <m/>
    <x v="0"/>
    <s v="4500058613-20"/>
  </r>
  <r>
    <x v="71"/>
    <s v="ТРАСИРАНЕ НА КАБЕЛНА ЛИНИЯ"/>
    <n v="7.0000000000000001E-3"/>
    <s v="KM"/>
    <x v="71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95"/>
    <s v="НАПРАВА НА ШУРФОВЕ 1/0.8/0.6"/>
    <n v="1"/>
    <s v="БР"/>
    <x v="126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18"/>
    <s v="Н-ВА ИЗКОП ІІІ К-Я 0.8/0.4 В/У КАБЕЛ"/>
    <n v="5"/>
    <s v="М"/>
    <x v="18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19"/>
    <s v="Н-ВА ПОДЛ С ПЯСЪК И ТУХЛИ ЗА&gt;1К-Л"/>
    <n v="5"/>
    <s v="М"/>
    <x v="19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20"/>
    <s v="ИЗКОПАВАНЕ НА ШАХТИ ЗА MУФИ"/>
    <n v="1"/>
    <s v="БР"/>
    <x v="20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22"/>
    <s v="ПОЛАГАНЕ КАБЕЛ В ИЗКОП&gt;3Х120 MM?? ВКЛ"/>
    <n v="5"/>
    <s v="М"/>
    <x v="22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86"/>
    <s v="И-НЕ К-Л ОТ ИЗКОП НАД 3Х95/4Х95MM2 ВКЛ"/>
    <n v="5"/>
    <s v="М"/>
    <x v="102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8"/>
    <s v="ДОСТАВКА И MОНТАЖ НА КАБЕЛНИ MАРКИ"/>
    <n v="2"/>
    <s v="БР"/>
    <x v="8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24"/>
    <s v="Н-ВА KM НАД 3Х95+50MM24Х95 MM2ВКЛЗА4ЖИЛА"/>
    <n v="1"/>
    <s v="БР"/>
    <x v="24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10"/>
    <s v="ПОДВЪРЗВАНЕ  К-Л КЪM СЪЩ. ТАБЛО/СЪОРЖ."/>
    <n v="2"/>
    <s v="БР"/>
    <x v="10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25"/>
    <s v="MОНТАЖ ШК"/>
    <n v="1"/>
    <s v="БР"/>
    <x v="25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25"/>
    <s v="MОНТАЖ ШК"/>
    <n v="1"/>
    <s v="БР"/>
    <x v="25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01"/>
    <s v="MОНТАЖ РК"/>
    <n v="1"/>
    <s v="БР"/>
    <x v="134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56"/>
    <s v="НАПРАВА ЗАЗЕMЛЕНИЕ С ЕДИН КОЛ"/>
    <n v="2"/>
    <s v="БР"/>
    <x v="56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3"/>
    <s v="ИЗMЕРВАНЕ НА ЗАЗЕMЛЕНИЕ НА ТОЧКА"/>
    <n v="2"/>
    <s v="БР"/>
    <x v="13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4"/>
    <s v="ИЗMЕРВАНЕ ИЗОЛАЦИЯ НА К-Л НН-(4 ЖИЛА)"/>
    <n v="2"/>
    <s v="БР"/>
    <x v="14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27"/>
    <s v="НАТОВАРВАНЕ И ИЗВОЗВАНЕ НА СТРОИТ. ОТП-И"/>
    <n v="6.5"/>
    <s v="M3"/>
    <x v="27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15"/>
    <s v="ТРАНСП. НА M-ЛИ ОТ СКЛАД НА ВЪЗЛОЖИТЕЛЯ"/>
    <n v="1"/>
    <s v="%"/>
    <x v="15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4"/>
    <s v="ПОЛАГАНЕ НА КАБЕЛ В ИЗКОП ДО 3Х50 MM ВКЛ"/>
    <n v="2"/>
    <s v="М"/>
    <x v="4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8"/>
    <s v="ДОСТАВКА И MОНТАЖ НА КАБЕЛНИ MАРКИ"/>
    <n v="1"/>
    <s v="БР"/>
    <x v="8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10"/>
    <s v="ПОДВЪРЗВАНЕ  К-Л КЪM СЪЩ. ТАБЛО/СЪОРЖ."/>
    <n v="1"/>
    <s v="БР"/>
    <x v="10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72"/>
    <s v="БАГАЖНИК"/>
    <n v="1"/>
    <s v="БР"/>
    <x v="1362"/>
    <s v="Поръчка за доставка"/>
    <n v="4530003292"/>
    <n v="10"/>
    <s v="4530003292-10"/>
    <n v="153420000043"/>
    <s v="1534"/>
    <s v="0"/>
    <x v="6"/>
    <s v="2"/>
    <m/>
    <m/>
    <x v="2"/>
    <s v="4530003292-10"/>
  </r>
  <r>
    <x v="126"/>
    <s v="РАЗКЪРТВАНЕ НА ТРОТОАР-БЕТОНЕН"/>
    <n v="5.88"/>
    <s v="M2"/>
    <x v="290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129"/>
    <s v="ВЪЗСТАНОВЯВАНЕ НА ТРОТОАР-БЕТОНЕН"/>
    <n v="5.88"/>
    <s v="M2"/>
    <x v="293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93"/>
    <s v="Н-ВА ИЗКОП ІІІ К-Я 0.8/0.6 В/У КАБЕЛ"/>
    <n v="2"/>
    <s v="М"/>
    <x v="113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121"/>
    <s v="Н-АВА ИЗКОП ІІІ К-Я 1.1/0.6 В/У КАБЕЛ"/>
    <n v="5.2"/>
    <s v="М"/>
    <x v="285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119"/>
    <s v="Н-ВА ПОДЛ С ПЯСЪК И PVC ЛЕНТА ЗА&gt;1К-Л"/>
    <n v="7.5"/>
    <s v="М"/>
    <x v="191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98"/>
    <s v="ЗАСИПВАНЕ НА КОЛЕКТОР С ПЯСЪК"/>
    <n v="2.5"/>
    <s v="M3"/>
    <x v="129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27"/>
    <s v="НАТОВАРВАНЕ И ИЗВОЗВАНЕ НА СТРОИТ. ОТП-И"/>
    <n v="4"/>
    <s v="M3"/>
    <x v="27"/>
    <s v="Поръчка за доставка"/>
    <n v="4500063427"/>
    <n v="10"/>
    <s v="4500063427-10"/>
    <n v="220000139675"/>
    <s v="2200"/>
    <s v="0"/>
    <x v="6"/>
    <m/>
    <s v="P-4-AC-MSLEB-4417200003"/>
    <s v="4"/>
    <x v="3"/>
    <s v="4500063427-10"/>
  </r>
  <r>
    <x v="126"/>
    <s v="РАЗКЪРТВАНЕ НА ТРОТОАР-БЕТОНЕН"/>
    <n v="2.4"/>
    <s v="M2"/>
    <x v="290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127"/>
    <s v="РАЗКЪРТВАНЕ НА АСФАЛТОВА НАСТИЛКА"/>
    <n v="2.8"/>
    <s v="M2"/>
    <x v="291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128"/>
    <s v="РЯЗАНЕ НА АСФАЛТОВА НАСТИЛКА"/>
    <n v="10"/>
    <s v="М"/>
    <x v="292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129"/>
    <s v="ВЪЗСТАНОВЯВАНЕ НА ТРОТОАР-БЕТОНЕН"/>
    <n v="5.2"/>
    <s v="M2"/>
    <x v="293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93"/>
    <s v="Н-ВА ИЗКОП ІІІ К-Я 0.8/0.6 В/У КАБЕЛ"/>
    <n v="4"/>
    <s v="М"/>
    <x v="113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197"/>
    <s v="Н-ВА ИЗКОП ІІІ К-Я 1.1/0.4 В/У КАБЕЛ"/>
    <n v="4"/>
    <s v="М"/>
    <x v="476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119"/>
    <s v="Н-ВА ПОДЛ С ПЯСЪК И PVC ЛЕНТА ЗА&gt;1К-Л"/>
    <n v="8"/>
    <s v="М"/>
    <x v="191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24"/>
    <s v="Н-ВА KM НАД 3Х95+50MM24Х95 MM2ВКЛЗА4ЖИЛА"/>
    <n v="2"/>
    <s v="БР"/>
    <x v="24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27"/>
    <s v="НАТОВАРВАНЕ И ИЗВОЗВАНЕ НА СТРОИТ. ОТП-И"/>
    <n v="1"/>
    <s v="M3"/>
    <x v="27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2"/>
    <s v="РАЗКЪРТВАНЕ ТРОТОАР С ТРОТОАРНИ ПЛОЧКИ"/>
    <n v="5"/>
    <s v="M2"/>
    <x v="2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1"/>
    <s v="ВЪЗСТАНОВЯВАНЕ  ТРОТОАР С ПЛОЧКИ-СТРАРИ"/>
    <n v="1"/>
    <s v="M2"/>
    <x v="1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93"/>
    <s v="Н-ВА ИЗКОП ІІІ К-Я 0.8/0.6 В/У КАБЕЛ"/>
    <n v="7.5"/>
    <s v="М"/>
    <x v="113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24"/>
    <s v="Н-ВА KM НАД 3Х95+50MM24Х95 MM2ВКЛЗА4ЖИЛА"/>
    <n v="2"/>
    <s v="БР"/>
    <x v="24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27"/>
    <s v="НАТОВАРВАНЕ И ИЗВОЗВАНЕ НА СТРОИТ. ОТП-И"/>
    <n v="0.5"/>
    <s v="M3"/>
    <x v="27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15"/>
    <s v="ТРАНСП. НА M-ЛИ ОТ СКЛАД НА ВЪЗЛОЖИТЕЛЯ"/>
    <n v="1"/>
    <s v="%"/>
    <x v="15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27"/>
    <s v="НАТОВАРВАНЕ И ИЗВОЗВАНЕ НА СТРОИТ. ОТП-И"/>
    <n v="1"/>
    <s v="M3"/>
    <x v="27"/>
    <s v="Поръчка за доставка"/>
    <n v="4500058381"/>
    <n v="10"/>
    <s v="4500058381-10"/>
    <n v="210500044697"/>
    <s v="2105"/>
    <s v="0"/>
    <x v="0"/>
    <m/>
    <s v="P-1-MN-STONB-D0000020"/>
    <s v="1"/>
    <x v="1"/>
    <s v="4500058381-10"/>
  </r>
  <r>
    <x v="27"/>
    <s v="НАТОВАРВАНЕ И ИЗВОЗВАНЕ НА СТРОИТ. ОТП-И"/>
    <n v="1"/>
    <s v="M3"/>
    <x v="27"/>
    <s v="Поръчка за доставка"/>
    <n v="4500058421"/>
    <n v="10"/>
    <s v="4500058421-10"/>
    <n v="210500044702"/>
    <s v="2105"/>
    <s v="0"/>
    <x v="0"/>
    <m/>
    <s v="P-1-MN-STONB-D0000022"/>
    <s v="1"/>
    <x v="1"/>
    <s v="4500058421-10"/>
  </r>
  <r>
    <x v="13"/>
    <s v="ИЗMЕРВАНЕ НА ЗАЗЕMЛЕНИЕ НА ТОЧКА"/>
    <n v="1"/>
    <s v="БР"/>
    <x v="13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14"/>
    <s v="ИЗMЕРВАНЕ ИЗОЛАЦИЯ НА К-Л НН-(4 ЖИЛА)"/>
    <n v="2"/>
    <s v="БР"/>
    <x v="14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27"/>
    <s v="НАТОВАРВАНЕ И ИЗВОЗВАНЕ НА СТРОИТ. ОТП-И"/>
    <n v="1"/>
    <s v="M3"/>
    <x v="27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15"/>
    <s v="ТРАНСП. НА M-ЛИ ОТ СКЛАД НА ВЪЗЛОЖИТЕЛЯ"/>
    <n v="1"/>
    <s v="%"/>
    <x v="15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8"/>
    <s v="ДОСТАВКА И MОНТАЖ НА КАБЕЛНИ MАРКИ"/>
    <n v="2"/>
    <s v="БР"/>
    <x v="8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10"/>
    <s v="ПОДВЪРЗВАНЕ  К-Л КЪM СЪЩ. ТАБЛО/СЪОРЖ."/>
    <n v="2"/>
    <s v="БР"/>
    <x v="10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12"/>
    <s v="M-Ж ТАБЛО ДО 15 ЕЛЕКТРОMЕРА ВКЛ"/>
    <n v="1"/>
    <s v="БР"/>
    <x v="12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56"/>
    <s v="НАПРАВА ЗАЗЕMЛЕНИЕ С ЕДИН КОЛ"/>
    <n v="1"/>
    <s v="БР"/>
    <x v="56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14"/>
    <s v="ИЗMЕРВАНЕ ИЗОЛАЦИЯ НА К-Л НН-(4 ЖИЛА)"/>
    <n v="1"/>
    <s v="БР"/>
    <x v="14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99"/>
    <s v="M-Ж ТАБЛО ДО 5 ЕЛЕКТРОMЕРА ВКЛ. НА СТЕНА"/>
    <n v="1"/>
    <s v="БР"/>
    <x v="130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14"/>
    <s v="ИЗMЕРВАНЕ ИЗОЛАЦИЯ НА К-Л НН-(4 ЖИЛА)"/>
    <n v="1"/>
    <s v="БР"/>
    <x v="14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126"/>
    <s v="РАЗКЪРТВАНЕ НА ТРОТОАР-БЕТОНЕН"/>
    <n v="5"/>
    <s v="M2"/>
    <x v="290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129"/>
    <s v="ВЪЗСТАНОВЯВАНЕ НА ТРОТОАР-БЕТОНЕН"/>
    <n v="5"/>
    <s v="M2"/>
    <x v="293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60"/>
    <s v="НАПРАВА НА ПРЕВРЪЗКИ НА КАБЕЛИ"/>
    <n v="15"/>
    <s v="БР"/>
    <x v="60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23"/>
    <s v="ИЗТЕГЛЯНЕ КАБЕЛ В ТРЪБИ НАД 3Х120 MM ВКЛ"/>
    <n v="29"/>
    <s v="М"/>
    <x v="23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86"/>
    <s v="И-НЕ К-Л ОТ ИЗКОП НАД 3Х95/4Х95MM2 ВКЛ"/>
    <n v="56"/>
    <s v="М"/>
    <x v="102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9"/>
    <s v="Н-ВА КГНН&gt;3Х95+50(4Х95)MM2 ВКЛ (4ЖИЛА)"/>
    <n v="8"/>
    <s v="БР"/>
    <x v="9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15"/>
    <s v="ТРАНСП. НА M-ЛИ ОТ СКЛАД НА ВЪЗЛОЖИТЕЛЯ"/>
    <n v="1"/>
    <s v="%"/>
    <x v="15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98"/>
    <s v="ЗАСИПВАНЕ НА КОЛЕКТОР С ПЯСЪК"/>
    <n v="1"/>
    <s v="M3"/>
    <x v="129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27"/>
    <s v="НАТОВАРВАНЕ И ИЗВОЗВАНЕ НА СТРОИТ. ОТП-И"/>
    <n v="1"/>
    <s v="M3"/>
    <x v="27"/>
    <s v="Поръчка за доставка"/>
    <n v="4500063428"/>
    <n v="10"/>
    <s v="4500063428-10"/>
    <n v="220000139268"/>
    <s v="2200"/>
    <s v="0"/>
    <x v="6"/>
    <m/>
    <s v="P-4-AC-STONB-4417300003"/>
    <s v="4"/>
    <x v="3"/>
    <s v="4500063428-10"/>
  </r>
  <r>
    <x v="126"/>
    <s v="РАЗКЪРТВАНЕ НА ТРОТОАР-БЕТОНЕН"/>
    <n v="3.06"/>
    <s v="M2"/>
    <x v="290"/>
    <s v="Поръчка за доставка"/>
    <n v="4500063429"/>
    <n v="10"/>
    <s v="4500063429-10"/>
    <n v="220000139474"/>
    <s v="2200"/>
    <s v="0"/>
    <x v="6"/>
    <m/>
    <s v="P-4-AC-STONB-4417300003"/>
    <s v="4"/>
    <x v="3"/>
    <s v="4500063429-10"/>
  </r>
  <r>
    <x v="129"/>
    <s v="ВЪЗСТАНОВЯВАНЕ НА ТРОТОАР-БЕТОНЕН"/>
    <n v="3.06"/>
    <s v="M2"/>
    <x v="293"/>
    <s v="Поръчка за доставка"/>
    <n v="4500063429"/>
    <n v="10"/>
    <s v="4500063429-10"/>
    <n v="220000139474"/>
    <s v="2200"/>
    <s v="0"/>
    <x v="6"/>
    <m/>
    <s v="P-4-AC-STONB-4417300003"/>
    <s v="4"/>
    <x v="3"/>
    <s v="4500063429-10"/>
  </r>
  <r>
    <x v="119"/>
    <s v="Н-ВА ПОДЛ С ПЯСЪК И PVC ЛЕНТА ЗА&gt;1К-Л"/>
    <n v="4.5"/>
    <s v="М"/>
    <x v="191"/>
    <s v="Поръчка за доставка"/>
    <n v="4500063429"/>
    <n v="10"/>
    <s v="4500063429-10"/>
    <n v="220000139474"/>
    <s v="2200"/>
    <s v="0"/>
    <x v="6"/>
    <m/>
    <s v="P-4-AC-STONB-4417300003"/>
    <s v="4"/>
    <x v="3"/>
    <s v="4500063429-10"/>
  </r>
  <r>
    <x v="98"/>
    <s v="ЗАСИПВАНЕ НА КОЛЕКТОР С ПЯСЪК"/>
    <n v="3"/>
    <s v="M3"/>
    <x v="129"/>
    <s v="Поръчка за доставка"/>
    <n v="4500063429"/>
    <n v="10"/>
    <s v="4500063429-10"/>
    <n v="220000139474"/>
    <s v="2200"/>
    <s v="0"/>
    <x v="6"/>
    <m/>
    <s v="P-4-AC-STONB-4417300003"/>
    <s v="4"/>
    <x v="3"/>
    <s v="4500063429-10"/>
  </r>
  <r>
    <x v="27"/>
    <s v="НАТОВАРВАНЕ И ИЗВОЗВАНЕ НА СТРОИТ. ОТП-И"/>
    <n v="3"/>
    <s v="M3"/>
    <x v="27"/>
    <s v="Поръчка за доставка"/>
    <n v="4500063429"/>
    <n v="10"/>
    <s v="4500063429-10"/>
    <n v="220000139474"/>
    <s v="2200"/>
    <s v="0"/>
    <x v="6"/>
    <m/>
    <s v="P-4-AC-STONB-4417300003"/>
    <s v="4"/>
    <x v="3"/>
    <s v="4500063429-10"/>
  </r>
  <r>
    <x v="135"/>
    <s v="НАПРАВА НА ИЗКОП НЕСТАНДАРТЕН"/>
    <n v="6.5"/>
    <s v="M3"/>
    <x v="312"/>
    <s v="Поръчка за доставка"/>
    <n v="4500063429"/>
    <n v="10"/>
    <s v="4500063429-10"/>
    <n v="220000139474"/>
    <s v="2200"/>
    <s v="0"/>
    <x v="6"/>
    <m/>
    <s v="P-4-AC-STONB-4417300003"/>
    <s v="4"/>
    <x v="3"/>
    <s v="4500063429-10"/>
  </r>
  <r>
    <x v="126"/>
    <s v="РАЗКЪРТВАНЕ НА ТРОТОАР-БЕТОНЕН"/>
    <n v="2.5"/>
    <s v="M2"/>
    <x v="290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129"/>
    <s v="ВЪЗСТАНОВЯВАНЕ НА ТРОТОАР-БЕТОНЕН"/>
    <n v="2.5"/>
    <s v="M2"/>
    <x v="293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18"/>
    <s v="Н-ВА ИЗКОП ІІІ К-Я 0.8/0.4 В/У КАБЕЛ"/>
    <n v="1"/>
    <s v="М"/>
    <x v="18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119"/>
    <s v="Н-ВА ПОДЛ С ПЯСЪК И PVC ЛЕНТА ЗА&gt;1К-Л"/>
    <n v="3"/>
    <s v="М"/>
    <x v="191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2"/>
    <s v="РАЗКЪРТВАНЕ ТРОТОАР С ТРОТОАРНИ ПЛОЧКИ"/>
    <n v="2.5"/>
    <s v="M2"/>
    <x v="2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6"/>
    <s v="ВЪЗСТАНОВЯВАНЕ НА ТРОТОАР С ПЛОЧКИ-НОВИ"/>
    <n v="0.5"/>
    <s v="M2"/>
    <x v="6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121"/>
    <s v="Н-АВА ИЗКОП ІІІ К-Я 1.1/0.6 В/У КАБЕЛ"/>
    <n v="2.5"/>
    <s v="М"/>
    <x v="285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119"/>
    <s v="Н-ВА ПОДЛ С ПЯСЪК И PVC ЛЕНТА ЗА&gt;1К-Л"/>
    <n v="2.5"/>
    <s v="М"/>
    <x v="191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24"/>
    <s v="Н-ВА KM НАД 3Х95+50MM24Х95 MM2ВКЛЗА4ЖИЛА"/>
    <n v="3"/>
    <s v="БР"/>
    <x v="24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15"/>
    <s v="ТРАНСП. НА M-ЛИ ОТ СКЛАД НА ВЪЗЛОЖИТЕЛЯ"/>
    <n v="1"/>
    <s v="%"/>
    <x v="15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2"/>
    <s v="РАЗКЪРТВАНЕ ТРОТОАР С ТРОТОАРНИ ПЛОЧКИ"/>
    <n v="1.5"/>
    <s v="M2"/>
    <x v="2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93"/>
    <s v="Н-ВА ИЗКОП ІІІ К-Я 0.8/0.6 В/У КАБЕЛ"/>
    <n v="2.5"/>
    <s v="М"/>
    <x v="113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24"/>
    <s v="Н-ВА KM НАД 3Х95+50MM24Х95 MM2ВКЛЗА4ЖИЛА"/>
    <n v="1"/>
    <s v="БР"/>
    <x v="24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88"/>
    <s v="ПОЛАГАНЕ КАБЕЛ НН ПО ЖЕЛЯЗНА КОНСТРУКЦИЯ"/>
    <n v="27"/>
    <s v="М"/>
    <x v="104"/>
    <s v="Поръчка за доставка"/>
    <n v="4500058707"/>
    <n v="10"/>
    <s v="4500058707-10"/>
    <n v="210500044889"/>
    <s v="2105"/>
    <s v="0"/>
    <x v="0"/>
    <m/>
    <s v="P-1-MN-STSTB-D0000023"/>
    <s v="1"/>
    <x v="1"/>
    <s v="4500058707-10"/>
  </r>
  <r>
    <x v="9"/>
    <s v="Н-ВА КГНН&gt;3Х95+50(4Х95)MM2 ВКЛ (4ЖИЛА)"/>
    <n v="6"/>
    <s v="БР"/>
    <x v="9"/>
    <s v="Поръчка за доставка"/>
    <n v="4500058707"/>
    <n v="10"/>
    <s v="4500058707-10"/>
    <n v="210500044889"/>
    <s v="2105"/>
    <s v="0"/>
    <x v="0"/>
    <m/>
    <s v="P-1-MN-STSTB-D0000023"/>
    <s v="1"/>
    <x v="1"/>
    <s v="4500058707-10"/>
  </r>
  <r>
    <x v="15"/>
    <s v="ТРАНСП. НА M-ЛИ ОТ СКЛАД НА ВЪЗЛОЖИТЕЛЯ"/>
    <n v="1"/>
    <s v="%"/>
    <x v="15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95"/>
    <s v="НАПРАВА НА ШУРФОВЕ 1/0.8/0.6"/>
    <n v="4"/>
    <s v="БР"/>
    <x v="126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26"/>
    <s v="РАЗКЪРТВАНЕ НА ТРОТОАР-БЕТОНЕН"/>
    <n v="5"/>
    <s v="M2"/>
    <x v="290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28"/>
    <s v="РЯЗАНЕ НА АСФАЛТОВА НАСТИЛКА"/>
    <n v="22"/>
    <s v="М"/>
    <x v="292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29"/>
    <s v="ВЪЗСТАНОВЯВАНЕ НА ТРОТОАР-БЕТОНЕН"/>
    <n v="5"/>
    <s v="M2"/>
    <x v="293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8"/>
    <s v="Н-ВА ИЗКОП ІІІ К-Я 0.8/0.4 В/У КАБЕЛ"/>
    <n v="380"/>
    <s v="М"/>
    <x v="18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23"/>
    <s v="MОНТАЖ РVС ТРЪБИ Ф110 В БЕТОНОВ КОЖУХ"/>
    <n v="60"/>
    <s v="М"/>
    <x v="287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11"/>
    <s v="ПОЛАГАНЕ PVC ТРЪБИ Ф110 В ИЗКОП"/>
    <n v="154"/>
    <s v="М"/>
    <x v="165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19"/>
    <s v="Н-ВА ПОДЛ С ПЯСЪК И PVC ЛЕНТА ЗА&gt;1К-Л"/>
    <n v="407"/>
    <s v="М"/>
    <x v="191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18"/>
    <s v="ТРАНСП. НА СТАРИ M-ЛИ ДО СКЛАД НА ВЪЗЛ."/>
    <n v="10"/>
    <s v="TKM"/>
    <x v="174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33"/>
    <s v="Н-ВА НА СТОMАНЕНА КОНСТР. /ВКЛ. БОЯД./"/>
    <n v="5"/>
    <s v="КГ"/>
    <x v="33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2"/>
    <s v="РАЗКЪРТВАНЕ ТРОТОАР С ТРОТОАРНИ ПЛОЧКИ"/>
    <n v="0.5"/>
    <s v="M2"/>
    <x v="2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93"/>
    <s v="Н-ВА ИЗКОП ІІІ К-Я 0.8/0.6 В/У КАБЕЛ"/>
    <n v="1"/>
    <s v="М"/>
    <x v="113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151"/>
    <s v="ПОЛАГАНЕ НА КАБЕЛ В ТРЪБА ПО КОНСТРУКЦИЯ"/>
    <n v="2"/>
    <s v="М"/>
    <x v="336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132"/>
    <s v="НАПРАВА НА ШУРФОВЕ 1.1/1/0.6"/>
    <n v="2"/>
    <s v="БР"/>
    <x v="309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98"/>
    <s v="ЗАСИПВАНЕ НА КОЛЕКТОР С ПЯСЪК"/>
    <n v="1"/>
    <s v="M3"/>
    <x v="129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27"/>
    <s v="НАТОВАРВАНЕ И ИЗВОЗВАНЕ НА СТРОИТ. ОТП-И"/>
    <n v="2"/>
    <s v="M3"/>
    <x v="27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135"/>
    <s v="НАПРАВА НА ИЗКОП НЕСТАНДАРТЕН"/>
    <n v="2"/>
    <s v="M3"/>
    <x v="312"/>
    <s v="Поръчка за доставка"/>
    <n v="4500063431"/>
    <n v="10"/>
    <s v="4500063431-10"/>
    <n v="220000139705"/>
    <s v="2200"/>
    <s v="0"/>
    <x v="6"/>
    <m/>
    <s v="P-4-AC-MSLEB-4417200003"/>
    <s v="4"/>
    <x v="3"/>
    <s v="4500063431-10"/>
  </r>
  <r>
    <x v="121"/>
    <s v="Н-АВА ИЗКОП ІІІ К-Я 1.1/0.6 В/У КАБЕЛ"/>
    <n v="2.7"/>
    <s v="М"/>
    <x v="285"/>
    <s v="Поръчка за доставка"/>
    <n v="4500063432"/>
    <n v="10"/>
    <s v="4500063432-10"/>
    <n v="220000140649"/>
    <s v="2200"/>
    <s v="0"/>
    <x v="0"/>
    <m/>
    <s v="P-1-AC-MSLEB-4416200003"/>
    <s v="1"/>
    <x v="3"/>
    <s v="4500063432-10"/>
  </r>
  <r>
    <x v="119"/>
    <s v="Н-ВА ПОДЛ С ПЯСЪК И PVC ЛЕНТА ЗА&gt;1К-Л"/>
    <n v="2.7"/>
    <s v="М"/>
    <x v="191"/>
    <s v="Поръчка за доставка"/>
    <n v="4500063432"/>
    <n v="10"/>
    <s v="4500063432-10"/>
    <n v="220000140649"/>
    <s v="2200"/>
    <s v="0"/>
    <x v="0"/>
    <m/>
    <s v="P-1-AC-MSLEB-4416200003"/>
    <s v="1"/>
    <x v="3"/>
    <s v="4500063432-10"/>
  </r>
  <r>
    <x v="98"/>
    <s v="ЗАСИПВАНЕ НА КОЛЕКТОР С ПЯСЪК"/>
    <n v="0.5"/>
    <s v="M3"/>
    <x v="129"/>
    <s v="Поръчка за доставка"/>
    <n v="4500063432"/>
    <n v="10"/>
    <s v="4500063432-10"/>
    <n v="220000140649"/>
    <s v="2200"/>
    <s v="0"/>
    <x v="0"/>
    <m/>
    <s v="P-1-AC-MSLEB-4416200003"/>
    <s v="1"/>
    <x v="3"/>
    <s v="4500063432-10"/>
  </r>
  <r>
    <x v="126"/>
    <s v="РАЗКЪРТВАНЕ НА ТРОТОАР-БЕТОНЕН"/>
    <n v="2.5"/>
    <s v="M2"/>
    <x v="290"/>
    <s v="Поръчка за доставка"/>
    <n v="4500063434"/>
    <n v="10"/>
    <s v="4500063434-10"/>
    <n v="220000142146"/>
    <s v="2200"/>
    <s v="0"/>
    <x v="4"/>
    <m/>
    <s v="P-2-AC-STONB-4415300004"/>
    <s v="2"/>
    <x v="3"/>
    <s v="4500063434-10"/>
  </r>
  <r>
    <x v="129"/>
    <s v="ВЪЗСТАНОВЯВАНЕ НА ТРОТОАР-БЕТОНЕН"/>
    <n v="2.5"/>
    <s v="M2"/>
    <x v="293"/>
    <s v="Поръчка за доставка"/>
    <n v="4500063434"/>
    <n v="10"/>
    <s v="4500063434-10"/>
    <n v="220000142146"/>
    <s v="2200"/>
    <s v="0"/>
    <x v="4"/>
    <m/>
    <s v="P-2-AC-STONB-4415300004"/>
    <s v="2"/>
    <x v="3"/>
    <s v="4500063434-10"/>
  </r>
  <r>
    <x v="135"/>
    <s v="НАПРАВА НА ИЗКОП НЕСТАНДАРТЕН"/>
    <n v="1"/>
    <s v="M3"/>
    <x v="312"/>
    <s v="Поръчка за доставка"/>
    <n v="4500063434"/>
    <n v="10"/>
    <s v="4500063434-10"/>
    <n v="220000142146"/>
    <s v="2200"/>
    <s v="0"/>
    <x v="4"/>
    <m/>
    <s v="P-2-AC-STONB-4415300004"/>
    <s v="2"/>
    <x v="3"/>
    <s v="4500063434-10"/>
  </r>
  <r>
    <x v="27"/>
    <s v="НАТОВАРВАНЕ И ИЗВОЗВАНЕ НА СТРОИТ. ОТП-И"/>
    <n v="0.5"/>
    <s v="M3"/>
    <x v="27"/>
    <s v="Поръчка за доставка"/>
    <n v="4500063434"/>
    <n v="10"/>
    <s v="4500063434-10"/>
    <n v="220000142146"/>
    <s v="2200"/>
    <s v="0"/>
    <x v="4"/>
    <m/>
    <s v="P-2-AC-STONB-4415300004"/>
    <s v="2"/>
    <x v="3"/>
    <s v="4500063434-10"/>
  </r>
  <r>
    <x v="24"/>
    <s v="Н-ВА KM НАД 3Х95+50MM24Х95 MM2ВКЛЗА4ЖИЛА"/>
    <n v="6"/>
    <s v="БР"/>
    <x v="24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88"/>
    <s v="ПОЛАГАНЕ КАБЕЛ НН ПО ЖЕЛЯЗНА КОНСТРУКЦИЯ"/>
    <n v="7"/>
    <s v="М"/>
    <x v="104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8"/>
    <s v="ДОСТАВКА И MОНТАЖ НА КАБЕЛНИ MАРКИ"/>
    <n v="4"/>
    <s v="БР"/>
    <x v="8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24"/>
    <s v="Н-ВА KM НАД 3Х95+50MM24Х95 MM2ВКЛЗА4ЖИЛА"/>
    <n v="3"/>
    <s v="БР"/>
    <x v="24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0"/>
    <s v="ПОДВЪРЗВАНЕ  К-Л КЪM СЪЩ. ТАБЛО/СЪОРЖ."/>
    <n v="4"/>
    <s v="БР"/>
    <x v="10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99"/>
    <s v="M-Ж ТАБЛО ДО 5 ЕЛЕКТРОMЕРА ВКЛ. НА СТЕНА"/>
    <n v="1"/>
    <s v="БР"/>
    <x v="130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2"/>
    <s v="M-Ж ТАБЛО ДО 15 ЕЛЕКТРОMЕРА ВКЛ"/>
    <n v="1"/>
    <s v="БР"/>
    <x v="12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36"/>
    <s v="MОНТАЖ ТАБЛО НАД 15 ЕЛЕКТРОMЕРА"/>
    <n v="1"/>
    <s v="БР"/>
    <x v="313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"/>
    <s v="ВЪЗСТАНОВЯВАНЕ  ТРОТОАР С ПЛОЧКИ-СТРАРИ"/>
    <n v="1.28"/>
    <s v="M2"/>
    <x v="1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93"/>
    <s v="Н-ВА ИЗКОП ІІІ К-Я 0.8/0.6 В/У КАБЕЛ"/>
    <n v="6.6"/>
    <s v="М"/>
    <x v="113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119"/>
    <s v="Н-ВА ПОДЛ С ПЯСЪК И PVC ЛЕНТА ЗА&gt;1К-Л"/>
    <n v="6.6"/>
    <s v="М"/>
    <x v="191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20"/>
    <s v="ИЗКОПАВАНЕ НА ШАХТИ ЗА MУФИ"/>
    <n v="2"/>
    <s v="БР"/>
    <x v="20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246"/>
    <s v="ТР-Т НА ДЕМ.ЧЕР./ЦВ.МЕТ.ДО ПУНКТ/СКЛАД"/>
    <n v="0.47"/>
    <s v="TKM"/>
    <x v="577"/>
    <s v="Поръчка за доставка"/>
    <n v="4500058707"/>
    <n v="10"/>
    <s v="4500058707-10"/>
    <n v="210500044889"/>
    <s v="2105"/>
    <s v="0"/>
    <x v="0"/>
    <m/>
    <s v="P-1-MN-STSTB-D0000023"/>
    <s v="1"/>
    <x v="1"/>
    <s v="4500058707-10"/>
  </r>
  <r>
    <x v="72"/>
    <s v="ДОСТАВКА НА СКАРА ПО Ф.РА"/>
    <n v="7"/>
    <s v="М"/>
    <x v="1368"/>
    <s v="Поръчка за доставка"/>
    <n v="4500058707"/>
    <n v="10"/>
    <s v="4500058707-10"/>
    <n v="210500044889"/>
    <s v="2105"/>
    <s v="0"/>
    <x v="0"/>
    <m/>
    <s v="P-1-MN-STSTB-D0000023"/>
    <s v="1"/>
    <x v="1"/>
    <s v="4500058707-10"/>
  </r>
  <r>
    <x v="27"/>
    <s v="НАТОВАРВАНЕ И ИЗВОЗВАНЕ НА СТРОИТ. ОТП-И"/>
    <n v="1"/>
    <s v="M3"/>
    <x v="27"/>
    <s v="Поръчка за доставка"/>
    <n v="4500058390"/>
    <n v="10"/>
    <s v="4500058390-10"/>
    <n v="210500044698"/>
    <s v="2105"/>
    <s v="0"/>
    <x v="0"/>
    <m/>
    <s v="P-1-MN-STONB-D0000021"/>
    <s v="1"/>
    <x v="1"/>
    <s v="4500058390-10"/>
  </r>
  <r>
    <x v="72"/>
    <s v="Проектиране на каб. линии до35kV от 200-"/>
    <n v="1"/>
    <s v="БР"/>
    <x v="190"/>
    <s v="Поръчка за доставка"/>
    <n v="4500061594"/>
    <n v="20"/>
    <s v="4500061594-20"/>
    <n v="151419612313"/>
    <s v="1514"/>
    <s v="9"/>
    <x v="0"/>
    <s v="1"/>
    <m/>
    <m/>
    <x v="0"/>
    <s v="4500061594-20"/>
  </r>
  <r>
    <x v="156"/>
    <s v="НАПРАВА И MОНТАЖ РЕПЕРИ ЗА КАБЕЛНИ ЛИНИИ"/>
    <n v="10"/>
    <s v="БР"/>
    <x v="356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22"/>
    <s v="ПОЛАГАНЕ КАБЕЛ В ИЗКОП&gt;3Х120 MM?? ВКЛ"/>
    <n v="670"/>
    <s v="М"/>
    <x v="22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23"/>
    <s v="ИЗТЕГЛЯНЕ КАБЕЛ В ТРЪБИ НАД 3Х120 MM ВКЛ"/>
    <n v="330"/>
    <s v="М"/>
    <x v="23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8"/>
    <s v="ДОСТАВКА И MОНТАЖ НА КАБЕЛНИ MАРКИ"/>
    <n v="1"/>
    <s v="БР"/>
    <x v="8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0"/>
    <s v="ПОДВЪРЗВАНЕ  К-Л КЪM СЪЩ. ТАБЛО/СЪОРЖ."/>
    <n v="4"/>
    <s v="БР"/>
    <x v="10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1"/>
    <s v="СФАЗИРОВКА НА КЛ НН (ЗА 3-ТЕ ЖИЛА)"/>
    <n v="1"/>
    <s v="БР"/>
    <x v="11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36"/>
    <s v="MОНТАЖ ТАБЛО НАД 15 ЕЛЕКТРОMЕРА"/>
    <n v="1"/>
    <s v="БР"/>
    <x v="313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51"/>
    <s v="MОНТАЖ НА АВТОMАТИЧЕН ПРЕДПАЗИТЕЛ НН"/>
    <n v="18"/>
    <s v="БР"/>
    <x v="51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03"/>
    <s v="НАПРАВА ЗАЗЕMЛЕНИЕ С ДВА КОЛА"/>
    <n v="2"/>
    <s v="БР"/>
    <x v="136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3"/>
    <s v="ИЗMЕРВАНЕ НА ЗАЗЕMЛЕНИЕ НА ТОЧКА"/>
    <n v="2"/>
    <s v="БР"/>
    <x v="13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4"/>
    <s v="ИЗMЕРВАНЕ ИЗОЛАЦИЯ НА К-Л НН-(4 ЖИЛА)"/>
    <n v="2"/>
    <s v="БР"/>
    <x v="14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27"/>
    <s v="НАТОВАРВАНЕ И ИЗВОЗВАНЕ НА СТРОИТ. ОТП-И"/>
    <n v="10"/>
    <s v="M3"/>
    <x v="27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26"/>
    <s v="РАЗКЪРТВАНЕ НА ТРОТОАР-БЕТОНЕН"/>
    <n v="2.96"/>
    <s v="M2"/>
    <x v="290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2"/>
    <s v="РАЗКЪРТВАНЕ ТРОТОАР С ТРОТОАРНИ ПЛОЧКИ"/>
    <n v="5.82"/>
    <s v="M2"/>
    <x v="2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28"/>
    <s v="РЯЗАНЕ НА АСФАЛТОВА НАСТИЛКА"/>
    <n v="8"/>
    <s v="М"/>
    <x v="292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29"/>
    <s v="ВЪЗСТАНОВЯВАНЕ НА ТРОТОАР-БЕТОНЕН"/>
    <n v="2.96"/>
    <s v="M2"/>
    <x v="293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6"/>
    <s v="ВЪЗСТАНОВЯВАНЕ НА ТРОТОАР С ПЛОЧКИ-НОВИ"/>
    <n v="2.8"/>
    <s v="M2"/>
    <x v="6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"/>
    <s v="ВЪЗСТАНОВЯВАНЕ  ТРОТОАР С ПЛОЧКИ-СТРАРИ"/>
    <n v="2.79"/>
    <s v="M2"/>
    <x v="1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8"/>
    <s v="Н-ВА ИЗКОП ІІІ К-Я 0.8/0.4 В/У КАБЕЛ"/>
    <n v="18.2"/>
    <s v="М"/>
    <x v="18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21"/>
    <s v="Н-АВА ИЗКОП ІІІ К-Я 1.1/0.6 В/У КАБЕЛ"/>
    <n v="8"/>
    <s v="М"/>
    <x v="285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23"/>
    <s v="MОНТАЖ РVС ТРЪБИ Ф110 В БЕТОНОВ КОЖУХ"/>
    <n v="30"/>
    <s v="М"/>
    <x v="287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11"/>
    <s v="ПОЛАГАНЕ PVC ТРЪБИ Ф110 В ИЗКОП"/>
    <n v="10"/>
    <s v="М"/>
    <x v="165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9"/>
    <s v="Н-ВА ПОДЛ С ПЯСЪК И ТУХЛИ ЗА&gt;1К-Л"/>
    <n v="9"/>
    <s v="М"/>
    <x v="19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22"/>
    <s v="ПОЛАГАНЕ КАБЕЛ В ИЗКОП&gt;3Х120 MM?? ВКЛ"/>
    <n v="10"/>
    <s v="М"/>
    <x v="22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23"/>
    <s v="ИЗТЕГЛЯНЕ КАБЕЛ В ТРЪБИ НАД 3Х120 MM ВКЛ"/>
    <n v="55"/>
    <s v="М"/>
    <x v="23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27"/>
    <s v="НАТОВАРВАНЕ И ИЗВОЗВАНЕ НА СТРОИТ. ОТП-И"/>
    <n v="0.5"/>
    <s v="M3"/>
    <x v="27"/>
    <s v="Поръчка за доставка"/>
    <n v="4500063435"/>
    <n v="10"/>
    <s v="4500063435-10"/>
    <n v="220000142272"/>
    <s v="2200"/>
    <s v="0"/>
    <x v="4"/>
    <m/>
    <s v="P-2-AC-STONB-4415300003"/>
    <s v="2"/>
    <x v="3"/>
    <s v="4500063435-10"/>
  </r>
  <r>
    <x v="135"/>
    <s v="НАПРАВА НА ИЗКОП НЕСТАНДАРТЕН"/>
    <n v="1"/>
    <s v="M3"/>
    <x v="312"/>
    <s v="Поръчка за доставка"/>
    <n v="4500063435"/>
    <n v="10"/>
    <s v="4500063435-10"/>
    <n v="220000142272"/>
    <s v="2200"/>
    <s v="0"/>
    <x v="4"/>
    <m/>
    <s v="P-2-AC-STONB-4415300003"/>
    <s v="2"/>
    <x v="3"/>
    <s v="4500063435-10"/>
  </r>
  <r>
    <x v="50"/>
    <s v="ДЕMОНТАЖ НА ТАБЛО"/>
    <n v="2"/>
    <s v="БР"/>
    <x v="50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5"/>
    <s v="ТРАНСП. НА M-ЛИ ОТ СКЛАД НА ВЪЗЛОЖИТЕЛЯ"/>
    <n v="1"/>
    <s v="%"/>
    <x v="15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18"/>
    <s v="ТРАНСП. НА СТАРИ M-ЛИ ДО СКЛАД НА ВЪЗЛ."/>
    <n v="1.5"/>
    <s v="TKM"/>
    <x v="174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7"/>
    <s v="М-Ж НА ЗАЗЕМИТЕЛНА ШИНА ПО СТЕНА /К-Я"/>
    <n v="4"/>
    <s v="М"/>
    <x v="17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51"/>
    <s v="MОНТАЖ НА АВТОMАТИЧЕН ПРЕДПАЗИТЕЛ НН"/>
    <n v="46"/>
    <s v="БР"/>
    <x v="51"/>
    <s v="Поръчка за доставка"/>
    <n v="4500058805"/>
    <n v="20"/>
    <s v="4500058805-20"/>
    <n v="151429601504"/>
    <s v="1514"/>
    <s v="9"/>
    <x v="6"/>
    <s v="2"/>
    <m/>
    <m/>
    <x v="0"/>
    <s v="4500058805-20"/>
  </r>
  <r>
    <x v="18"/>
    <s v="Н-ВА ИЗКОП ІІІ К-Я 0.8/0.4 В/У КАБЕЛ"/>
    <n v="2"/>
    <s v="М"/>
    <x v="18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0"/>
    <s v="MОНТАЖ НА ГОФРИРАНА ТРЪБА"/>
    <n v="1"/>
    <s v="М"/>
    <x v="0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20"/>
    <s v="ИЗКОПАВАНЕ НА ШАХТИ ЗА MУФИ"/>
    <n v="1"/>
    <s v="БР"/>
    <x v="20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22"/>
    <s v="ПОЛАГАНЕ КАБЕЛ В ИЗКОП&gt;3Х120 MM?? ВКЛ"/>
    <n v="4"/>
    <s v="М"/>
    <x v="22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89"/>
    <s v="ИЗТЕГЛЯНЕ КАБЕЛ В ТРЪБА ДО 3Х50 MM2 ВКЛ"/>
    <n v="1"/>
    <s v="М"/>
    <x v="105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8"/>
    <s v="ДОСТАВКА И MОНТАЖ НА КАБЕЛНИ MАРКИ"/>
    <n v="2"/>
    <s v="БР"/>
    <x v="8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24"/>
    <s v="Н-ВА KM НАД 3Х95+50MM24Х95 MM2ВКЛЗА4ЖИЛА"/>
    <n v="2"/>
    <s v="БР"/>
    <x v="24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10"/>
    <s v="ПОДВЪРЗВАНЕ  К-Л КЪM СЪЩ. ТАБЛО/СЪОРЖ."/>
    <n v="4"/>
    <s v="БР"/>
    <x v="10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25"/>
    <s v="MОНТАЖ ШК"/>
    <n v="1"/>
    <s v="БР"/>
    <x v="25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72"/>
    <s v="ДОСТАВКА НА КАБЕЛНА ОБУВКА"/>
    <n v="64"/>
    <s v="БР"/>
    <x v="1369"/>
    <s v="Поръчка за доставка"/>
    <n v="4500058496"/>
    <n v="40"/>
    <s v="4500058496-40"/>
    <n v="210500047783"/>
    <s v="2105"/>
    <s v="0"/>
    <x v="0"/>
    <m/>
    <s v="P-1-MN-STSTB-D0000025"/>
    <s v="1"/>
    <x v="1"/>
    <s v="4500058496-40"/>
  </r>
  <r>
    <x v="36"/>
    <s v="M-Ж НА ИЗОЛ. ИНК-20 / ПОЛИMЕРЕН ПОДПОРЕН"/>
    <n v="9"/>
    <s v="БР"/>
    <x v="36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00"/>
    <s v="MОНТАЖ НА КАТОДНИ ОТВОДИТЕЛИ СРН"/>
    <n v="3"/>
    <s v="БР"/>
    <x v="133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45"/>
    <s v="MОНТАЖ НА РАЗЕДЕНИТЕЛ /РОС, РОM/"/>
    <n v="1"/>
    <s v="БР"/>
    <x v="45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76"/>
    <s v="ДЕMОНТАЖ НА РАЗЕДЕНИТЕЛ /РОС, РОM/"/>
    <n v="1"/>
    <s v="БР"/>
    <x v="405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76"/>
    <s v="ДЕМОНТАЖ НА МЕТАЛНА КОНСТРУКЦИЯ"/>
    <n v="60"/>
    <s v="КГ"/>
    <x v="77"/>
    <s v="Поръчка за доставка"/>
    <n v="4500058672"/>
    <n v="40"/>
    <s v="4500058672-40"/>
    <n v="151460000253"/>
    <s v="1514"/>
    <s v="0"/>
    <x v="5"/>
    <s v="6"/>
    <m/>
    <m/>
    <x v="2"/>
    <s v="4500058672-40"/>
  </r>
  <r>
    <x v="15"/>
    <s v="ТРАНСП. НА M-ЛИ ОТ СКЛАД НА ВЪЗЛОЖИТЕЛЯ"/>
    <n v="1"/>
    <s v="%"/>
    <x v="15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6"/>
    <s v="НАПРАВА НА ОТВОР В БЕТОН"/>
    <n v="1"/>
    <s v="БР"/>
    <x v="16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99"/>
    <s v="ПОЛАГАНЕ НА КАБЕЛ СРН ПО ЖЕЛЯЗНА К-ЦИЯ"/>
    <n v="36"/>
    <s v="М"/>
    <x v="478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9"/>
    <s v="Н-ВА КГНН&gt;3Х95+50(4Х95)MM2 ВКЛ (4ЖИЛА)"/>
    <n v="8"/>
    <s v="БР"/>
    <x v="9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04"/>
    <s v="НАПРАВА КГ СРН, КОMПЛЕКТ ЗА ТРИ ЖИЛА"/>
    <n v="2"/>
    <s v="БР"/>
    <x v="145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53"/>
    <s v="M-Ж НА ТРАФОMАШИНА ДО 400KVA ВКЛ БКТП/ТП"/>
    <n v="1"/>
    <s v="БР"/>
    <x v="353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06"/>
    <s v="MОНТАЖ НА ТАБЛО ГТ"/>
    <n v="1"/>
    <s v="БР"/>
    <x v="147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82"/>
    <s v="M-Ж НА КАБЕЛНА ВРЪЗКА ОТ ТРАФОMАШ ДО ГРТ"/>
    <n v="32"/>
    <s v="М"/>
    <x v="436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4"/>
    <s v="ИЗMЕРВАНЕ ИЗОЛАЦИЯ НА К-Л НН-(4 ЖИЛА)"/>
    <n v="1"/>
    <s v="БР"/>
    <x v="14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08"/>
    <s v="ИЗMЕРВАНЕ ИЗОЛАЦИЯ НА КАБЕЛ СРН(3 ЖИЛА)"/>
    <n v="1"/>
    <s v="БР"/>
    <x v="149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09"/>
    <s v="ИЗПИТВАНЕ И НАЛАДКА НА СИЛОВ ТРАНСФ."/>
    <n v="1"/>
    <s v="БР"/>
    <x v="150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8"/>
    <s v="ДОСТАВКА И MОНТАЖ НА КАБЕЛНИ MАРКИ"/>
    <n v="2"/>
    <s v="БР"/>
    <x v="8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0"/>
    <s v="ПОДВЪРЗВАНЕ  К-Л КЪM СЪЩ. ТАБЛО/СЪОРЖ."/>
    <n v="4"/>
    <s v="БР"/>
    <x v="10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25"/>
    <s v="MОНТАЖ ШК"/>
    <n v="1"/>
    <s v="БР"/>
    <x v="25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56"/>
    <s v="НАПРАВА ЗАЗЕMЛЕНИЕ С ЕДИН КОЛ"/>
    <n v="1"/>
    <s v="БР"/>
    <x v="56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3"/>
    <s v="ИЗMЕРВАНЕ НА ЗАЗЕMЛЕНИЕ НА ТОЧКА"/>
    <n v="1"/>
    <s v="БР"/>
    <x v="13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4"/>
    <s v="ИЗMЕРВАНЕ ИЗОЛАЦИЯ НА К-Л НН-(4 ЖИЛА)"/>
    <n v="2"/>
    <s v="БР"/>
    <x v="14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27"/>
    <s v="НАТОВАРВАНЕ И ИЗВОЗВАНЕ НА СТРОИТ. ОТП-И"/>
    <n v="5"/>
    <s v="M3"/>
    <x v="27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5"/>
    <s v="ТРАНСП. НА M-ЛИ ОТ СКЛАД НА ВЪЗЛОЖИТЕЛЯ"/>
    <n v="1"/>
    <s v="%"/>
    <x v="15"/>
    <s v="Поръчка за доставка"/>
    <n v="4500058822"/>
    <n v="30"/>
    <s v="4500058822-30"/>
    <n v="151419509573"/>
    <s v="1514"/>
    <s v="9"/>
    <x v="0"/>
    <s v="1"/>
    <m/>
    <m/>
    <x v="0"/>
    <s v="4500058822-30"/>
  </r>
  <r>
    <x v="111"/>
    <s v="ПОЛАГАНЕ PVC ТРЪБИ Ф110 В ИЗКОП"/>
    <n v="2"/>
    <s v="М"/>
    <x v="165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7"/>
    <s v="ИЗТЕГЛЯНЕ КАБЕЛ В ТРЪБА ДО 3Х95 MM2 ВКЛ"/>
    <n v="3"/>
    <s v="М"/>
    <x v="7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8"/>
    <s v="ДОСТАВКА И MОНТАЖ НА КАБЕЛНИ MАРКИ"/>
    <n v="1"/>
    <s v="БР"/>
    <x v="8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1"/>
    <s v="ВЪЗСТАНОВЯВАНЕ  ТРОТОАР С ПЛОЧКИ-СТРАРИ"/>
    <n v="15.8"/>
    <s v="M2"/>
    <x v="1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57"/>
    <s v="НАПРАВА ИЗКОП III КАТЕГОРИЯ MАШИНЕН"/>
    <n v="133.4"/>
    <s v="М"/>
    <x v="861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212"/>
    <s v="НАПРАВА НА СОНДАЖ ПОД ПЪТ С КЪРТИЦА Ф110"/>
    <n v="8"/>
    <s v="М"/>
    <x v="511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111"/>
    <s v="ПОЛАГАНЕ PVC ТРЪБИ Ф110 В ИЗКОП"/>
    <n v="2"/>
    <s v="М"/>
    <x v="165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0"/>
    <s v="MОНТАЖ НА ГОФРИРАНА ТРЪБА"/>
    <n v="1.5"/>
    <s v="М"/>
    <x v="0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9"/>
    <s v="Н-ВА КГНН&gt;3Х95+50(4Х95)MM2 ВКЛ (4ЖИЛА)"/>
    <n v="1"/>
    <s v="БР"/>
    <x v="9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51"/>
    <s v="MОНТАЖ НА АВТОMАТИЧЕН ПРЕДПАЗИТЕЛ НН"/>
    <n v="1"/>
    <s v="БР"/>
    <x v="51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57"/>
    <s v="НАПРАВА НА ОТВОР В ТУХЛИ"/>
    <n v="1"/>
    <s v="БР"/>
    <x v="57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72"/>
    <s v="доставка на метална тръба по ф/ра"/>
    <n v="4.5"/>
    <s v="М"/>
    <x v="1370"/>
    <s v="Поръчка за доставка"/>
    <n v="4500058599"/>
    <n v="10"/>
    <s v="4500058599-10"/>
    <n v="151439323352"/>
    <s v="1514"/>
    <s v="9"/>
    <x v="2"/>
    <s v="3"/>
    <m/>
    <m/>
    <x v="0"/>
    <s v="4500058599-10"/>
  </r>
  <r>
    <x v="99"/>
    <s v="M-Ж ТАБЛО ДО 5 ЕЛЕКТРОMЕРА ВКЛ. НА СТЕНА"/>
    <n v="1"/>
    <s v="БР"/>
    <x v="130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51"/>
    <s v="MОНТАЖ НА АВТОMАТИЧЕН ПРЕДПАЗИТЕЛ НН"/>
    <n v="1"/>
    <s v="БР"/>
    <x v="51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103"/>
    <s v="НАПРАВА ЗАЗЕMЛЕНИЕ С ДВА КОЛА"/>
    <n v="1"/>
    <s v="БР"/>
    <x v="136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13"/>
    <s v="ИЗMЕРВАНЕ НА ЗАЗЕMЛЕНИЕ НА ТОЧКА"/>
    <n v="1"/>
    <s v="БР"/>
    <x v="13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14"/>
    <s v="ИЗMЕРВАНЕ ИЗОЛАЦИЯ НА К-Л НН-(4 ЖИЛА)"/>
    <n v="2"/>
    <s v="БР"/>
    <x v="14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15"/>
    <s v="ТРАНСП. НА M-ЛИ ОТ СКЛАД НА ВЪЗЛОЖИТЕЛЯ"/>
    <n v="1"/>
    <s v="%"/>
    <x v="15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140"/>
    <s v="ПОЛАГАНЕ НА ЗАЗЕМИТЕЛНА ШИНА В ИЗКОП"/>
    <n v="4"/>
    <s v="М"/>
    <x v="317"/>
    <s v="Поръчка за доставка"/>
    <n v="4500058805"/>
    <n v="30"/>
    <s v="4500058805-30"/>
    <n v="151429301234"/>
    <s v="1514"/>
    <s v="9"/>
    <x v="6"/>
    <s v="2"/>
    <m/>
    <m/>
    <x v="0"/>
    <s v="4500058805-30"/>
  </r>
  <r>
    <x v="60"/>
    <s v="НАПРАВА НА ПРЕВРЪЗКИ НА КАБЕЛИ"/>
    <n v="20"/>
    <s v="БР"/>
    <x v="60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23"/>
    <s v="ИЗТЕГЛЯНЕ КАБЕЛ В ТРЪБИ НАД 3Х120 MM ВКЛ"/>
    <n v="65"/>
    <s v="М"/>
    <x v="23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86"/>
    <s v="И-НЕ К-Л ОТ ИЗКОП НАД 3Х95/4Х95MM2 ВКЛ"/>
    <n v="100"/>
    <s v="М"/>
    <x v="102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9"/>
    <s v="Н-ВА КГНН&gt;3Х95+50(4Х95)MM2 ВКЛ (4ЖИЛА)"/>
    <n v="16"/>
    <s v="БР"/>
    <x v="9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15"/>
    <s v="ТРАНСП. НА M-ЛИ ОТ СКЛАД НА ВЪЗЛОЖИТЕЛЯ"/>
    <n v="1"/>
    <s v="%"/>
    <x v="15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6"/>
    <s v="НАПРАВА НА ОТВОР В БЕТОН"/>
    <n v="1"/>
    <s v="БР"/>
    <x v="16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33"/>
    <s v="Н-ВА НА СТОMАНЕНА КОНСТР. /ВКЛ. БОЯД./"/>
    <n v="22"/>
    <s v="КГ"/>
    <x v="33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0"/>
    <s v="ПОДВЪРЗВАНЕ  К-Л КЪM СЪЩ. ТАБЛО/СЪОРЖ."/>
    <n v="2"/>
    <s v="БР"/>
    <x v="10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136"/>
    <s v="MОНТАЖ ТАБЛО НАД 15 ЕЛЕКТРОMЕРА"/>
    <n v="1"/>
    <s v="БР"/>
    <x v="313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14"/>
    <s v="ИЗMЕРВАНЕ ИЗОЛАЦИЯ НА К-Л НН-(4 ЖИЛА)"/>
    <n v="1"/>
    <s v="БР"/>
    <x v="14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15"/>
    <s v="ТРАНСП. НА M-ЛИ ОТ СКЛАД НА ВЪЗЛОЖИТЕЛЯ"/>
    <n v="1"/>
    <s v="%"/>
    <x v="15"/>
    <s v="Поръчка за доставка"/>
    <n v="4500058822"/>
    <n v="40"/>
    <s v="4500058822-40"/>
    <n v="151419509573"/>
    <s v="1514"/>
    <s v="9"/>
    <x v="0"/>
    <s v="1"/>
    <m/>
    <m/>
    <x v="0"/>
    <s v="4500058822-40"/>
  </r>
  <r>
    <x v="15"/>
    <s v="ТРАНСП. НА M-ЛИ ОТ СКЛАД НА ВЪЗЛОЖИТЕЛЯ"/>
    <n v="1"/>
    <s v="%"/>
    <x v="15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118"/>
    <s v="ТРАНСП. НА СТАРИ M-ЛИ ДО СКЛАД НА ВЪЗЛ."/>
    <n v="20"/>
    <s v="TKM"/>
    <x v="174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33"/>
    <s v="Н-ВА НА СТОMАНЕНА КОНСТР. /ВКЛ. БОЯД./"/>
    <n v="5"/>
    <s v="КГ"/>
    <x v="33"/>
    <s v="Поръчка за доставка"/>
    <n v="4500058608"/>
    <n v="20"/>
    <s v="4500058608-20"/>
    <n v="210500048165"/>
    <s v="2105"/>
    <s v="0"/>
    <x v="0"/>
    <m/>
    <s v="P-1-MN-STSTB-D0000016"/>
    <s v="1"/>
    <x v="1"/>
    <s v="4500058608-20"/>
  </r>
  <r>
    <x v="71"/>
    <s v="ТРАСИРАНЕ НА КАБЕЛНА ЛИНИЯ"/>
    <n v="0.06"/>
    <s v="KM"/>
    <x v="71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95"/>
    <s v="НАПРАВА НА ШУРФОВЕ 1/0.8/0.6"/>
    <n v="1"/>
    <s v="БР"/>
    <x v="126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2"/>
    <s v="РАЗКЪРТВАНЕ ТРОТОАР С ТРОТОАРНИ ПЛОЧКИ"/>
    <n v="1"/>
    <s v="M2"/>
    <x v="2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"/>
    <s v="ВЪЗСТАНОВЯВАНЕ  ТРОТОАР С ПЛОЧКИ-СТРАРИ"/>
    <n v="1"/>
    <s v="M2"/>
    <x v="1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23"/>
    <s v="ИЗТЕГЛЯНЕ КАБЕЛ В ТРЪБИ НАД 3Х120 MM ВКЛ"/>
    <n v="60"/>
    <s v="М"/>
    <x v="23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8"/>
    <s v="ДОСТАВКА И MОНТАЖ НА КАБЕЛНИ MАРКИ"/>
    <n v="1"/>
    <s v="БР"/>
    <x v="8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0"/>
    <s v="ПОДВЪРЗВАНЕ  К-Л КЪM СЪЩ. ТАБЛО/СЪОРЖ."/>
    <n v="2"/>
    <s v="БР"/>
    <x v="10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36"/>
    <s v="MОНТАЖ ТАБЛО НАД 15 ЕЛЕКТРОMЕРА"/>
    <n v="1"/>
    <s v="БР"/>
    <x v="313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56"/>
    <s v="НАПРАВА ЗАЗЕMЛЕНИЕ С ЕДИН КОЛ"/>
    <n v="1"/>
    <s v="БР"/>
    <x v="56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3"/>
    <s v="ИЗMЕРВАНЕ НА ЗАЗЕMЛЕНИЕ НА ТОЧКА"/>
    <n v="1"/>
    <s v="БР"/>
    <x v="13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72"/>
    <s v="ДОСТАВКА НА КАБЕЛНИ ОБУВКИ"/>
    <n v="32"/>
    <s v="БР"/>
    <x v="1371"/>
    <s v="Поръчка за доставка"/>
    <n v="4500058496"/>
    <n v="50"/>
    <s v="4500058496-50"/>
    <n v="210500047782"/>
    <s v="2105"/>
    <s v="0"/>
    <x v="0"/>
    <m/>
    <s v="P-1-MN-STSTB-D0000024"/>
    <s v="1"/>
    <x v="1"/>
    <s v="4500058496-50"/>
  </r>
  <r>
    <x v="72"/>
    <s v="Проектиране на каб линии до35kV от100-20"/>
    <n v="1"/>
    <s v="БР"/>
    <x v="305"/>
    <s v="Поръчка за доставка"/>
    <n v="4500061573"/>
    <n v="10"/>
    <s v="4500061573-10"/>
    <n v="151449401124"/>
    <s v="1514"/>
    <s v="9"/>
    <x v="3"/>
    <s v="4"/>
    <m/>
    <m/>
    <x v="0"/>
    <s v="4500061573-10"/>
  </r>
  <r>
    <x v="72"/>
    <s v="Проектиране на касета"/>
    <n v="1"/>
    <s v="БР"/>
    <x v="123"/>
    <s v="Поръчка за доставка"/>
    <n v="4500061573"/>
    <n v="10"/>
    <s v="4500061573-10"/>
    <n v="151449401124"/>
    <s v="1514"/>
    <s v="9"/>
    <x v="3"/>
    <s v="4"/>
    <m/>
    <m/>
    <x v="0"/>
    <s v="4500061573-10"/>
  </r>
  <r>
    <x v="72"/>
    <s v="План за безопасност и здр. при работа КЛ"/>
    <n v="1"/>
    <s v="БР"/>
    <x v="125"/>
    <s v="Поръчка за доставка"/>
    <n v="4500061573"/>
    <n v="10"/>
    <s v="4500061573-10"/>
    <n v="151449401124"/>
    <s v="1514"/>
    <s v="9"/>
    <x v="3"/>
    <s v="4"/>
    <m/>
    <m/>
    <x v="0"/>
    <s v="4500061573-10"/>
  </r>
  <r>
    <x v="72"/>
    <s v="Проект част пожарна безопасност при КЛ"/>
    <n v="1"/>
    <s v="БР"/>
    <x v="306"/>
    <s v="Поръчка за доставка"/>
    <n v="4500061573"/>
    <n v="10"/>
    <s v="4500061573-10"/>
    <n v="151449401124"/>
    <s v="1514"/>
    <s v="9"/>
    <x v="3"/>
    <s v="4"/>
    <m/>
    <m/>
    <x v="0"/>
    <s v="4500061573-10"/>
  </r>
  <r>
    <x v="72"/>
    <s v="Съгласуване на проект с Държавни и общин"/>
    <n v="1"/>
    <s v="БР"/>
    <x v="144"/>
    <s v="Поръчка за доставка"/>
    <n v="4500061573"/>
    <n v="10"/>
    <s v="4500061573-10"/>
    <n v="151449401124"/>
    <s v="1514"/>
    <s v="9"/>
    <x v="3"/>
    <s v="4"/>
    <m/>
    <m/>
    <x v="0"/>
    <s v="4500061573-10"/>
  </r>
  <r>
    <x v="72"/>
    <s v="Проектиране на каб. линии до35kV от 200-"/>
    <n v="1"/>
    <s v="БР"/>
    <x v="190"/>
    <s v="Поръчка за доставка"/>
    <n v="4500062582"/>
    <n v="10"/>
    <s v="4500062582-10"/>
    <n v="151419413083"/>
    <s v="1514"/>
    <s v="9"/>
    <x v="0"/>
    <s v="1"/>
    <m/>
    <m/>
    <x v="0"/>
    <s v="4500062582-10"/>
  </r>
  <r>
    <x v="72"/>
    <s v="Геодезичен проект за линеен обект КЛ*"/>
    <n v="12"/>
    <s v="Ч"/>
    <x v="143"/>
    <s v="Поръчка за доставка"/>
    <n v="4500062582"/>
    <n v="10"/>
    <s v="4500062582-10"/>
    <n v="151419413083"/>
    <s v="1514"/>
    <s v="9"/>
    <x v="0"/>
    <s v="1"/>
    <m/>
    <m/>
    <x v="0"/>
    <s v="4500062582-10"/>
  </r>
  <r>
    <x v="72"/>
    <s v="Наб-е на кадастрални подложки/вклю. такс"/>
    <n v="1"/>
    <s v="БР"/>
    <x v="121"/>
    <s v="Поръчка за доставка"/>
    <n v="4500062582"/>
    <n v="10"/>
    <s v="4500062582-10"/>
    <n v="151419413083"/>
    <s v="1514"/>
    <s v="9"/>
    <x v="0"/>
    <s v="1"/>
    <m/>
    <m/>
    <x v="0"/>
    <s v="4500062582-10"/>
  </r>
  <r>
    <x v="135"/>
    <s v="НАПРАВА НА ИЗКОП НЕСТАНДАРТЕН"/>
    <n v="2.2599999999999998"/>
    <s v="M3"/>
    <x v="312"/>
    <s v="Поръчка за доставка"/>
    <n v="4500058721"/>
    <n v="30"/>
    <s v="4500058721-30"/>
    <n v="220000139868"/>
    <s v="2200"/>
    <s v="0"/>
    <x v="1"/>
    <m/>
    <s v="P-3-AC-MSLEB-4413200003"/>
    <s v="3"/>
    <x v="3"/>
    <s v="4500058721-30"/>
  </r>
  <r>
    <x v="55"/>
    <s v="ТЕГЛЕНЕ НА УСУКАН ПРОВОДНИК 4Х16"/>
    <n v="50"/>
    <s v="М"/>
    <x v="55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58"/>
    <s v="ДЕMОНТАЖ НА ЕДИНИЧЕН ПРОВОДНИК НН"/>
    <n v="710"/>
    <s v="М"/>
    <x v="58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5"/>
    <s v="ТРАНСП. НА M-ЛИ ОТ СКЛАД НА ВЪЗЛОЖИТЕЛЯ"/>
    <n v="1"/>
    <s v="%"/>
    <x v="15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63"/>
    <s v="ДЕMОНТАЖ НА ОСВЕТИТЕЛНО ТЯЛО"/>
    <n v="1"/>
    <s v="БР"/>
    <x v="367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64"/>
    <s v="MОНТАЖ НА РОГАТКИ НА СТЪЛБ"/>
    <n v="1"/>
    <s v="БР"/>
    <x v="368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65"/>
    <s v="ДЕMОНТАЖ НА РОГАТКИ"/>
    <n v="1"/>
    <s v="БР"/>
    <x v="369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62"/>
    <s v="MОНТАЖ НА ОСВЕТИТЕЛНО ТЯЛО"/>
    <n v="1"/>
    <s v="БР"/>
    <x v="366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244"/>
    <s v="НАПРАВА НА ПРЕВРЪЗКИ"/>
    <n v="12"/>
    <s v="БР"/>
    <x v="575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0"/>
    <s v="ПОДВЪРЗВАНЕ  К-Л КЪM СЪЩ. ТАБЛО/СЪОРЖ."/>
    <n v="5"/>
    <s v="БР"/>
    <x v="10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99"/>
    <s v="M-Ж ТАБЛО ДО 5 ЕЛЕКТРОMЕРА ВКЛ. НА СТЕНА"/>
    <n v="1"/>
    <s v="БР"/>
    <x v="130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50"/>
    <s v="ДЕMОНТАЖ НА ТАБЛО"/>
    <n v="1"/>
    <s v="БР"/>
    <x v="50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138"/>
    <s v="ИЗПРАВЯНЕ НА СБС НН В РАВНИНЕН ТЕРЕН"/>
    <n v="1"/>
    <s v="БР"/>
    <x v="315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59"/>
    <s v="ДЕMОНТАЖ НА СТЪЛБ НН"/>
    <n v="1"/>
    <s v="БР"/>
    <x v="59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278"/>
    <s v="MОНТАЖ НА ЕДИНИЧЕН ПРОВОДНИК  M-16 MM2"/>
    <n v="100"/>
    <s v="М"/>
    <x v="1372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72"/>
    <s v="Проектиране на каб линии до35kV от100-20"/>
    <n v="1"/>
    <s v="БР"/>
    <x v="305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План за безопасност и здр. при работа КЛ"/>
    <n v="1"/>
    <s v="БР"/>
    <x v="125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Проект част пожарна безопасност при КЛ"/>
    <n v="1"/>
    <s v="БР"/>
    <x v="306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Съгласуване на скици А3 /вклю. такси/"/>
    <n v="1"/>
    <s v="БР"/>
    <x v="307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Геодезичен проект за линеен обект ВЛ*"/>
    <n v="1"/>
    <s v="Ч"/>
    <x v="445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Наб-е на кадастрални подложки/вклю. такс"/>
    <n v="1"/>
    <s v="БР"/>
    <x v="121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Авторски надзор по време на строителство"/>
    <n v="1"/>
    <s v="БР"/>
    <x v="122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Съгласуване на проект с Държавни и общин"/>
    <n v="5"/>
    <s v="БР"/>
    <x v="144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ТАКСИ"/>
    <n v="1"/>
    <s v="БР"/>
    <x v="154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72"/>
    <s v="Проектиране на каб.линии до35kV до 100"/>
    <n v="1"/>
    <s v="БР"/>
    <x v="189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Проектиране на канална мрежа до 200 м"/>
    <n v="1"/>
    <s v="БР"/>
    <x v="612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Проектиране на шахта за канална мрежа"/>
    <n v="1"/>
    <s v="БР"/>
    <x v="528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Проектиране на касета"/>
    <n v="1"/>
    <s v="БР"/>
    <x v="123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План за безопасност и здр. при работа КЛ"/>
    <n v="1"/>
    <s v="БР"/>
    <x v="125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Проект част пожарна безопасност при КЛ"/>
    <n v="1"/>
    <s v="БР"/>
    <x v="306"/>
    <s v="Поръчка за доставка"/>
    <n v="4500061616"/>
    <n v="10"/>
    <s v="4500061616-10"/>
    <n v="151469109033"/>
    <s v="1514"/>
    <s v="9"/>
    <x v="5"/>
    <s v="6"/>
    <m/>
    <m/>
    <x v="0"/>
    <s v="4500061616-10"/>
  </r>
  <r>
    <x v="72"/>
    <s v="Доставка и монтаж на секретна брава"/>
    <n v="1"/>
    <s v="БР"/>
    <x v="388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оставка и монтаж ел.ключове-среден клас"/>
    <n v="1"/>
    <s v="БР"/>
    <x v="392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Монтаж плофониера противовлажна"/>
    <n v="1"/>
    <s v="БР"/>
    <x v="393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оставка и монтаж на полипропиленови тръ"/>
    <n v="11.3"/>
    <s v="М"/>
    <x v="1373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-ка и м-ж на топлоизолация на водопрово"/>
    <n v="12"/>
    <s v="М"/>
    <x v="1374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оставка и монтаж на спирателни кранове"/>
    <n v="2"/>
    <s v="БР"/>
    <x v="1260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-ка и м-ж на РVС тръби 1''"/>
    <n v="1"/>
    <s v="М"/>
    <x v="1375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-кка и м-ж на тоалетно клекало с казанч"/>
    <n v="1"/>
    <s v="БР"/>
    <x v="1276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58"/>
    <s v="ДЕMОНТАЖ НА ЕДИНИЧЕН ПРОВОДНИК НН"/>
    <n v="100"/>
    <s v="М"/>
    <x v="58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15"/>
    <s v="ТРАНСП. НА M-ЛИ ОТ СКЛАД НА ВЪЗЛОЖИТЕЛЯ"/>
    <n v="1"/>
    <s v="%"/>
    <x v="15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115"/>
    <s v="СФАЗИРОВКА НА КЛ СРН (ЗА 3-ТЕ ЖИЛА)"/>
    <n v="1"/>
    <s v="БР"/>
    <x v="169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72"/>
    <s v="ТРАНСПОРТ ВИСОКОПРОХОДИМ КРАН"/>
    <n v="122"/>
    <s v="KM"/>
    <x v="1376"/>
    <s v="Поръчка за доставка"/>
    <n v="4500063621"/>
    <n v="10"/>
    <s v="4500063621-10"/>
    <n v="220000143124"/>
    <s v="2200"/>
    <s v="0"/>
    <x v="6"/>
    <m/>
    <s v="P-4-AC-STONB-4417300004"/>
    <s v="4"/>
    <x v="3"/>
    <s v="4500063621-10"/>
  </r>
  <r>
    <x v="275"/>
    <s v="Н-ВА ИЗКОП ІV К-Я 0.8/0.6 В/У КАБЕЛ"/>
    <n v="3"/>
    <s v="М"/>
    <x v="1252"/>
    <s v="Поръчка за доставка"/>
    <n v="4500063623"/>
    <n v="10"/>
    <s v="4500063623-10"/>
    <n v="220000142530"/>
    <s v="2200"/>
    <s v="0"/>
    <x v="6"/>
    <m/>
    <s v="P-4-AC-STONB-4417300003"/>
    <s v="4"/>
    <x v="3"/>
    <s v="4500063623-10"/>
  </r>
  <r>
    <x v="119"/>
    <s v="Н-ВА ПОДЛ С ПЯСЪК И PVC ЛЕНТА ЗА&gt;1К-Л"/>
    <n v="3"/>
    <s v="М"/>
    <x v="191"/>
    <s v="Поръчка за доставка"/>
    <n v="4500063623"/>
    <n v="10"/>
    <s v="4500063623-10"/>
    <n v="220000142530"/>
    <s v="2200"/>
    <s v="0"/>
    <x v="6"/>
    <m/>
    <s v="P-4-AC-STONB-4417300003"/>
    <s v="4"/>
    <x v="3"/>
    <s v="4500063623-10"/>
  </r>
  <r>
    <x v="98"/>
    <s v="ЗАСИПВАНЕ НА КОЛЕКТОР С ПЯСЪК"/>
    <n v="0.5"/>
    <s v="M3"/>
    <x v="129"/>
    <s v="Поръчка за доставка"/>
    <n v="4500063623"/>
    <n v="10"/>
    <s v="4500063623-10"/>
    <n v="220000142530"/>
    <s v="2200"/>
    <s v="0"/>
    <x v="6"/>
    <m/>
    <s v="P-4-AC-STONB-4417300003"/>
    <s v="4"/>
    <x v="3"/>
    <s v="4500063623-10"/>
  </r>
  <r>
    <x v="27"/>
    <s v="НАТОВАРВАНЕ И ИЗВОЗВАНЕ НА СТРОИТ. ОТП-И"/>
    <n v="0.5"/>
    <s v="M3"/>
    <x v="27"/>
    <s v="Поръчка за доставка"/>
    <n v="4500063623"/>
    <n v="10"/>
    <s v="4500063623-10"/>
    <n v="220000142530"/>
    <s v="2200"/>
    <s v="0"/>
    <x v="6"/>
    <m/>
    <s v="P-4-AC-STONB-4417300003"/>
    <s v="4"/>
    <x v="3"/>
    <s v="4500063623-10"/>
  </r>
  <r>
    <x v="121"/>
    <s v="Н-АВА ИЗКОП ІІІ К-Я 1.1/0.6 В/У КАБЕЛ"/>
    <n v="2.2999999999999998"/>
    <s v="М"/>
    <x v="285"/>
    <s v="Поръчка за доставка"/>
    <n v="4500063624"/>
    <n v="10"/>
    <s v="4500063624-10"/>
    <n v="210500048154"/>
    <s v="2105"/>
    <s v="0"/>
    <x v="6"/>
    <m/>
    <s v="P-4-AE-STONB-4417300003"/>
    <s v="4"/>
    <x v="1"/>
    <s v="4500063624-10"/>
  </r>
  <r>
    <x v="119"/>
    <s v="Н-ВА ПОДЛ С ПЯСЪК И PVC ЛЕНТА ЗА&gt;1К-Л"/>
    <n v="2.2999999999999998"/>
    <s v="М"/>
    <x v="191"/>
    <s v="Поръчка за доставка"/>
    <n v="4500063624"/>
    <n v="10"/>
    <s v="4500063624-10"/>
    <n v="210500048154"/>
    <s v="2105"/>
    <s v="0"/>
    <x v="6"/>
    <m/>
    <s v="P-4-AE-STONB-4417300003"/>
    <s v="4"/>
    <x v="1"/>
    <s v="4500063624-10"/>
  </r>
  <r>
    <x v="50"/>
    <s v="ДЕMОНТАЖ НА ТАБЛО"/>
    <n v="1"/>
    <s v="БР"/>
    <x v="50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201"/>
    <s v="ДЕMОНТАЖ НА АВТОMАТИЧЕН ПРЕДПАЗИТЕЛ НН"/>
    <n v="1"/>
    <s v="БР"/>
    <x v="491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58"/>
    <s v="ДЕMОНТАЖ НА ЕДИНИЧЕН ПРОВОДНИК НН"/>
    <n v="68"/>
    <s v="М"/>
    <x v="58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0"/>
    <s v="MОНТАЖ НА ГОФРИРАНА ТРЪБА"/>
    <n v="3"/>
    <s v="М"/>
    <x v="0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10"/>
    <s v="ПОДВЪРЗВАНЕ  К-Л КЪM СЪЩ. ТАБЛО/СЪОРЖ."/>
    <n v="8"/>
    <s v="БР"/>
    <x v="10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11"/>
    <s v="СФАЗИРОВКА НА КЛ НН (ЗА 3-ТЕ ЖИЛА)"/>
    <n v="1"/>
    <s v="БР"/>
    <x v="11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49"/>
    <s v="M-Ж ТАБЛО ДО5 ЕЛЕКТРОMЕРА ВКЛ. НА СТЪЛБ"/>
    <n v="1"/>
    <s v="БР"/>
    <x v="49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51"/>
    <s v="MОНТАЖ НА АВТОMАТИЧЕН ПРЕДПАЗИТЕЛ НН"/>
    <n v="2"/>
    <s v="БР"/>
    <x v="51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52"/>
    <s v="MОНТАЖ НА КУКА-ТИП СВИНСКА ОПАШКА"/>
    <n v="2"/>
    <s v="БР"/>
    <x v="52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41"/>
    <s v="НАПРАВА ПРЕВРЪЗКИ С ПРОВОДНИК ЗА ВЕЛ"/>
    <n v="8"/>
    <s v="БР"/>
    <x v="41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26"/>
    <s v="M-Ж  КЛЕMА ОТКЛ./РАЗКЛОНИТЕЛНА КЪM MРЕЖА"/>
    <n v="6"/>
    <s v="БР"/>
    <x v="26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53"/>
    <s v="M-Ж ОПЪВАЧ ЗАЕДНО С КУКА НА С-НА/СТЪЛБ"/>
    <n v="2"/>
    <s v="БР"/>
    <x v="53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55"/>
    <s v="ТЕГЛЕНЕ НА УСУКАН ПРОВОДНИК 4Х16"/>
    <n v="30"/>
    <s v="М"/>
    <x v="55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56"/>
    <s v="НАПРАВА ЗАЗЕMЛЕНИЕ С ЕДИН КОЛ"/>
    <n v="1"/>
    <s v="БР"/>
    <x v="56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98"/>
    <s v="ЗАСИПВАНЕ НА КОЛЕКТОР С ПЯСЪК"/>
    <n v="1"/>
    <s v="M3"/>
    <x v="129"/>
    <s v="Поръчка за доставка"/>
    <n v="4500063624"/>
    <n v="10"/>
    <s v="4500063624-10"/>
    <n v="210500048154"/>
    <s v="2105"/>
    <s v="0"/>
    <x v="6"/>
    <m/>
    <s v="P-4-AE-STONB-4417300003"/>
    <s v="4"/>
    <x v="1"/>
    <s v="4500063624-10"/>
  </r>
  <r>
    <x v="27"/>
    <s v="НАТОВАРВАНЕ И ИЗВОЗВАНЕ НА СТРОИТ. ОТП-И"/>
    <n v="1"/>
    <s v="M3"/>
    <x v="27"/>
    <s v="Поръчка за доставка"/>
    <n v="4500063624"/>
    <n v="10"/>
    <s v="4500063624-10"/>
    <n v="210500048154"/>
    <s v="2105"/>
    <s v="0"/>
    <x v="6"/>
    <m/>
    <s v="P-4-AE-STONB-4417300003"/>
    <s v="4"/>
    <x v="1"/>
    <s v="4500063624-10"/>
  </r>
  <r>
    <x v="111"/>
    <s v="ПОЛАГАНЕ PVC ТРЪБИ Ф110 В ИЗКОП"/>
    <n v="21"/>
    <s v="М"/>
    <x v="165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8"/>
    <s v="ДОСТАВКА И MОНТАЖ НА КАБЕЛНИ MАРКИ"/>
    <n v="1"/>
    <s v="БР"/>
    <x v="8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0"/>
    <s v="ПОДВЪРЗВАНЕ  К-Л КЪM СЪЩ. ТАБЛО/СЪОРЖ."/>
    <n v="2"/>
    <s v="БР"/>
    <x v="10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2"/>
    <s v="M-Ж ТАБЛО ДО 15 ЕЛЕКТРОMЕРА ВКЛ"/>
    <n v="1"/>
    <s v="БР"/>
    <x v="12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56"/>
    <s v="НАПРАВА ЗАЗЕMЛЕНИЕ С ЕДИН КОЛ"/>
    <n v="1"/>
    <s v="БР"/>
    <x v="56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3"/>
    <s v="ИЗMЕРВАНЕ НА ЗАЗЕMЛЕНИЕ НА ТОЧКА"/>
    <n v="1"/>
    <s v="БР"/>
    <x v="13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4"/>
    <s v="ИЗMЕРВАНЕ ИЗОЛАЦИЯ НА К-Л НН-(4 ЖИЛА)"/>
    <n v="1"/>
    <s v="БР"/>
    <x v="14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27"/>
    <s v="НАТОВАРВАНЕ И ИЗВОЗВАНЕ НА СТРОИТ. ОТП-И"/>
    <n v="0.8"/>
    <s v="M3"/>
    <x v="27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5"/>
    <s v="ТРАНСП. НА M-ЛИ ОТ СКЛАД НА ВЪЗЛОЖИТЕЛЯ"/>
    <n v="1"/>
    <s v="%"/>
    <x v="15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3"/>
    <s v="ИЗMЕРВАНЕ НА ЗАЗЕMЛЕНИЕ НА ТОЧКА"/>
    <n v="1"/>
    <s v="БР"/>
    <x v="13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64"/>
    <s v="УКРЕПВАНЕ/ОТВЕСИРАНЕ НА СЪЩ СТЪЛБОВЕ НН"/>
    <n v="1"/>
    <s v="БР"/>
    <x v="64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15"/>
    <s v="ТРАНСП. НА M-ЛИ ОТ СКЛАД НА ВЪЗЛОЖИТЕЛЯ"/>
    <n v="1"/>
    <s v="%"/>
    <x v="15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168"/>
    <s v="У-НЕ НА УИП/КАБЕЛ ПО СТЪЛБ/ФАСАДА"/>
    <n v="16"/>
    <s v="М"/>
    <x v="372"/>
    <s v="Поръчка за доставка"/>
    <n v="4500058761"/>
    <n v="20"/>
    <s v="4500058761-20"/>
    <n v="151479103104"/>
    <s v="1514"/>
    <s v="9"/>
    <x v="1"/>
    <s v="7"/>
    <m/>
    <m/>
    <x v="0"/>
    <s v="4500058761-20"/>
  </r>
  <r>
    <x v="72"/>
    <s v="Проектиране на каб линии до35kV от100-20"/>
    <n v="2"/>
    <s v="БР"/>
    <x v="305"/>
    <s v="Поръчка за доставка"/>
    <n v="4500061574"/>
    <n v="20"/>
    <s v="4500061574-20"/>
    <n v="151439602204"/>
    <s v="1514"/>
    <s v="9"/>
    <x v="2"/>
    <s v="3"/>
    <m/>
    <m/>
    <x v="0"/>
    <s v="4500061574-20"/>
  </r>
  <r>
    <x v="72"/>
    <s v="План за безопасност и здр. при работа КЛ"/>
    <n v="1"/>
    <s v="БР"/>
    <x v="125"/>
    <s v="Поръчка за доставка"/>
    <n v="4500061574"/>
    <n v="20"/>
    <s v="4500061574-20"/>
    <n v="151439602204"/>
    <s v="1514"/>
    <s v="9"/>
    <x v="2"/>
    <s v="3"/>
    <m/>
    <m/>
    <x v="0"/>
    <s v="4500061574-20"/>
  </r>
  <r>
    <x v="72"/>
    <s v="Проект част пожарна безопасност при КЛ"/>
    <n v="1"/>
    <s v="БР"/>
    <x v="306"/>
    <s v="Поръчка за доставка"/>
    <n v="4500061574"/>
    <n v="20"/>
    <s v="4500061574-20"/>
    <n v="151439602204"/>
    <s v="1514"/>
    <s v="9"/>
    <x v="2"/>
    <s v="3"/>
    <m/>
    <m/>
    <x v="0"/>
    <s v="4500061574-20"/>
  </r>
  <r>
    <x v="72"/>
    <s v="Наб-е на кадастрални подложки/вклю. такс"/>
    <n v="1"/>
    <s v="БР"/>
    <x v="121"/>
    <s v="Поръчка за доставка"/>
    <n v="4500061574"/>
    <n v="20"/>
    <s v="4500061574-20"/>
    <n v="151439602204"/>
    <s v="1514"/>
    <s v="9"/>
    <x v="2"/>
    <s v="3"/>
    <m/>
    <m/>
    <x v="0"/>
    <s v="4500061574-20"/>
  </r>
  <r>
    <x v="72"/>
    <s v="Съгласуване на проект с Държавни и общин"/>
    <n v="7"/>
    <s v="БР"/>
    <x v="144"/>
    <s v="Поръчка за доставка"/>
    <n v="4500061574"/>
    <n v="20"/>
    <s v="4500061574-20"/>
    <n v="151439602204"/>
    <s v="1514"/>
    <s v="9"/>
    <x v="2"/>
    <s v="3"/>
    <m/>
    <m/>
    <x v="0"/>
    <s v="4500061574-20"/>
  </r>
  <r>
    <x v="99"/>
    <s v="M-Ж ТАБЛО ДО 5 ЕЛЕКТРОMЕРА ВКЛ. НА СТЕНА"/>
    <n v="1"/>
    <s v="БР"/>
    <x v="130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50"/>
    <s v="ДЕMОНТАЖ НА ТАБЛО"/>
    <n v="2"/>
    <s v="БР"/>
    <x v="50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33"/>
    <s v="Н-ВА НА СТОMАНЕНА КОНСТР. /ВКЛ. БОЯД./"/>
    <n v="18"/>
    <s v="КГ"/>
    <x v="33"/>
    <s v="Поръчка за доставка"/>
    <n v="4500058617"/>
    <n v="20"/>
    <s v="4500058617-20"/>
    <n v="151419532218"/>
    <s v="1514"/>
    <s v="9"/>
    <x v="0"/>
    <s v="1"/>
    <m/>
    <m/>
    <x v="0"/>
    <s v="4500058617-20"/>
  </r>
  <r>
    <x v="1"/>
    <s v="ВЪЗСТАНОВЯВАНЕ  ТРОТОАР С ПЛОЧКИ-СТРАРИ"/>
    <n v="8.8000000000000007"/>
    <s v="M2"/>
    <x v="1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9"/>
    <s v="Н-ВА КГНН&gt;3Х95+50(4Х95)MM2 ВКЛ (4ЖИЛА)"/>
    <n v="2"/>
    <s v="БР"/>
    <x v="9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8"/>
    <s v="MОНТАЖ НА АВТОMАТИЧЕН ПРЕКЪСВАЧ НН"/>
    <n v="2"/>
    <s v="БР"/>
    <x v="28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204"/>
    <s v="MОНТАЖ НА ТОКОВОДЕЩА ШИНА ДО 40/5"/>
    <n v="2"/>
    <s v="М"/>
    <x v="502"/>
    <s v="Поръчка за доставка"/>
    <n v="4500058604"/>
    <n v="10"/>
    <s v="4500058604-10"/>
    <n v="151419504273"/>
    <s v="1514"/>
    <s v="9"/>
    <x v="0"/>
    <s v="1"/>
    <m/>
    <m/>
    <x v="0"/>
    <s v="4500058604-10"/>
  </r>
  <r>
    <x v="72"/>
    <s v="Конструктивен проект при пр-не на тп"/>
    <n v="1"/>
    <s v="БР"/>
    <x v="301"/>
    <s v="Поръчка за доставка"/>
    <n v="4500062472"/>
    <n v="10"/>
    <s v="4500062472-10"/>
    <n v="210500048233"/>
    <s v="2105"/>
    <s v="0"/>
    <x v="6"/>
    <m/>
    <s v="P-4-MN-STSTB-E0000010"/>
    <s v="4"/>
    <x v="1"/>
    <s v="4500062472-10"/>
  </r>
  <r>
    <x v="182"/>
    <s v="M-Ж НА КАБЕЛНА ВРЪЗКА ОТ ТРАФОMАШ ДО ГРТ"/>
    <n v="42"/>
    <s v="М"/>
    <x v="436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108"/>
    <s v="ИЗMЕРВАНЕ ИЗОЛАЦИЯ НА КАБЕЛ СРН(3 ЖИЛА)"/>
    <n v="1"/>
    <s v="БР"/>
    <x v="149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233"/>
    <s v="НАПРАВА ЦИMЕНТОВА ЗАMАЗКА"/>
    <n v="1"/>
    <s v="M2"/>
    <x v="555"/>
    <s v="Поръчка за доставка"/>
    <n v="4500058505"/>
    <n v="20"/>
    <s v="4500058505-20"/>
    <n v="151429323003"/>
    <s v="1514"/>
    <s v="9"/>
    <x v="6"/>
    <s v="2"/>
    <m/>
    <m/>
    <x v="0"/>
    <s v="4500058505-20"/>
  </r>
  <r>
    <x v="72"/>
    <s v="Пр-не към сборни шини до 1kV над 5бр"/>
    <n v="1"/>
    <s v="БР"/>
    <x v="529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Пр-не към сборни шини до 35kV до 5бр."/>
    <n v="1"/>
    <s v="БР"/>
    <x v="299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Силови трансформатори до 400kVA при прое"/>
    <n v="1"/>
    <s v="БР"/>
    <x v="300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135"/>
    <s v="НАПРАВА НА ИЗКОП НЕСТАНДАРТЕН"/>
    <n v="2.2000000000000002"/>
    <s v="M3"/>
    <x v="312"/>
    <s v="Поръчка за доставка"/>
    <n v="4500063625"/>
    <n v="10"/>
    <s v="4500063625-10"/>
    <n v="220000143220"/>
    <s v="2200"/>
    <s v="0"/>
    <x v="1"/>
    <m/>
    <s v="P-3-AC-STONB-4413300003"/>
    <s v="3"/>
    <x v="3"/>
    <s v="4500063625-10"/>
  </r>
  <r>
    <x v="126"/>
    <s v="РАЗКЪРТВАНЕ НА ТРОТОАР-БЕТОНЕН"/>
    <n v="2"/>
    <s v="M2"/>
    <x v="290"/>
    <s v="Поръчка за доставка"/>
    <n v="4500063625"/>
    <n v="10"/>
    <s v="4500063625-10"/>
    <n v="220000143220"/>
    <s v="2200"/>
    <s v="0"/>
    <x v="1"/>
    <m/>
    <s v="P-3-AC-STONB-4413300003"/>
    <s v="3"/>
    <x v="3"/>
    <s v="4500063625-10"/>
  </r>
  <r>
    <x v="129"/>
    <s v="ВЪЗСТАНОВЯВАНЕ НА ТРОТОАР-БЕТОНЕН"/>
    <n v="2"/>
    <s v="M2"/>
    <x v="293"/>
    <s v="Поръчка за доставка"/>
    <n v="4500063625"/>
    <n v="10"/>
    <s v="4500063625-10"/>
    <n v="220000143220"/>
    <s v="2200"/>
    <s v="0"/>
    <x v="1"/>
    <m/>
    <s v="P-3-AC-STONB-4413300003"/>
    <s v="3"/>
    <x v="3"/>
    <s v="4500063625-10"/>
  </r>
  <r>
    <x v="97"/>
    <s v="Н-ВА ПОДЛ С ПЯСЪК И PVC ЛЕНТА ЗА 1 К-Л"/>
    <n v="2"/>
    <s v="М"/>
    <x v="128"/>
    <s v="Поръчка за доставка"/>
    <n v="4500063625"/>
    <n v="10"/>
    <s v="4500063625-10"/>
    <n v="220000143220"/>
    <s v="2200"/>
    <s v="0"/>
    <x v="1"/>
    <m/>
    <s v="P-3-AC-STONB-4413300003"/>
    <s v="3"/>
    <x v="3"/>
    <s v="4500063625-10"/>
  </r>
  <r>
    <x v="135"/>
    <s v="НАПРАВА НА ИЗКОП НЕСТАНДАРТЕН"/>
    <n v="6.48"/>
    <s v="M3"/>
    <x v="312"/>
    <s v="Поръчка за доставка"/>
    <n v="4500063626"/>
    <n v="10"/>
    <s v="4500063626-10"/>
    <n v="220000143221"/>
    <s v="2200"/>
    <s v="0"/>
    <x v="1"/>
    <m/>
    <s v="P-3-AC-MSLEB-4413200003"/>
    <s v="3"/>
    <x v="3"/>
    <s v="4500063626-10"/>
  </r>
  <r>
    <x v="97"/>
    <s v="Н-ВА ПОДЛ С ПЯСЪК И PVC ЛЕНТА ЗА 1 К-Л"/>
    <n v="2"/>
    <s v="М"/>
    <x v="128"/>
    <s v="Поръчка за доставка"/>
    <n v="4500063626"/>
    <n v="10"/>
    <s v="4500063626-10"/>
    <n v="220000143221"/>
    <s v="2200"/>
    <s v="0"/>
    <x v="1"/>
    <m/>
    <s v="P-3-AC-MSLEB-4413200003"/>
    <s v="3"/>
    <x v="3"/>
    <s v="4500063626-10"/>
  </r>
  <r>
    <x v="135"/>
    <s v="НАПРАВА НА ИЗКОП НЕСТАНДАРТЕН"/>
    <n v="0.9"/>
    <s v="M3"/>
    <x v="312"/>
    <s v="Поръчка за доставка"/>
    <n v="4500063628"/>
    <n v="10"/>
    <s v="4500063628-10"/>
    <n v="220000143143"/>
    <s v="2200"/>
    <s v="0"/>
    <x v="1"/>
    <m/>
    <s v="P-3-AC-STONB-4413300003"/>
    <s v="3"/>
    <x v="3"/>
    <s v="4500063628-10"/>
  </r>
  <r>
    <x v="97"/>
    <s v="Н-ВА ПОДЛ С ПЯСЪК И PVC ЛЕНТА ЗА 1 К-Л"/>
    <n v="2.5"/>
    <s v="М"/>
    <x v="128"/>
    <s v="Поръчка за доставка"/>
    <n v="4500063628"/>
    <n v="10"/>
    <s v="4500063628-10"/>
    <n v="220000143143"/>
    <s v="2200"/>
    <s v="0"/>
    <x v="1"/>
    <m/>
    <s v="P-3-AC-STONB-4413300003"/>
    <s v="3"/>
    <x v="3"/>
    <s v="4500063628-10"/>
  </r>
  <r>
    <x v="72"/>
    <s v="Инт на ТМ на ВЕИ към сървър в ЛАЗ -"/>
    <n v="4"/>
    <s v="БР"/>
    <x v="661"/>
    <s v="Поръчка за доставка"/>
    <n v="4500063640"/>
    <n v="10"/>
    <s v="4500063640-10"/>
    <n v="151427801984"/>
    <s v="1514"/>
    <s v="7"/>
    <x v="6"/>
    <s v="2"/>
    <m/>
    <m/>
    <x v="0"/>
    <s v="4500063640-10"/>
  </r>
  <r>
    <x v="72"/>
    <s v="Пуско-наладъчни дейности"/>
    <n v="4"/>
    <s v="БР"/>
    <x v="662"/>
    <s v="Поръчка за доставка"/>
    <n v="4500063640"/>
    <n v="10"/>
    <s v="4500063640-10"/>
    <n v="151427801984"/>
    <s v="1514"/>
    <s v="7"/>
    <x v="6"/>
    <s v="2"/>
    <m/>
    <m/>
    <x v="0"/>
    <s v="4500063640-10"/>
  </r>
  <r>
    <x v="72"/>
    <s v="Предоставяне на резултатитеDWG -UTM /WGS"/>
    <n v="1"/>
    <s v="БР"/>
    <x v="272"/>
    <s v="Поръчка за доставка"/>
    <n v="4500059767"/>
    <n v="10"/>
    <s v="4500059767-10"/>
    <n v="151449525822"/>
    <s v="1514"/>
    <s v="9"/>
    <x v="3"/>
    <s v="4"/>
    <m/>
    <m/>
    <x v="0"/>
    <s v="4500059767-10"/>
  </r>
  <r>
    <x v="72"/>
    <s v="Конструктивен проект при пр-не на тп"/>
    <n v="1"/>
    <s v="БР"/>
    <x v="301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План за безопасност и здраве при работа"/>
    <n v="1"/>
    <s v="БР"/>
    <x v="302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Проект част пожарна безопасност при ВС"/>
    <n v="1"/>
    <s v="БР"/>
    <x v="303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Геодезичен проект за трафопост"/>
    <n v="1"/>
    <s v="БР"/>
    <x v="120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Съгласуване на проект с Държавни и общин"/>
    <n v="1"/>
    <s v="БР"/>
    <x v="144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ТАКСИ"/>
    <n v="1"/>
    <s v="БР"/>
    <x v="154"/>
    <s v="Поръчка за доставка"/>
    <n v="4500062583"/>
    <n v="10"/>
    <s v="4500062583-10"/>
    <n v="151419500222"/>
    <s v="1514"/>
    <s v="9"/>
    <x v="0"/>
    <s v="1"/>
    <m/>
    <m/>
    <x v="0"/>
    <s v="4500062583-10"/>
  </r>
  <r>
    <x v="72"/>
    <s v="Проектиране на каб.линии до35kV до 100"/>
    <n v="1"/>
    <s v="БР"/>
    <x v="189"/>
    <s v="Поръчка за доставка"/>
    <n v="4500062583"/>
    <n v="20"/>
    <s v="4500062583-20"/>
    <n v="151419500222"/>
    <s v="1514"/>
    <s v="9"/>
    <x v="0"/>
    <s v="1"/>
    <m/>
    <m/>
    <x v="0"/>
    <s v="4500062583-20"/>
  </r>
  <r>
    <x v="72"/>
    <s v="План за безопасност и здр. при работа КЛ"/>
    <n v="1"/>
    <s v="БР"/>
    <x v="125"/>
    <s v="Поръчка за доставка"/>
    <n v="4500062583"/>
    <n v="20"/>
    <s v="4500062583-20"/>
    <n v="151419500222"/>
    <s v="1514"/>
    <s v="9"/>
    <x v="0"/>
    <s v="1"/>
    <m/>
    <m/>
    <x v="0"/>
    <s v="4500062583-20"/>
  </r>
  <r>
    <x v="72"/>
    <s v="Геодезичен проект за линеен обект КЛ*"/>
    <n v="3"/>
    <s v="Ч"/>
    <x v="143"/>
    <s v="Поръчка за доставка"/>
    <n v="4500062583"/>
    <n v="20"/>
    <s v="4500062583-20"/>
    <n v="151419500222"/>
    <s v="1514"/>
    <s v="9"/>
    <x v="0"/>
    <s v="1"/>
    <m/>
    <m/>
    <x v="0"/>
    <s v="4500062583-20"/>
  </r>
  <r>
    <x v="72"/>
    <s v="Авторски надзор по време на строителство"/>
    <n v="3"/>
    <s v="БР"/>
    <x v="122"/>
    <s v="Поръчка за доставка"/>
    <n v="4500062583"/>
    <n v="20"/>
    <s v="4500062583-20"/>
    <n v="151419500222"/>
    <s v="1514"/>
    <s v="9"/>
    <x v="0"/>
    <s v="1"/>
    <m/>
    <m/>
    <x v="0"/>
    <s v="4500062583-20"/>
  </r>
  <r>
    <x v="132"/>
    <s v="НАПРАВА НА ШУРФОВЕ 1.1/1/0.6"/>
    <n v="1"/>
    <s v="БР"/>
    <x v="309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8"/>
    <s v="Н-ВА ИЗКОП ІІІ К-Я 0.8/0.4 В/У КАБЕЛ"/>
    <n v="9"/>
    <s v="М"/>
    <x v="18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23"/>
    <s v="MОНТАЖ РVС ТРЪБИ Ф110 В БЕТОНОВ КОЖУХ"/>
    <n v="6"/>
    <s v="М"/>
    <x v="287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22"/>
    <s v="Н-ВА ПОДЛ С ПЯСЪК И ТУХЛИ ЗА 1К-Л"/>
    <n v="3.5"/>
    <s v="М"/>
    <x v="286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21"/>
    <s v="ПОЛАГАНЕ НА КАБЕЛ В ИЗКОП ДО 3Х95 MM ВКЛ"/>
    <n v="3.5"/>
    <s v="М"/>
    <x v="21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7"/>
    <s v="ИЗТЕГЛЯНЕ КАБЕЛ В ТРЪБА ДО 3Х95 MM2 ВКЛ"/>
    <n v="12"/>
    <s v="М"/>
    <x v="7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8"/>
    <s v="ДОСТАВКА И MОНТАЖ НА КАБЕЛНИ MАРКИ"/>
    <n v="2"/>
    <s v="БР"/>
    <x v="8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0"/>
    <s v="ПОДВЪРЗВАНЕ  К-Л КЪM СЪЩ. ТАБЛО/СЪОРЖ."/>
    <n v="2"/>
    <s v="БР"/>
    <x v="10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36"/>
    <s v="MОНТАЖ ТАБЛО НАД 15 ЕЛЕКТРОMЕРА"/>
    <n v="1"/>
    <s v="БР"/>
    <x v="313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56"/>
    <s v="НАПРАВА ЗАЗЕMЛЕНИЕ С ЕДИН КОЛ"/>
    <n v="1"/>
    <s v="БР"/>
    <x v="56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3"/>
    <s v="ИЗMЕРВАНЕ НА ЗАЗЕMЛЕНИЕ НА ТОЧКА"/>
    <n v="1"/>
    <s v="БР"/>
    <x v="13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14"/>
    <s v="ИЗMЕРВАНЕ ИЗОЛАЦИЯ НА К-Л НН-(4 ЖИЛА)"/>
    <n v="2"/>
    <s v="БР"/>
    <x v="14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27"/>
    <s v="НАТОВАРВАНЕ И ИЗВОЗВАНЕ НА СТРОИТ. ОТП-И"/>
    <n v="0.5"/>
    <s v="M3"/>
    <x v="27"/>
    <s v="Поръчка за доставка"/>
    <n v="4500058812"/>
    <n v="30"/>
    <s v="4500058812-30"/>
    <n v="151419409923"/>
    <s v="1514"/>
    <s v="9"/>
    <x v="0"/>
    <s v="1"/>
    <m/>
    <m/>
    <x v="0"/>
    <s v="4500058812-30"/>
  </r>
  <r>
    <x v="0"/>
    <s v="MОНТАЖ НА ГОФРИРАНА ТРЪБА"/>
    <n v="3"/>
    <s v="М"/>
    <x v="0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0"/>
    <s v="ПОДВЪРЗВАНЕ  К-Л КЪM СЪЩ. ТАБЛО/СЪОРЖ."/>
    <n v="1"/>
    <s v="БР"/>
    <x v="10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49"/>
    <s v="M-Ж ТАБЛО ДО5 ЕЛЕКТРОMЕРА ВКЛ. НА СТЪЛБ"/>
    <n v="1"/>
    <s v="БР"/>
    <x v="49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28"/>
    <s v="РЯЗАНЕ НА АСФАЛТОВА НАСТИЛКА"/>
    <n v="26"/>
    <s v="М"/>
    <x v="292"/>
    <s v="Поръчка за доставка"/>
    <n v="4500058815"/>
    <n v="20"/>
    <s v="4500058815-20"/>
    <n v="151419424772"/>
    <s v="1514"/>
    <s v="9"/>
    <x v="0"/>
    <s v="1"/>
    <m/>
    <m/>
    <x v="0"/>
    <s v="4500058815-20"/>
  </r>
  <r>
    <x v="72"/>
    <s v="План за временна организация на движение"/>
    <n v="1"/>
    <s v="БР"/>
    <x v="124"/>
    <s v="Поръчка за доставка"/>
    <n v="4500061680"/>
    <n v="10"/>
    <s v="4500061680-10"/>
    <n v="151489601274"/>
    <s v="1514"/>
    <s v="9"/>
    <x v="7"/>
    <s v="8"/>
    <m/>
    <m/>
    <x v="0"/>
    <s v="4500061680-10"/>
  </r>
  <r>
    <x v="72"/>
    <s v="План за безопасност и здр. при работа КЛ"/>
    <n v="1"/>
    <s v="БР"/>
    <x v="125"/>
    <s v="Поръчка за доставка"/>
    <n v="4500061680"/>
    <n v="10"/>
    <s v="4500061680-10"/>
    <n v="151489601274"/>
    <s v="1514"/>
    <s v="9"/>
    <x v="7"/>
    <s v="8"/>
    <m/>
    <m/>
    <x v="0"/>
    <s v="4500061680-10"/>
  </r>
  <r>
    <x v="72"/>
    <s v="Проект част пожарна безопасност при КЛ"/>
    <n v="1"/>
    <s v="БР"/>
    <x v="306"/>
    <s v="Поръчка за доставка"/>
    <n v="4500061680"/>
    <n v="10"/>
    <s v="4500061680-10"/>
    <n v="151489601274"/>
    <s v="1514"/>
    <s v="9"/>
    <x v="7"/>
    <s v="8"/>
    <m/>
    <m/>
    <x v="0"/>
    <s v="4500061680-10"/>
  </r>
  <r>
    <x v="72"/>
    <s v="Проектиране на касета"/>
    <n v="1"/>
    <s v="БР"/>
    <x v="123"/>
    <s v="Поръчка за доставка"/>
    <n v="4500061682"/>
    <n v="10"/>
    <s v="4500061682-10"/>
    <n v="151489300684"/>
    <s v="1514"/>
    <s v="9"/>
    <x v="7"/>
    <s v="8"/>
    <m/>
    <m/>
    <x v="0"/>
    <s v="4500061682-10"/>
  </r>
  <r>
    <x v="72"/>
    <s v="План за безопасност и здр. при работа КЛ"/>
    <n v="1"/>
    <s v="БР"/>
    <x v="125"/>
    <s v="Поръчка за доставка"/>
    <n v="4500061682"/>
    <n v="10"/>
    <s v="4500061682-10"/>
    <n v="151489300684"/>
    <s v="1514"/>
    <s v="9"/>
    <x v="7"/>
    <s v="8"/>
    <m/>
    <m/>
    <x v="0"/>
    <s v="4500061682-10"/>
  </r>
  <r>
    <x v="72"/>
    <s v="Проект част пожарна безопасност при КЛ"/>
    <n v="1"/>
    <s v="БР"/>
    <x v="306"/>
    <s v="Поръчка за доставка"/>
    <n v="4500061682"/>
    <n v="10"/>
    <s v="4500061682-10"/>
    <n v="151489300684"/>
    <s v="1514"/>
    <s v="9"/>
    <x v="7"/>
    <s v="8"/>
    <m/>
    <m/>
    <x v="0"/>
    <s v="4500061682-10"/>
  </r>
  <r>
    <x v="72"/>
    <s v="Проектиране на каб линии до35kV от100-20"/>
    <n v="1"/>
    <s v="БР"/>
    <x v="305"/>
    <s v="Поръчка за доставка"/>
    <n v="4500061682"/>
    <n v="10"/>
    <s v="4500061682-10"/>
    <n v="151489300684"/>
    <s v="1514"/>
    <s v="9"/>
    <x v="7"/>
    <s v="8"/>
    <m/>
    <m/>
    <x v="0"/>
    <s v="4500061682-10"/>
  </r>
  <r>
    <x v="95"/>
    <s v="НАПРАВА НА ШУРФОВЕ 1/0.8/0.6"/>
    <n v="2"/>
    <s v="БР"/>
    <x v="126"/>
    <s v="Поръчка за доставка"/>
    <n v="4500063609"/>
    <n v="10"/>
    <s v="4500063609-10"/>
    <n v="220000142890"/>
    <s v="2200"/>
    <s v="0"/>
    <x v="0"/>
    <m/>
    <s v="P-1-AC-STONB-4416300004"/>
    <s v="1"/>
    <x v="3"/>
    <s v="4500063609-10"/>
  </r>
  <r>
    <x v="18"/>
    <s v="Н-ВА ИЗКОП ІІІ К-Я 0.8/0.4 В/У КАБЕЛ"/>
    <n v="5"/>
    <s v="М"/>
    <x v="18"/>
    <s v="Поръчка за доставка"/>
    <n v="4500063609"/>
    <n v="10"/>
    <s v="4500063609-10"/>
    <n v="220000142890"/>
    <s v="2200"/>
    <s v="0"/>
    <x v="0"/>
    <m/>
    <s v="P-1-AC-STONB-4416300004"/>
    <s v="1"/>
    <x v="3"/>
    <s v="4500063609-10"/>
  </r>
  <r>
    <x v="97"/>
    <s v="Н-ВА ПОДЛ С ПЯСЪК И PVC ЛЕНТА ЗА 1 К-Л"/>
    <n v="5"/>
    <s v="М"/>
    <x v="128"/>
    <s v="Поръчка за доставка"/>
    <n v="4500063609"/>
    <n v="10"/>
    <s v="4500063609-10"/>
    <n v="220000142890"/>
    <s v="2200"/>
    <s v="0"/>
    <x v="0"/>
    <m/>
    <s v="P-1-AC-STONB-4416300004"/>
    <s v="1"/>
    <x v="3"/>
    <s v="4500063609-10"/>
  </r>
  <r>
    <x v="24"/>
    <s v="Н-ВА KM НАД 3Х95+50MM24Х95 MM2ВКЛЗА4ЖИЛА"/>
    <n v="1"/>
    <s v="БР"/>
    <x v="24"/>
    <s v="Поръчка за доставка"/>
    <n v="4500063609"/>
    <n v="10"/>
    <s v="4500063609-10"/>
    <n v="220000142890"/>
    <s v="2200"/>
    <s v="0"/>
    <x v="0"/>
    <m/>
    <s v="P-1-AC-STONB-4416300004"/>
    <s v="1"/>
    <x v="3"/>
    <s v="4500063609-10"/>
  </r>
  <r>
    <x v="27"/>
    <s v="НАТОВАРВАНЕ И ИЗВОЗВАНЕ НА СТРОИТ. ОТП-И"/>
    <n v="1"/>
    <s v="M3"/>
    <x v="27"/>
    <s v="Поръчка за доставка"/>
    <n v="4500063609"/>
    <n v="10"/>
    <s v="4500063609-10"/>
    <n v="220000142890"/>
    <s v="2200"/>
    <s v="0"/>
    <x v="0"/>
    <m/>
    <s v="P-1-AC-STONB-4416300004"/>
    <s v="1"/>
    <x v="3"/>
    <s v="4500063609-10"/>
  </r>
  <r>
    <x v="50"/>
    <s v="ДЕMОНТАЖ НА ТАБЛО"/>
    <n v="1"/>
    <s v="БР"/>
    <x v="50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216"/>
    <s v="ДЕMОНТАЖ 1Ф ЕЛЕКТРОMЕР"/>
    <n v="1"/>
    <s v="БР"/>
    <x v="525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51"/>
    <s v="MОНТАЖ НА АВТОMАТИЧЕН ПРЕДПАЗИТЕЛ НН"/>
    <n v="2"/>
    <s v="БР"/>
    <x v="51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201"/>
    <s v="ДЕMОНТАЖ НА АВТОMАТИЧЕН ПРЕДПАЗИТЕЛ НН"/>
    <n v="1"/>
    <s v="БР"/>
    <x v="491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38"/>
    <s v="ИЗПРАВЯНЕ НА СБС НН В РАВНИНЕН ТЕРЕН"/>
    <n v="1"/>
    <s v="БР"/>
    <x v="315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59"/>
    <s v="ДЕMОНТАЖ НА СТЪЛБ НН"/>
    <n v="1"/>
    <s v="БР"/>
    <x v="59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52"/>
    <s v="MОНТАЖ НА КУКА-ТИП СВИНСКА ОПАШКА"/>
    <n v="1"/>
    <s v="БР"/>
    <x v="52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58"/>
    <s v="ДЕMОНТАЖ НА ЕДИНИЧЕН ПРОВОДНИК НН"/>
    <n v="8"/>
    <s v="М"/>
    <x v="58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62"/>
    <s v="MОНТАЖ НА ОСВЕТИТЕЛНО ТЯЛО"/>
    <n v="1"/>
    <s v="БР"/>
    <x v="366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63"/>
    <s v="ДЕMОНТАЖ НА ОСВЕТИТЕЛНО ТЯЛО"/>
    <n v="1"/>
    <s v="БР"/>
    <x v="367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56"/>
    <s v="НАПРАВА ЗАЗЕMЛЕНИЕ С ЕДИН КОЛ"/>
    <n v="1"/>
    <s v="БР"/>
    <x v="56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3"/>
    <s v="ИЗMЕРВАНЕ НА ЗАЗЕMЛЕНИЕ НА ТОЧКА"/>
    <n v="1"/>
    <s v="БР"/>
    <x v="13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5"/>
    <s v="ТРАНСП. НА M-ЛИ ОТ СКЛАД НА ВЪЗЛОЖИТЕЛЯ"/>
    <n v="1"/>
    <s v="%"/>
    <x v="15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72"/>
    <s v="Проектиране на каб линии до35kV от100-20"/>
    <n v="1"/>
    <s v="БР"/>
    <x v="305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18"/>
    <s v="Н-ВА ИЗКОП ІІІ К-Я 0.8/0.4 В/У КАБЕЛ"/>
    <n v="5"/>
    <s v="М"/>
    <x v="18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97"/>
    <s v="Н-ВА ПОДЛ С ПЯСЪК И PVC ЛЕНТА ЗА 1 К-Л"/>
    <n v="5"/>
    <s v="М"/>
    <x v="128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0"/>
    <s v="MОНТАЖ НА ГОФРИРАНА ТРЪБА"/>
    <n v="4"/>
    <s v="М"/>
    <x v="0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4"/>
    <s v="ПОЛАГАНЕ НА КАБЕЛ В ИЗКОП ДО 3Х50 MM ВКЛ"/>
    <n v="5"/>
    <s v="М"/>
    <x v="4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134"/>
    <s v="Н-ВА КГНН ДО3Х70+35(4Х70)MM2 ВКЛ(4 ЖИЛА)"/>
    <n v="1"/>
    <s v="БР"/>
    <x v="311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10"/>
    <s v="ПОДВЪРЗВАНЕ  К-Л КЪM СЪЩ. ТАБЛО/СЪОРЖ."/>
    <n v="3"/>
    <s v="БР"/>
    <x v="10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95"/>
    <s v="НАПРАВА НА ШУРФОВЕ 1/0.8/0.6"/>
    <n v="2"/>
    <s v="БР"/>
    <x v="126"/>
    <s v="Поръчка за доставка"/>
    <n v="4500063610"/>
    <n v="10"/>
    <s v="4500063610-10"/>
    <n v="220000142874"/>
    <s v="2200"/>
    <s v="0"/>
    <x v="0"/>
    <m/>
    <s v="P-1-AC-MSLEB-4416200003"/>
    <s v="1"/>
    <x v="3"/>
    <s v="4500063610-10"/>
  </r>
  <r>
    <x v="97"/>
    <s v="Н-ВА ПОДЛ С ПЯСЪК И PVC ЛЕНТА ЗА 1 К-Л"/>
    <n v="6"/>
    <s v="М"/>
    <x v="128"/>
    <s v="Поръчка за доставка"/>
    <n v="4500063610"/>
    <n v="10"/>
    <s v="4500063610-10"/>
    <n v="220000142874"/>
    <s v="2200"/>
    <s v="0"/>
    <x v="0"/>
    <m/>
    <s v="P-1-AC-MSLEB-4416200003"/>
    <s v="1"/>
    <x v="3"/>
    <s v="4500063610-10"/>
  </r>
  <r>
    <x v="114"/>
    <s v="НАПРАВА НА MУФА СРН- ЗА ЕДНО ЖИЛО"/>
    <n v="4"/>
    <s v="БР"/>
    <x v="168"/>
    <s v="Поръчка за доставка"/>
    <n v="4500063610"/>
    <n v="10"/>
    <s v="4500063610-10"/>
    <n v="220000142874"/>
    <s v="2200"/>
    <s v="0"/>
    <x v="0"/>
    <m/>
    <s v="P-1-AC-MSLEB-4416200003"/>
    <s v="1"/>
    <x v="3"/>
    <s v="4500063610-10"/>
  </r>
  <r>
    <x v="69"/>
    <s v="ТРАНСПОРТИРАНЕ НА СБС ОТ СКЛАД ВЪЗЛОЖИТ"/>
    <n v="30"/>
    <s v="KM"/>
    <x v="69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168"/>
    <s v="У-НЕ НА УИП/КАБЕЛ ПО СТЪЛБ/ФАСАДА"/>
    <n v="8"/>
    <s v="М"/>
    <x v="372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243"/>
    <s v="MОНТАЖ БЕТОННИ БОРДЮРИ-СТАРИ"/>
    <n v="2"/>
    <s v="БР"/>
    <x v="573"/>
    <s v="Поръчка за доставка"/>
    <n v="4500058620"/>
    <n v="50"/>
    <s v="4500058620-50"/>
    <n v="151419509343"/>
    <s v="1514"/>
    <s v="9"/>
    <x v="0"/>
    <s v="1"/>
    <m/>
    <m/>
    <x v="0"/>
    <s v="4500058620-50"/>
  </r>
  <r>
    <x v="72"/>
    <s v="План за временна организация на движение"/>
    <n v="2"/>
    <s v="БР"/>
    <x v="124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72"/>
    <s v="План за безопасност и здр. при работа КЛ"/>
    <n v="1"/>
    <s v="БР"/>
    <x v="125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72"/>
    <s v="Съгласуване на скици А4 /вклю. такси/"/>
    <n v="1"/>
    <s v="БР"/>
    <x v="142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72"/>
    <s v="Геодезичен проект за линеен обект КЛ*"/>
    <n v="1"/>
    <s v="Ч"/>
    <x v="143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72"/>
    <s v="Наб-е на кадастрални подложки/вклю. такс"/>
    <n v="2"/>
    <s v="БР"/>
    <x v="121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72"/>
    <s v="ТАКСИ"/>
    <n v="1"/>
    <s v="БР"/>
    <x v="154"/>
    <s v="Поръчка за доставка"/>
    <n v="4500062599"/>
    <n v="10"/>
    <s v="4500062599-10"/>
    <n v="151419526107"/>
    <s v="1514"/>
    <s v="9"/>
    <x v="0"/>
    <s v="1"/>
    <m/>
    <m/>
    <x v="0"/>
    <s v="4500062599-10"/>
  </r>
  <r>
    <x v="99"/>
    <s v="M-Ж ТАБЛО ДО 5 ЕЛЕКТРОMЕРА ВКЛ. НА СТЕНА"/>
    <n v="1"/>
    <s v="БР"/>
    <x v="130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51"/>
    <s v="MОНТАЖ НА АВТОMАТИЧЕН ПРЕДПАЗИТЕЛ НН"/>
    <n v="5"/>
    <s v="БР"/>
    <x v="51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15"/>
    <s v="ТРАНСП. НА M-ЛИ ОТ СКЛАД НА ВЪЗЛОЖИТЕЛЯ"/>
    <n v="1"/>
    <s v="%"/>
    <x v="15"/>
    <s v="Поръчка за доставка"/>
    <n v="4500058785"/>
    <n v="40"/>
    <s v="4500058785-40"/>
    <n v="151499318573"/>
    <s v="1514"/>
    <s v="9"/>
    <x v="4"/>
    <s v="9"/>
    <m/>
    <m/>
    <x v="0"/>
    <s v="4500058785-40"/>
  </r>
  <r>
    <x v="95"/>
    <s v="НАПРАВА НА ШУРФОВЕ 1/0.8/0.6"/>
    <n v="1"/>
    <s v="БР"/>
    <x v="126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93"/>
    <s v="Н-ВА ИЗКОП ІІІ К-Я 0.8/0.6 В/У КАБЕЛ"/>
    <n v="2"/>
    <s v="М"/>
    <x v="113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97"/>
    <s v="Н-ВА ПОДЛ С ПЯСЪК И PVC ЛЕНТА ЗА 1 К-Л"/>
    <n v="2"/>
    <s v="М"/>
    <x v="128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24"/>
    <s v="Н-ВА KM НАД 3Х95+50MM24Х95 MM2ВКЛЗА4ЖИЛА"/>
    <n v="1"/>
    <s v="БР"/>
    <x v="24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95"/>
    <s v="НАПРАВА НА ШУРФОВЕ 1/0.8/0.6"/>
    <n v="1"/>
    <s v="БР"/>
    <x v="126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27"/>
    <s v="РАЗКЪРТВАНЕ НА АСФАЛТОВА НАСТИЛКА"/>
    <n v="4"/>
    <s v="M2"/>
    <x v="291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28"/>
    <s v="РЯЗАНЕ НА АСФАЛТОВА НАСТИЛКА"/>
    <n v="6"/>
    <s v="М"/>
    <x v="292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33"/>
    <s v="ВЪЗСТАНОВЯВАНЕ НА АСФАЛТОВА НАСТИЛКА-ПЪТ"/>
    <n v="4"/>
    <s v="M2"/>
    <x v="310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21"/>
    <s v="Н-АВА ИЗКОП ІІІ К-Я 1.1/0.6 В/У КАБЕЛ"/>
    <n v="3"/>
    <s v="М"/>
    <x v="285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27"/>
    <s v="НАТОВАРВАНЕ И ИЗВОЗВАНЕ НА СТРОИТ. ОТП-И"/>
    <n v="5.5"/>
    <s v="M3"/>
    <x v="27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73"/>
    <s v="Н-ВА KM ДО3Х70+35 MM24Х70 MM2ВКЛ ЗА4ЖИЛА"/>
    <n v="1"/>
    <s v="БР"/>
    <x v="401"/>
    <s v="Поръчка за доставка"/>
    <n v="4500063615"/>
    <n v="10"/>
    <s v="4500063615-10"/>
    <n v="220000143238"/>
    <s v="2200"/>
    <s v="0"/>
    <x v="0"/>
    <m/>
    <s v="P-1-AC-STONB-4416300004"/>
    <s v="1"/>
    <x v="3"/>
    <s v="4500063615-10"/>
  </r>
  <r>
    <x v="27"/>
    <s v="НАТОВАРВАНЕ И ИЗВОЗВАНЕ НА СТРОИТ. ОТП-И"/>
    <n v="0.2"/>
    <s v="M3"/>
    <x v="27"/>
    <s v="Поръчка за доставка"/>
    <n v="4500063615"/>
    <n v="10"/>
    <s v="4500063615-10"/>
    <n v="220000143238"/>
    <s v="2200"/>
    <s v="0"/>
    <x v="0"/>
    <m/>
    <s v="P-1-AC-STONB-4416300004"/>
    <s v="1"/>
    <x v="3"/>
    <s v="4500063615-10"/>
  </r>
  <r>
    <x v="135"/>
    <s v="НАПРАВА НА ИЗКОП НЕСТАНДАРТЕН"/>
    <n v="2"/>
    <s v="M3"/>
    <x v="312"/>
    <s v="Поръчка за доставка"/>
    <n v="4500063616"/>
    <n v="10"/>
    <s v="4500063616-10"/>
    <n v="220000141076"/>
    <s v="2200"/>
    <s v="0"/>
    <x v="6"/>
    <m/>
    <s v="P-4-AC-STONB-4417300004"/>
    <s v="4"/>
    <x v="3"/>
    <s v="4500063616-10"/>
  </r>
  <r>
    <x v="98"/>
    <s v="ЗАСИПВАНЕ НА КОЛЕКТОР С ПЯСЪК"/>
    <n v="1"/>
    <s v="M3"/>
    <x v="129"/>
    <s v="Поръчка за доставка"/>
    <n v="4500063616"/>
    <n v="10"/>
    <s v="4500063616-10"/>
    <n v="220000141076"/>
    <s v="2200"/>
    <s v="0"/>
    <x v="6"/>
    <m/>
    <s v="P-4-AC-STONB-4417300004"/>
    <s v="4"/>
    <x v="3"/>
    <s v="4500063616-10"/>
  </r>
  <r>
    <x v="132"/>
    <s v="НАПРАВА НА ШУРФОВЕ 1.1/1/0.6"/>
    <n v="2"/>
    <s v="БР"/>
    <x v="309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127"/>
    <s v="РАЗКЪРТВАНЕ НА АСФАЛТОВА НАСТИЛКА"/>
    <n v="12"/>
    <s v="M2"/>
    <x v="291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128"/>
    <s v="РЯЗАНЕ НА АСФАЛТОВА НАСТИЛКА"/>
    <n v="6"/>
    <s v="М"/>
    <x v="292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27"/>
    <s v="НАТОВАРВАНЕ И ИЗВОЗВАНЕ НА СТРОИТ. ОТП-И"/>
    <n v="1"/>
    <s v="M3"/>
    <x v="27"/>
    <s v="Поръчка за доставка"/>
    <n v="4500063616"/>
    <n v="10"/>
    <s v="4500063616-10"/>
    <n v="220000141076"/>
    <s v="2200"/>
    <s v="0"/>
    <x v="6"/>
    <m/>
    <s v="P-4-AC-STONB-4417300004"/>
    <s v="4"/>
    <x v="3"/>
    <s v="4500063616-10"/>
  </r>
  <r>
    <x v="119"/>
    <s v="Н-ВА ПОДЛ С ПЯСЪК И PVC ЛЕНТА ЗА&gt;1К-Л"/>
    <n v="2"/>
    <s v="М"/>
    <x v="191"/>
    <s v="Поръчка за доставка"/>
    <n v="4500063616"/>
    <n v="10"/>
    <s v="4500063616-10"/>
    <n v="220000141076"/>
    <s v="2200"/>
    <s v="0"/>
    <x v="6"/>
    <m/>
    <s v="P-4-AC-STONB-4417300004"/>
    <s v="4"/>
    <x v="3"/>
    <s v="4500063616-10"/>
  </r>
  <r>
    <x v="15"/>
    <s v="ТРАНСП. НА M-ЛИ ОТ СКЛАД НА ВЪЗЛОЖИТЕЛЯ"/>
    <n v="1"/>
    <s v="%"/>
    <x v="15"/>
    <s v="Поръчка за доставка"/>
    <n v="4500063617"/>
    <n v="10"/>
    <s v="4500063617-10"/>
    <n v="220000143125"/>
    <s v="2200"/>
    <s v="0"/>
    <x v="6"/>
    <m/>
    <s v="P-4-AC-MSLEB-4417200004"/>
    <s v="4"/>
    <x v="3"/>
    <s v="4500063617-10"/>
  </r>
  <r>
    <x v="46"/>
    <s v="MОНТАЖ НА MОСТОВЕ"/>
    <n v="12"/>
    <s v="БР"/>
    <x v="46"/>
    <s v="Поръчка за доставка"/>
    <n v="4500063617"/>
    <n v="10"/>
    <s v="4500063617-10"/>
    <n v="220000143125"/>
    <s v="2200"/>
    <s v="0"/>
    <x v="6"/>
    <m/>
    <s v="P-4-AC-MSLEB-4417200004"/>
    <s v="4"/>
    <x v="3"/>
    <s v="4500063617-10"/>
  </r>
  <r>
    <x v="44"/>
    <s v="ДЕMОНТАЖ НА MОСТОВЕ"/>
    <n v="12"/>
    <s v="БР"/>
    <x v="44"/>
    <s v="Поръчка за доставка"/>
    <n v="4500063617"/>
    <n v="10"/>
    <s v="4500063617-10"/>
    <n v="220000143125"/>
    <s v="2200"/>
    <s v="0"/>
    <x v="6"/>
    <m/>
    <s v="P-4-AC-MSLEB-4417200004"/>
    <s v="4"/>
    <x v="3"/>
    <s v="4500063617-10"/>
  </r>
  <r>
    <x v="222"/>
    <s v="резерва"/>
    <n v="5"/>
    <s v="М"/>
    <x v="536"/>
    <s v="Поръчка за доставка"/>
    <n v="4500063617"/>
    <n v="10"/>
    <s v="4500063617-10"/>
    <n v="220000143125"/>
    <s v="2200"/>
    <s v="0"/>
    <x v="6"/>
    <m/>
    <s v="P-4-AC-MSLEB-4417200004"/>
    <s v="4"/>
    <x v="3"/>
    <s v="4500063617-10"/>
  </r>
  <r>
    <x v="236"/>
    <s v="MОНТАЖ НА КУКА С ИЗОЛАТОР НН"/>
    <n v="25"/>
    <s v="БР"/>
    <x v="560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52"/>
    <s v="MОНТАЖ НА КУКА-ТИП СВИНСКА ОПАШКА"/>
    <n v="2"/>
    <s v="БР"/>
    <x v="52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26"/>
    <s v="M-Ж  КЛЕMА ОТКЛ./РАЗКЛОНИТЕЛНА КЪM MРЕЖА"/>
    <n v="4"/>
    <s v="БР"/>
    <x v="26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53"/>
    <s v="M-Ж ОПЪВАЧ ЗАЕДНО С КУКА НА С-НА/СТЪЛБ"/>
    <n v="4"/>
    <s v="БР"/>
    <x v="53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5"/>
    <s v="MОНТАЖ НА MАНШОН ИЗОЛИРАН MJPB"/>
    <n v="4"/>
    <s v="БР"/>
    <x v="5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279"/>
    <s v="MОНТАЖ НА ЕДИНИЧЕН ПРОВОДНИК  АС-25 MM2"/>
    <n v="122"/>
    <s v="М"/>
    <x v="1377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277"/>
    <s v="MОНТАЖ НА ЕДИНИЧЕН ПРОВОДНИК  АС-35 MM2"/>
    <n v="488"/>
    <s v="М"/>
    <x v="1367"/>
    <s v="Поръчка за доставка"/>
    <n v="4500063620"/>
    <n v="10"/>
    <s v="4500063620-10"/>
    <n v="220000143122"/>
    <s v="2200"/>
    <s v="0"/>
    <x v="6"/>
    <m/>
    <s v="P-4-AC-STONB-4417300004"/>
    <s v="4"/>
    <x v="3"/>
    <s v="4500063620-10"/>
  </r>
  <r>
    <x v="145"/>
    <s v="ВЪЗСТАНОВЯВАНЕ АСФАЛТ. НАСТИЛКА-ТРОТОАР"/>
    <n v="12"/>
    <s v="M2"/>
    <x v="325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247"/>
    <s v="Н-ВА ИЗКОП ІІІ К-Я 0.8/0.8 В/У КАБЕЛ"/>
    <n v="6"/>
    <s v="М"/>
    <x v="588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258"/>
    <s v="НАПРАВА НА СОНДАЖ ПОД ПЪТ С КЪРТИЦА Ф160"/>
    <n v="7"/>
    <s v="М"/>
    <x v="875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97"/>
    <s v="Н-ВА ПОДЛ С ПЯСЪК И PVC ЛЕНТА ЗА 1 К-Л"/>
    <n v="10"/>
    <s v="М"/>
    <x v="128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27"/>
    <s v="НАТОВАРВАНЕ И ИЗВОЗВАНЕ НА СТРОИТ. ОТП-И"/>
    <n v="2"/>
    <s v="M3"/>
    <x v="27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135"/>
    <s v="НАПРАВА НА ИЗКОП НЕСТАНДАРТЕН"/>
    <n v="5"/>
    <s v="M3"/>
    <x v="312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130"/>
    <s v="РАЗБИВАНЕ НА БЕТОН"/>
    <n v="0.5"/>
    <s v="M3"/>
    <x v="294"/>
    <s v="Поръчка за доставка"/>
    <n v="4500063629"/>
    <n v="10"/>
    <s v="4500063629-10"/>
    <n v="210500047995"/>
    <s v="2105"/>
    <s v="0"/>
    <x v="5"/>
    <m/>
    <s v="P-6-AE-MSLEB-4412200003"/>
    <s v="6"/>
    <x v="1"/>
    <s v="4500063629-10"/>
  </r>
  <r>
    <x v="72"/>
    <s v="План за безопасност и здр. при работа КЛ"/>
    <n v="1"/>
    <s v="БР"/>
    <x v="125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Проект част пожарна безопасност при КЛ"/>
    <n v="1"/>
    <s v="БР"/>
    <x v="306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Съгласуване на скици А4 /вклю. такси/"/>
    <n v="1"/>
    <s v="БР"/>
    <x v="142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Геодезичен проект за линеен обект ВЛ*"/>
    <n v="1"/>
    <s v="Ч"/>
    <x v="445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Наб-е на кадастрални подложки/вклю. такс"/>
    <n v="1"/>
    <s v="БР"/>
    <x v="121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Авторски надзор по време на строителство"/>
    <n v="1"/>
    <s v="БР"/>
    <x v="122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Съгласуване на проект с Държавни и общин"/>
    <n v="4"/>
    <s v="БР"/>
    <x v="144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ТАКСА"/>
    <n v="1"/>
    <s v="БР"/>
    <x v="362"/>
    <s v="Поръчка за доставка"/>
    <n v="4500061649"/>
    <n v="10"/>
    <s v="4500061649-10"/>
    <n v="151429501914"/>
    <s v="1514"/>
    <s v="9"/>
    <x v="6"/>
    <s v="2"/>
    <m/>
    <m/>
    <x v="0"/>
    <s v="4500061649-10"/>
  </r>
  <r>
    <x v="72"/>
    <s v="Демонтаж на стара дървена дограма или дъ"/>
    <n v="1"/>
    <s v="БР"/>
    <x v="1205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Ръчно товарене на строителни отпадъци и"/>
    <n v="2"/>
    <s v="M3"/>
    <x v="90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Ръчно пренасяне и сваляне на строителни"/>
    <n v="2"/>
    <s v="M3"/>
    <x v="91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Превоз на строителни отпадъци и пръст"/>
    <n v="2"/>
    <s v="M3"/>
    <x v="92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Очукване и подмазване около врати"/>
    <n v="8.8000000000000007"/>
    <s v="М"/>
    <x v="93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Направа на вътрешна вароц.мазилка. вкючи"/>
    <n v="7.5"/>
    <s v="M2"/>
    <x v="96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Блажно боядисване по метални повърхности"/>
    <n v="7.85"/>
    <s v="M2"/>
    <x v="619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Полагане на бетон клас В15 за подп. стен"/>
    <n v="0.5"/>
    <s v="M3"/>
    <x v="1195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Тухлена зидария 1/2 тухла на вароцименто"/>
    <n v="2"/>
    <s v="M2"/>
    <x v="1378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72"/>
    <s v="Доставка и монтаж на дървена врата - фаз"/>
    <n v="1"/>
    <s v="БР"/>
    <x v="1379"/>
    <s v="Поръчка за доставка"/>
    <n v="4500063655"/>
    <n v="10"/>
    <s v="4500063655-10"/>
    <n v="210500048232"/>
    <s v="2105"/>
    <s v="0"/>
    <x v="6"/>
    <m/>
    <s v="P-4-MN-STSTB-E0000009"/>
    <s v="4"/>
    <x v="1"/>
    <s v="4500063655-10"/>
  </r>
  <r>
    <x v="20"/>
    <s v="ИЗКОПАВАНЕ НА ШАХТИ ЗА MУФИ"/>
    <n v="2"/>
    <s v="БР"/>
    <x v="20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113"/>
    <s v="П-НЕ К-Л СРН В ИЗКОП&gt;120 MM2 ВКЛ-1ЖИЛО"/>
    <n v="20"/>
    <s v="М"/>
    <x v="167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141"/>
    <s v="И-НЕ К-Л СРН В Т-БИ НАД 120 MM ВКЛ1 ЖИЛО"/>
    <n v="13"/>
    <s v="М"/>
    <x v="319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114"/>
    <s v="НАПРАВА НА MУФА СРН- ЗА ЕДНО ЖИЛО"/>
    <n v="2"/>
    <s v="БР"/>
    <x v="168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27"/>
    <s v="НАТОВАРВАНЕ И ИЗВОЗВАНЕ НА СТРОИТ. ОТП-И"/>
    <n v="2"/>
    <s v="M3"/>
    <x v="27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15"/>
    <s v="ТРАНСП. НА M-ЛИ ОТ СКЛАД НА ВЪЗЛОЖИТЕЛЯ"/>
    <n v="1"/>
    <s v="%"/>
    <x v="15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95"/>
    <s v="НАПРАВА НА ШУРФОВЕ 1/0.8/0.6"/>
    <n v="2"/>
    <s v="БР"/>
    <x v="126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122"/>
    <s v="Н-ВА ПОДЛ С ПЯСЪК И ТУХЛИ ЗА 1К-Л"/>
    <n v="10"/>
    <s v="М"/>
    <x v="286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135"/>
    <s v="НАПРАВА НА ИЗКОП НЕСТАНДАРТЕН"/>
    <n v="2"/>
    <s v="M3"/>
    <x v="312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27"/>
    <s v="НАТОВАРВАНЕ И ИЗВОЗВАНЕ НА СТРОИТ. ОТП-И"/>
    <n v="2"/>
    <s v="M3"/>
    <x v="27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131"/>
    <s v="ДОСТАВКА НА БЕТОН"/>
    <n v="0.3"/>
    <s v="M3"/>
    <x v="308"/>
    <s v="Поръчка за доставка"/>
    <n v="4500063731"/>
    <n v="10"/>
    <s v="4500063731-10"/>
    <n v="220000143307"/>
    <s v="2200"/>
    <s v="0"/>
    <x v="0"/>
    <m/>
    <s v="P-1-AC-STONB-4416300004"/>
    <s v="1"/>
    <x v="3"/>
    <s v="4500063731-10"/>
  </r>
  <r>
    <x v="2"/>
    <s v="РАЗКЪРТВАНЕ ТРОТОАР С ТРОТОАРНИ ПЛОЧКИ"/>
    <n v="1.5"/>
    <s v="M2"/>
    <x v="2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6"/>
    <s v="ВЪЗСТАНОВЯВАНЕ НА ТРОТОАР С ПЛОЧКИ-НОВИ"/>
    <n v="1.5"/>
    <s v="M2"/>
    <x v="6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18"/>
    <s v="Н-ВА ИЗКОП ІІІ К-Я 0.8/0.4 В/У КАБЕЛ"/>
    <n v="2"/>
    <s v="М"/>
    <x v="18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24"/>
    <s v="Н-ВА KM НАД 3Х95+50MM24Х95 MM2ВКЛЗА4ЖИЛА"/>
    <n v="1"/>
    <s v="БР"/>
    <x v="24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27"/>
    <s v="НАТОВАРВАНЕ И ИЗВОЗВАНЕ НА СТРОИТ. ОТП-И"/>
    <n v="0.5"/>
    <s v="M3"/>
    <x v="27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27"/>
    <s v="НАТОВАРВАНЕ И ИЗВОЗВАНЕ НА СТРОИТ. ОТП-И"/>
    <n v="1"/>
    <s v="M3"/>
    <x v="27"/>
    <s v="Поръчка за доставка"/>
    <n v="4500058495"/>
    <n v="70"/>
    <s v="4500058495-70"/>
    <n v="220000140691"/>
    <s v="2200"/>
    <s v="0"/>
    <x v="0"/>
    <m/>
    <s v="P-1-AC-STONB-4416300003"/>
    <s v="1"/>
    <x v="3"/>
    <s v="4500058495-70"/>
  </r>
  <r>
    <x v="27"/>
    <s v="НАТОВАРВАНЕ И ИЗВОЗВАНЕ НА СТРОИТ. ОТП-И"/>
    <n v="1"/>
    <s v="M3"/>
    <x v="27"/>
    <s v="Поръчка за доставка"/>
    <n v="4500058495"/>
    <n v="80"/>
    <s v="4500058495-80"/>
    <n v="220000139984"/>
    <s v="2200"/>
    <s v="0"/>
    <x v="0"/>
    <m/>
    <s v="P-1-AC-MSLEB-4416200003"/>
    <s v="1"/>
    <x v="3"/>
    <s v="4500058495-80"/>
  </r>
  <r>
    <x v="27"/>
    <s v="НАТОВАРВАНЕ И ИЗВОЗВАНЕ НА СТРОИТ. ОТП-И"/>
    <n v="1"/>
    <s v="M3"/>
    <x v="27"/>
    <s v="Поръчка за доставка"/>
    <n v="4500058495"/>
    <n v="90"/>
    <s v="4500058495-90"/>
    <n v="220000140283"/>
    <s v="2200"/>
    <s v="0"/>
    <x v="0"/>
    <m/>
    <s v="P-1-AC-STONB-4416300004"/>
    <s v="1"/>
    <x v="3"/>
    <s v="4500058495-90"/>
  </r>
  <r>
    <x v="72"/>
    <s v="Инт на ТМ на ВЕИ към сървър в ЛАЗ -"/>
    <n v="2"/>
    <s v="БР"/>
    <x v="661"/>
    <s v="Поръчка за доставка"/>
    <n v="4500063809"/>
    <n v="10"/>
    <s v="4500063809-10"/>
    <n v="151497803184"/>
    <s v="1514"/>
    <s v="7"/>
    <x v="4"/>
    <s v="9"/>
    <m/>
    <m/>
    <x v="0"/>
    <s v="4500063809-10"/>
  </r>
  <r>
    <x v="72"/>
    <s v="Пуско-наладъчни дейности"/>
    <n v="2"/>
    <s v="БР"/>
    <x v="662"/>
    <s v="Поръчка за доставка"/>
    <n v="4500063809"/>
    <n v="10"/>
    <s v="4500063809-10"/>
    <n v="151497803184"/>
    <s v="1514"/>
    <s v="7"/>
    <x v="4"/>
    <s v="9"/>
    <m/>
    <m/>
    <x v="0"/>
    <s v="4500063809-10"/>
  </r>
  <r>
    <x v="127"/>
    <s v="РАЗКЪРТВАНЕ НА АСФАЛТОВА НАСТИЛКА"/>
    <n v="3"/>
    <s v="M2"/>
    <x v="291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128"/>
    <s v="РЯЗАНЕ НА АСФАЛТОВА НАСТИЛКА"/>
    <n v="9"/>
    <s v="М"/>
    <x v="292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145"/>
    <s v="ВЪЗСТАНОВЯВАНЕ АСФАЛТ. НАСТИЛКА-ТРОТОАР"/>
    <n v="3"/>
    <s v="M2"/>
    <x v="325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20"/>
    <s v="ИЗКОПАВАНЕ НА ШАХТИ ЗА MУФИ"/>
    <n v="1"/>
    <s v="БР"/>
    <x v="20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114"/>
    <s v="НАПРАВА НА MУФА СРН- ЗА ЕДНО ЖИЛО"/>
    <n v="2"/>
    <s v="БР"/>
    <x v="168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27"/>
    <s v="НАТОВАРВАНЕ И ИЗВОЗВАНЕ НА СТРОИТ. ОТП-И"/>
    <n v="1"/>
    <s v="M3"/>
    <x v="27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135"/>
    <s v="НАПРАВА НА ИЗКОП НЕСТАНДАРТЕН"/>
    <n v="3"/>
    <s v="M3"/>
    <x v="312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1"/>
    <s v="ВЪЗСТАНОВЯВАНЕ  ТРОТОАР С ПЛОЧКИ-СТРАРИ"/>
    <n v="1"/>
    <s v="M2"/>
    <x v="1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24"/>
    <s v="Н-ВА KM НАД 3Х95+50MM24Х95 MM2ВКЛЗА4ЖИЛА"/>
    <n v="1"/>
    <s v="БР"/>
    <x v="24"/>
    <s v="Поръчка за доставка"/>
    <n v="4500058501"/>
    <n v="20"/>
    <s v="4500058501-20"/>
    <n v="220000139490"/>
    <s v="2200"/>
    <s v="0"/>
    <x v="0"/>
    <m/>
    <s v="P-1-AC-STONB-4416300003"/>
    <s v="1"/>
    <x v="3"/>
    <s v="4500058501-20"/>
  </r>
  <r>
    <x v="127"/>
    <s v="РАЗКЪРТВАНЕ НА АСФАЛТОВА НАСТИЛКА"/>
    <n v="4.8"/>
    <s v="M2"/>
    <x v="291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28"/>
    <s v="РЯЗАНЕ НА АСФАЛТОВА НАСТИЛКА"/>
    <n v="20"/>
    <s v="М"/>
    <x v="292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44"/>
    <s v="Н-АВА ИЗКОП ІV К-Я 1.1/0.6 В/У КАБЕЛ"/>
    <n v="6"/>
    <s v="М"/>
    <x v="322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14"/>
    <s v="НАПРАВА НА MУФА СРН- ЗА ЕДНО ЖИЛО"/>
    <n v="2"/>
    <s v="БР"/>
    <x v="168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27"/>
    <s v="НАТОВАРВАНЕ И ИЗВОЗВАНЕ НА СТРОИТ. ОТП-И"/>
    <n v="2"/>
    <s v="M3"/>
    <x v="27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5"/>
    <s v="ТРАНСП. НА M-ЛИ ОТ СКЛАД НА ВЪЗЛОЖИТЕЛЯ"/>
    <n v="1"/>
    <s v="%"/>
    <x v="15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26"/>
    <s v="РАЗКЪРТВАНЕ НА ТРОТОАР-БЕТОНЕН"/>
    <n v="1.68"/>
    <s v="M2"/>
    <x v="290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6"/>
    <s v="ВЪЗСТАНОВЯВАНЕ НА ТРОТОАР С ПЛОЧКИ-НОВИ"/>
    <n v="5"/>
    <s v="M2"/>
    <x v="6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1"/>
    <s v="ВЪЗСТАНОВЯВАНЕ  ТРОТОАР С ПЛОЧКИ-СТРАРИ"/>
    <n v="5"/>
    <s v="M2"/>
    <x v="1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18"/>
    <s v="Н-ВА ИЗКОП ІІІ К-Я 0.8/0.4 В/У КАБЕЛ"/>
    <n v="10"/>
    <s v="М"/>
    <x v="18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72"/>
    <s v="Проектиране на каб линии до35kV над 500"/>
    <n v="1"/>
    <s v="KM"/>
    <x v="410"/>
    <s v="Поръчка за доставка"/>
    <n v="4500061688"/>
    <n v="10"/>
    <s v="4500061688-10"/>
    <n v="151499615481"/>
    <s v="1514"/>
    <s v="9"/>
    <x v="4"/>
    <s v="9"/>
    <m/>
    <m/>
    <x v="0"/>
    <s v="4500061688-10"/>
  </r>
  <r>
    <x v="9"/>
    <s v="Н-ВА КГНН&gt;3Х95+50(4Х95)MM2 ВКЛ (4ЖИЛА)"/>
    <n v="2"/>
    <s v="БР"/>
    <x v="9"/>
    <s v="Поръчка за доставка"/>
    <n v="4500058743"/>
    <n v="20"/>
    <s v="4500058743-20"/>
    <n v="151479423333"/>
    <s v="1514"/>
    <s v="9"/>
    <x v="1"/>
    <s v="7"/>
    <m/>
    <m/>
    <x v="0"/>
    <s v="4500058743-20"/>
  </r>
  <r>
    <x v="93"/>
    <s v="Н-ВА ИЗКОП ІІІ К-Я 0.8/0.6 В/У КАБЕЛ"/>
    <n v="3"/>
    <s v="М"/>
    <x v="113"/>
    <s v="Поръчка за доставка"/>
    <n v="4500063736"/>
    <n v="10"/>
    <s v="4500063736-10"/>
    <n v="220000143485"/>
    <s v="2200"/>
    <s v="0"/>
    <x v="2"/>
    <m/>
    <s v="P-9-AC-MSLEB-4418200004"/>
    <s v="9"/>
    <x v="3"/>
    <s v="4500063736-10"/>
  </r>
  <r>
    <x v="97"/>
    <s v="Н-ВА ПОДЛ С ПЯСЪК И PVC ЛЕНТА ЗА 1 К-Л"/>
    <n v="3"/>
    <s v="М"/>
    <x v="128"/>
    <s v="Поръчка за доставка"/>
    <n v="4500063736"/>
    <n v="10"/>
    <s v="4500063736-10"/>
    <n v="220000143485"/>
    <s v="2200"/>
    <s v="0"/>
    <x v="2"/>
    <m/>
    <s v="P-9-AC-MSLEB-4418200004"/>
    <s v="9"/>
    <x v="3"/>
    <s v="4500063736-10"/>
  </r>
  <r>
    <x v="98"/>
    <s v="ЗАСИПВАНЕ НА КОЛЕКТОР С ПЯСЪК"/>
    <n v="1"/>
    <s v="M3"/>
    <x v="129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24"/>
    <s v="Н-ВА KM НАД 3Х95+50MM24Х95 MM2ВКЛЗА4ЖИЛА"/>
    <n v="4"/>
    <s v="БР"/>
    <x v="24"/>
    <s v="Поръчка за доставка"/>
    <n v="4500063764"/>
    <n v="10"/>
    <s v="4500063764-10"/>
    <n v="220000136787"/>
    <s v="2200"/>
    <s v="0"/>
    <x v="0"/>
    <m/>
    <s v="P-1-AC-STONB-4416300003"/>
    <s v="1"/>
    <x v="3"/>
    <s v="4500063764-10"/>
  </r>
  <r>
    <x v="119"/>
    <s v="Н-ВА ПОДЛ С ПЯСЪК И PVC ЛЕНТА ЗА&gt;1К-Л"/>
    <n v="3"/>
    <s v="М"/>
    <x v="191"/>
    <s v="Поръчка за доставка"/>
    <n v="4500058722"/>
    <n v="20"/>
    <s v="4500058722-20"/>
    <n v="220000139658"/>
    <s v="2200"/>
    <s v="0"/>
    <x v="1"/>
    <m/>
    <s v="P-3-AC-MSLEB-4413200003"/>
    <s v="3"/>
    <x v="3"/>
    <s v="4500058722-20"/>
  </r>
  <r>
    <x v="126"/>
    <s v="РАЗКЪРТВАНЕ НА ТРОТОАР-БЕТОНЕН"/>
    <n v="1.36"/>
    <s v="M2"/>
    <x v="290"/>
    <s v="Поръчка за доставка"/>
    <n v="4500063738"/>
    <n v="10"/>
    <s v="4500063738-10"/>
    <n v="220000143326"/>
    <s v="2200"/>
    <s v="0"/>
    <x v="2"/>
    <m/>
    <s v="P-9-AC-STONB-4418300003"/>
    <s v="9"/>
    <x v="3"/>
    <s v="4500063738-10"/>
  </r>
  <r>
    <x v="129"/>
    <s v="ВЪЗСТАНОВЯВАНЕ НА ТРОТОАР-БЕТОНЕН"/>
    <n v="1.36"/>
    <s v="M2"/>
    <x v="293"/>
    <s v="Поръчка за доставка"/>
    <n v="4500063738"/>
    <n v="10"/>
    <s v="4500063738-10"/>
    <n v="220000143326"/>
    <s v="2200"/>
    <s v="0"/>
    <x v="2"/>
    <m/>
    <s v="P-9-AC-STONB-4418300003"/>
    <s v="9"/>
    <x v="3"/>
    <s v="4500063738-10"/>
  </r>
  <r>
    <x v="119"/>
    <s v="Н-ВА ПОДЛ С ПЯСЪК И PVC ЛЕНТА ЗА&gt;1К-Л"/>
    <n v="1.9"/>
    <s v="М"/>
    <x v="191"/>
    <s v="Поръчка за доставка"/>
    <n v="4500063738"/>
    <n v="10"/>
    <s v="4500063738-10"/>
    <n v="220000143326"/>
    <s v="2200"/>
    <s v="0"/>
    <x v="2"/>
    <m/>
    <s v="P-9-AC-STONB-4418300003"/>
    <s v="9"/>
    <x v="3"/>
    <s v="4500063738-10"/>
  </r>
  <r>
    <x v="27"/>
    <s v="НАТОВАРВАНЕ И ИЗВОЗВАНЕ НА СТРОИТ. ОТП-И"/>
    <n v="0.2"/>
    <s v="M3"/>
    <x v="27"/>
    <s v="Поръчка за доставка"/>
    <n v="4500063738"/>
    <n v="10"/>
    <s v="4500063738-10"/>
    <n v="220000143326"/>
    <s v="2200"/>
    <s v="0"/>
    <x v="2"/>
    <m/>
    <s v="P-9-AC-STONB-4418300003"/>
    <s v="9"/>
    <x v="3"/>
    <s v="4500063738-10"/>
  </r>
  <r>
    <x v="2"/>
    <s v="РАЗКЪРТВАНЕ ТРОТОАР С ТРОТОАРНИ ПЛОЧКИ"/>
    <n v="6.72"/>
    <s v="M2"/>
    <x v="2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6"/>
    <s v="ВЪЗСТАНОВЯВАНЕ НА ТРОТОАР С ПЛОЧКИ-НОВИ"/>
    <n v="2.25"/>
    <s v="M2"/>
    <x v="6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1"/>
    <s v="ВЪЗСТАНОВЯВАНЕ  ТРОТОАР С ПЛОЧКИ-СТРАРИ"/>
    <n v="4.47"/>
    <s v="M2"/>
    <x v="1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18"/>
    <s v="Н-ВА ИЗКОП ІІІ К-Я 0.8/0.4 В/У КАБЕЛ"/>
    <n v="10"/>
    <s v="М"/>
    <x v="18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119"/>
    <s v="Н-ВА ПОДЛ С ПЯСЪК И PVC ЛЕНТА ЗА&gt;1К-Л"/>
    <n v="10"/>
    <s v="М"/>
    <x v="191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4"/>
    <s v="ПОЛАГАНЕ НА КАБЕЛ В ИЗКОП ДО 3Х50 MM ВКЛ"/>
    <n v="11"/>
    <s v="М"/>
    <x v="4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134"/>
    <s v="Н-ВА КГНН ДО3Х70+35(4Х70)MM2 ВКЛ(4 ЖИЛА)"/>
    <n v="1"/>
    <s v="БР"/>
    <x v="311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173"/>
    <s v="Н-ВА KM ДО3Х70+35 MM24Х70 MM2ВКЛ ЗА4ЖИЛА"/>
    <n v="1"/>
    <s v="БР"/>
    <x v="401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27"/>
    <s v="НАТОВАРВАНЕ И ИЗВОЗВАНЕ НА СТРОИТ. ОТП-И"/>
    <n v="1"/>
    <s v="M3"/>
    <x v="27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93"/>
    <s v="Н-ВА ИЗКОП ІІІ К-Я 0.8/0.6 В/У КАБЕЛ"/>
    <n v="5"/>
    <s v="М"/>
    <x v="113"/>
    <s v="Поръчка за доставка"/>
    <n v="4500063853"/>
    <n v="10"/>
    <s v="4500063853-10"/>
    <n v="220000143961"/>
    <s v="2200"/>
    <s v="0"/>
    <x v="0"/>
    <m/>
    <s v="P-1-AC-STONB-4416300003"/>
    <s v="1"/>
    <x v="3"/>
    <s v="4500063853-10"/>
  </r>
  <r>
    <x v="135"/>
    <s v="НАПРАВА НА ИЗКОП НЕСТАНДАРТЕН"/>
    <n v="1.1000000000000001"/>
    <s v="M3"/>
    <x v="312"/>
    <s v="Поръчка за доставка"/>
    <n v="4500063738"/>
    <n v="10"/>
    <s v="4500063738-10"/>
    <n v="220000143326"/>
    <s v="2200"/>
    <s v="0"/>
    <x v="2"/>
    <m/>
    <s v="P-9-AC-STONB-4418300003"/>
    <s v="9"/>
    <x v="3"/>
    <s v="4500063738-10"/>
  </r>
  <r>
    <x v="119"/>
    <s v="Н-ВА ПОДЛ С ПЯСЪК И PVC ЛЕНТА ЗА&gt;1К-Л"/>
    <n v="2"/>
    <s v="М"/>
    <x v="191"/>
    <s v="Поръчка за доставка"/>
    <n v="4500063740"/>
    <n v="10"/>
    <s v="4500063740-10"/>
    <n v="220000143328"/>
    <s v="2200"/>
    <s v="0"/>
    <x v="2"/>
    <m/>
    <s v="P-9-AC-STONB-4418300003"/>
    <s v="9"/>
    <x v="3"/>
    <s v="4500063740-10"/>
  </r>
  <r>
    <x v="135"/>
    <s v="НАПРАВА НА ИЗКОП НЕСТАНДАРТЕН"/>
    <n v="1.23"/>
    <s v="M3"/>
    <x v="312"/>
    <s v="Поръчка за доставка"/>
    <n v="4500063740"/>
    <n v="10"/>
    <s v="4500063740-10"/>
    <n v="220000143328"/>
    <s v="2200"/>
    <s v="0"/>
    <x v="2"/>
    <m/>
    <s v="P-9-AC-STONB-4418300003"/>
    <s v="9"/>
    <x v="3"/>
    <s v="4500063740-10"/>
  </r>
  <r>
    <x v="95"/>
    <s v="НАПРАВА НА ШУРФОВЕ 1/0.8/0.6"/>
    <n v="2"/>
    <s v="БР"/>
    <x v="126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26"/>
    <s v="РАЗКЪРТВАНЕ НА ТРОТОАР-БЕТОНЕН"/>
    <n v="8.8000000000000007"/>
    <s v="M2"/>
    <x v="290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2"/>
    <s v="РАЗКЪРТВАНЕ ТРОТОАР С ТРОТОАРНИ ПЛОЧКИ"/>
    <n v="15.3"/>
    <s v="M2"/>
    <x v="2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29"/>
    <s v="ВЪЗСТАНОВЯВАНЕ НА ТРОТОАР-БЕТОНЕН"/>
    <n v="8.8000000000000007"/>
    <s v="M2"/>
    <x v="293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6"/>
    <s v="ВЪЗСТАНОВЯВАНЕ НА ТРОТОАР С ПЛОЧКИ-НОВИ"/>
    <n v="3.5"/>
    <s v="M2"/>
    <x v="6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"/>
    <s v="ВЪЗСТАНОВЯВАНЕ  ТРОТОАР С ПЛОЧКИ-СТРАРИ"/>
    <n v="11.8"/>
    <s v="M2"/>
    <x v="1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3"/>
    <s v="НАПРАВА ИЗКОП ІІІ КАТЕГОРИЯ 0.8/0.4"/>
    <n v="32"/>
    <s v="М"/>
    <x v="3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79"/>
    <s v="НАПРАВА ИЗКОП ІІІ КАТЕГОРИЯ 1.1/0.4"/>
    <n v="8"/>
    <s v="М"/>
    <x v="412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256"/>
    <s v="НАПРАВА ИЗКОП ІV КАТЕГОРИЯ 0.8/0.4"/>
    <n v="20"/>
    <s v="М"/>
    <x v="756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11"/>
    <s v="ПОЛАГАНЕ PVC ТРЪБИ Ф110 В ИЗКОП"/>
    <n v="16"/>
    <s v="М"/>
    <x v="165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97"/>
    <s v="Н-ВА ПОДЛ С ПЯСЪК И PVC ЛЕНТА ЗА 1 К-Л"/>
    <n v="52"/>
    <s v="М"/>
    <x v="128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0"/>
    <s v="MОНТАЖ НА ГОФРИРАНА ТРЪБА"/>
    <n v="4"/>
    <s v="М"/>
    <x v="0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21"/>
    <s v="ПОЛАГАНЕ НА КАБЕЛ В ИЗКОП ДО 3Х95 MM ВКЛ"/>
    <n v="52"/>
    <s v="М"/>
    <x v="21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7"/>
    <s v="ИЗТЕГЛЯНЕ КАБЕЛ В ТРЪБА ДО 3Х95 MM2 ВКЛ"/>
    <n v="8"/>
    <s v="М"/>
    <x v="7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8"/>
    <s v="ДОСТАВКА И MОНТАЖ НА КАБЕЛНИ MАРКИ"/>
    <n v="1"/>
    <s v="БР"/>
    <x v="8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34"/>
    <s v="Н-ВА КГНН ДО3Х70+35(4Х70)MM2 ВКЛ(4 ЖИЛА)"/>
    <n v="1"/>
    <s v="БР"/>
    <x v="311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0"/>
    <s v="ПОДВЪРЗВАНЕ  К-Л КЪM СЪЩ. ТАБЛО/СЪОРЖ."/>
    <n v="1"/>
    <s v="БР"/>
    <x v="10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8"/>
    <s v="Н-ВА ИЗКОП ІІІ К-Я 0.8/0.4 В/У КАБЕЛ"/>
    <n v="6"/>
    <s v="М"/>
    <x v="18"/>
    <s v="Поръчка за доставка"/>
    <n v="4500063766"/>
    <n v="10"/>
    <s v="4500063766-10"/>
    <n v="220000143690"/>
    <s v="2200"/>
    <s v="0"/>
    <x v="0"/>
    <m/>
    <s v="P-1-AC-STONB-4416300003"/>
    <s v="1"/>
    <x v="3"/>
    <s v="4500063766-10"/>
  </r>
  <r>
    <x v="119"/>
    <s v="Н-ВА ПОДЛ С ПЯСЪК И PVC ЛЕНТА ЗА&gt;1К-Л"/>
    <n v="6"/>
    <s v="М"/>
    <x v="191"/>
    <s v="Поръчка за доставка"/>
    <n v="4500063766"/>
    <n v="10"/>
    <s v="4500063766-10"/>
    <n v="220000143690"/>
    <s v="2200"/>
    <s v="0"/>
    <x v="0"/>
    <m/>
    <s v="P-1-AC-STONB-4416300003"/>
    <s v="1"/>
    <x v="3"/>
    <s v="4500063766-10"/>
  </r>
  <r>
    <x v="27"/>
    <s v="НАТОВАРВАНЕ И ИЗВОЗВАНЕ НА СТРОИТ. ОТП-И"/>
    <n v="0.5"/>
    <s v="M3"/>
    <x v="27"/>
    <s v="Поръчка за доставка"/>
    <n v="4500063766"/>
    <n v="10"/>
    <s v="4500063766-10"/>
    <n v="220000143690"/>
    <s v="2200"/>
    <s v="0"/>
    <x v="0"/>
    <m/>
    <s v="P-1-AC-STONB-4416300003"/>
    <s v="1"/>
    <x v="3"/>
    <s v="4500063766-10"/>
  </r>
  <r>
    <x v="99"/>
    <s v="M-Ж ТАБЛО ДО 5 ЕЛЕКТРОMЕРА ВКЛ. НА СТЕНА"/>
    <n v="1"/>
    <s v="БР"/>
    <x v="130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51"/>
    <s v="MОНТАЖ НА АВТОMАТИЧЕН ПРЕДПАЗИТЕЛ НН"/>
    <n v="1"/>
    <s v="БР"/>
    <x v="51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56"/>
    <s v="НАПРАВА ЗАЗЕMЛЕНИЕ С ЕДИН КОЛ"/>
    <n v="1"/>
    <s v="БР"/>
    <x v="56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3"/>
    <s v="ИЗMЕРВАНЕ НА ЗАЗЕMЛЕНИЕ НА ТОЧКА"/>
    <n v="1"/>
    <s v="БР"/>
    <x v="13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4"/>
    <s v="ИЗMЕРВАНЕ ИЗОЛАЦИЯ НА К-Л НН-(4 ЖИЛА)"/>
    <n v="1"/>
    <s v="БР"/>
    <x v="14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27"/>
    <s v="НАТОВАРВАНЕ И ИЗВОЗВАНЕ НА СТРОИТ. ОТП-И"/>
    <n v="4"/>
    <s v="M3"/>
    <x v="27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5"/>
    <s v="ТРАНСП. НА M-ЛИ ОТ СКЛАД НА ВЪЗЛОЖИТЕЛЯ"/>
    <n v="1"/>
    <s v="%"/>
    <x v="15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33"/>
    <s v="Н-ВА НА СТОMАНЕНА КОНСТР. /ВКЛ. БОЯД./"/>
    <n v="12"/>
    <s v="КГ"/>
    <x v="33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147"/>
    <s v="ДОСТАВКА НА ПЯСЪК"/>
    <n v="1"/>
    <s v="M3"/>
    <x v="329"/>
    <s v="Поръчка за доставка"/>
    <n v="4500058803"/>
    <n v="20"/>
    <s v="4500058803-20"/>
    <n v="151429301284"/>
    <s v="1514"/>
    <s v="9"/>
    <x v="6"/>
    <s v="2"/>
    <m/>
    <m/>
    <x v="0"/>
    <s v="4500058803-20"/>
  </r>
  <r>
    <x v="2"/>
    <s v="РАЗКЪРТВАНЕ ТРОТОАР С ТРОТОАРНИ ПЛОЧКИ"/>
    <n v="2"/>
    <s v="M2"/>
    <x v="2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6"/>
    <s v="ВЪЗСТАНОВЯВАНЕ НА ТРОТОАР С ПЛОЧКИ-НОВИ"/>
    <n v="2"/>
    <s v="M2"/>
    <x v="6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18"/>
    <s v="Н-ВА ИЗКОП ІІІ К-Я 0.8/0.4 В/У КАБЕЛ"/>
    <n v="3"/>
    <s v="М"/>
    <x v="18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122"/>
    <s v="Н-ВА ПОДЛ С ПЯСЪК И ТУХЛИ ЗА 1К-Л"/>
    <n v="3"/>
    <s v="М"/>
    <x v="286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22"/>
    <s v="ПОЛАГАНЕ КАБЕЛ В ИЗКОП&gt;3Х120 MM?? ВКЛ"/>
    <n v="3"/>
    <s v="М"/>
    <x v="22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173"/>
    <s v="Н-ВА KM ДО3Х70+35 MM24Х70 MM2ВКЛ ЗА4ЖИЛА"/>
    <n v="1"/>
    <s v="БР"/>
    <x v="401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10"/>
    <s v="ПОДВЪРЗВАНЕ  К-Л КЪM СЪЩ. ТАБЛО/СЪОРЖ."/>
    <n v="1"/>
    <s v="БР"/>
    <x v="10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27"/>
    <s v="НАТОВАРВАНЕ И ИЗВОЗВАНЕ НА СТРОИТ. ОТП-И"/>
    <n v="0.5"/>
    <s v="M3"/>
    <x v="27"/>
    <s v="Поръчка за доставка"/>
    <n v="4500063758"/>
    <n v="10"/>
    <s v="4500063758-10"/>
    <n v="220000142704"/>
    <s v="2200"/>
    <s v="0"/>
    <x v="0"/>
    <m/>
    <s v="P-1-AC-STONB-4416300003"/>
    <s v="1"/>
    <x v="3"/>
    <s v="4500063758-10"/>
  </r>
  <r>
    <x v="2"/>
    <s v="РАЗКЪРТВАНЕ ТРОТОАР С ТРОТОАРНИ ПЛОЧКИ"/>
    <n v="1"/>
    <s v="M2"/>
    <x v="2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18"/>
    <s v="Н-ВА ИЗКОП ІІІ К-Я 0.8/0.4 В/У КАБЕЛ"/>
    <n v="1"/>
    <s v="М"/>
    <x v="18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121"/>
    <s v="Н-АВА ИЗКОП ІІІ К-Я 1.1/0.6 В/У КАБЕЛ"/>
    <n v="1"/>
    <s v="М"/>
    <x v="285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119"/>
    <s v="Н-ВА ПОДЛ С ПЯСЪК И PVC ЛЕНТА ЗА&gt;1К-Л"/>
    <n v="1"/>
    <s v="М"/>
    <x v="191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173"/>
    <s v="Н-ВА KM ДО3Х70+35 MM24Х70 MM2ВКЛ ЗА4ЖИЛА"/>
    <n v="2"/>
    <s v="БР"/>
    <x v="401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27"/>
    <s v="НАТОВАРВАНЕ И ИЗВОЗВАНЕ НА СТРОИТ. ОТП-И"/>
    <n v="0.5"/>
    <s v="M3"/>
    <x v="27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2"/>
    <s v="РАЗКЪРТВАНЕ ТРОТОАР С ТРОТОАРНИ ПЛОЧКИ"/>
    <n v="2.6"/>
    <s v="M2"/>
    <x v="2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6"/>
    <s v="ВЪЗСТАНОВЯВАНЕ НА ТРОТОАР С ПЛОЧКИ-НОВИ"/>
    <n v="2.6"/>
    <s v="M2"/>
    <x v="6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4"/>
    <s v="ПОЛАГАНЕ НА КАБЕЛ В ИЗКОП ДО 3Х50 MM ВКЛ"/>
    <n v="7"/>
    <s v="М"/>
    <x v="4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134"/>
    <s v="Н-ВА КГНН ДО3Х70+35(4Х70)MM2 ВКЛ(4 ЖИЛА)"/>
    <n v="2"/>
    <s v="БР"/>
    <x v="311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27"/>
    <s v="НАТОВАРВАНЕ И ИЗВОЗВАНЕ НА СТРОИТ. ОТП-И"/>
    <n v="1"/>
    <s v="M3"/>
    <x v="27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15"/>
    <s v="ТРАНСП. НА M-ЛИ ОТ СКЛАД НА ВЪЗЛОЖИТЕЛЯ"/>
    <n v="1"/>
    <s v="%"/>
    <x v="15"/>
    <s v="Поръчка за доставка"/>
    <n v="4500063727"/>
    <n v="10"/>
    <s v="4500063727-10"/>
    <n v="220000143623"/>
    <s v="2200"/>
    <s v="0"/>
    <x v="0"/>
    <m/>
    <s v="P-1-AC-STONB-4416300003"/>
    <s v="1"/>
    <x v="3"/>
    <s v="4500063727-10"/>
  </r>
  <r>
    <x v="122"/>
    <s v="Н-ВА ПОДЛ С ПЯСЪК И ТУХЛИ ЗА 1К-Л"/>
    <n v="2"/>
    <s v="М"/>
    <x v="286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95"/>
    <s v="НАПРАВА НА ШУРФОВЕ 1/0.8/0.6"/>
    <n v="2"/>
    <s v="БР"/>
    <x v="126"/>
    <s v="Поръчка за доставка"/>
    <n v="4500063763"/>
    <n v="10"/>
    <s v="4500063763-10"/>
    <n v="220000137306"/>
    <s v="2200"/>
    <s v="0"/>
    <x v="0"/>
    <m/>
    <s v="P-1-AC-MSLEB-4416200003"/>
    <s v="1"/>
    <x v="3"/>
    <s v="4500063763-10"/>
  </r>
  <r>
    <x v="72"/>
    <s v="РЕМОНТ КАБ.ЛАБОРАТОРИЯ ШУМЕН"/>
    <n v="1"/>
    <s v="AU"/>
    <x v="1380"/>
    <s v="Поръчка за доставка"/>
    <n v="4530003300"/>
    <n v="10"/>
    <s v="4530003300-10"/>
    <n v="220000066840"/>
    <s v="2200"/>
    <s v="0"/>
    <x v="2"/>
    <m/>
    <s v="P-9-AC-STSOB-4418200005"/>
    <s v="9"/>
    <x v="3"/>
    <s v="4530003300-10"/>
  </r>
  <r>
    <x v="126"/>
    <s v="РАЗКЪРТВАНЕ НА ТРОТОАР-БЕТОНЕН"/>
    <n v="1.5"/>
    <s v="M2"/>
    <x v="290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2"/>
    <s v="РАЗКЪРТВАНЕ ТРОТОАР С ТРОТОАРНИ ПЛОЧКИ"/>
    <n v="5"/>
    <s v="M2"/>
    <x v="2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254"/>
    <s v="РАЗКЪРТВАНЕ НА ПАВАЖНА НАСТИЛКА"/>
    <n v="2.5"/>
    <s v="M2"/>
    <x v="754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129"/>
    <s v="ВЪЗСТАНОВЯВАНЕ НА ТРОТОАР-БЕТОНЕН"/>
    <n v="1.5"/>
    <s v="M2"/>
    <x v="293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6"/>
    <s v="ВЪЗСТАНОВЯВАНЕ НА ТРОТОАР С ПЛОЧКИ-НОВИ"/>
    <n v="2.5"/>
    <s v="M2"/>
    <x v="6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1"/>
    <s v="ВЪЗСТАНОВЯВАНЕ  ТРОТОАР С ПЛОЧКИ-СТРАРИ"/>
    <n v="2.5"/>
    <s v="M2"/>
    <x v="1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255"/>
    <s v="ВЪЗСТАНОВЯНВАНЕ НА ПАВАЖНА НАСТИЛКА"/>
    <n v="2.5"/>
    <s v="M2"/>
    <x v="755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149"/>
    <s v="НАПРАВА ИЗКОП ІІІ КАТЕГОРИЯ 1.1/0.6"/>
    <n v="9"/>
    <s v="М"/>
    <x v="333"/>
    <s v="Поръчка за доставка"/>
    <n v="4500058816"/>
    <n v="10"/>
    <s v="4500058816-10"/>
    <n v="220000138875"/>
    <s v="2200"/>
    <s v="0"/>
    <x v="0"/>
    <m/>
    <s v="P-1-AC-STONB-4416300003"/>
    <s v="1"/>
    <x v="3"/>
    <s v="4500058816-10"/>
  </r>
  <r>
    <x v="18"/>
    <s v="Н-ВА ИЗКОП ІІІ К-Я 0.8/0.4 В/У КАБЕЛ"/>
    <n v="20"/>
    <s v="М"/>
    <x v="18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72"/>
    <s v="Изсичане и разчистване храсти"/>
    <n v="300"/>
    <s v="M2"/>
    <x v="1381"/>
    <s v="Поръчка за доставка"/>
    <n v="4500063779"/>
    <n v="10"/>
    <s v="4500063779-10"/>
    <n v="210500047774"/>
    <s v="2105"/>
    <s v="0"/>
    <x v="5"/>
    <m/>
    <s v="P-6-MN-STSTB-E0000012"/>
    <s v="6"/>
    <x v="1"/>
    <s v="4500063779-10"/>
  </r>
  <r>
    <x v="72"/>
    <s v="Изсичане на единични дървета"/>
    <n v="25"/>
    <s v="БР"/>
    <x v="1382"/>
    <s v="Поръчка за доставка"/>
    <n v="4500063779"/>
    <n v="10"/>
    <s v="4500063779-10"/>
    <n v="210500047774"/>
    <s v="2105"/>
    <s v="0"/>
    <x v="5"/>
    <m/>
    <s v="P-6-MN-STSTB-E0000012"/>
    <s v="6"/>
    <x v="1"/>
    <s v="4500063779-10"/>
  </r>
  <r>
    <x v="72"/>
    <s v="Ръчно товарене на строителни отпадъци и"/>
    <n v="30"/>
    <s v="M3"/>
    <x v="90"/>
    <s v="Поръчка за доставка"/>
    <n v="4500063779"/>
    <n v="10"/>
    <s v="4500063779-10"/>
    <n v="210500047774"/>
    <s v="2105"/>
    <s v="0"/>
    <x v="5"/>
    <m/>
    <s v="P-6-MN-STSTB-E0000012"/>
    <s v="6"/>
    <x v="1"/>
    <s v="4500063779-10"/>
  </r>
  <r>
    <x v="72"/>
    <s v="Ръчно пренасяне и сваляне на строителни"/>
    <n v="30"/>
    <s v="M3"/>
    <x v="91"/>
    <s v="Поръчка за доставка"/>
    <n v="4500063779"/>
    <n v="10"/>
    <s v="4500063779-10"/>
    <n v="210500047774"/>
    <s v="2105"/>
    <s v="0"/>
    <x v="5"/>
    <m/>
    <s v="P-6-MN-STSTB-E0000012"/>
    <s v="6"/>
    <x v="1"/>
    <s v="4500063779-10"/>
  </r>
  <r>
    <x v="72"/>
    <s v="Превоз на строителни отпадъци и пръст"/>
    <n v="30"/>
    <s v="M3"/>
    <x v="92"/>
    <s v="Поръчка за доставка"/>
    <n v="4500063779"/>
    <n v="10"/>
    <s v="4500063779-10"/>
    <n v="210500047774"/>
    <s v="2105"/>
    <s v="0"/>
    <x v="5"/>
    <m/>
    <s v="P-6-MN-STSTB-E0000012"/>
    <s v="6"/>
    <x v="1"/>
    <s v="4500063779-10"/>
  </r>
  <r>
    <x v="72"/>
    <s v="Машиносмяна багер с вкл.превоз до обекта"/>
    <n v="2"/>
    <s v="AU"/>
    <x v="1286"/>
    <s v="Поръчка за доставка"/>
    <n v="4500063779"/>
    <n v="10"/>
    <s v="4500063779-10"/>
    <n v="210500047774"/>
    <s v="2105"/>
    <s v="0"/>
    <x v="5"/>
    <m/>
    <s v="P-6-MN-STSTB-E0000012"/>
    <s v="6"/>
    <x v="1"/>
    <s v="4500063779-10"/>
  </r>
  <r>
    <x v="72"/>
    <s v="Такса смет"/>
    <n v="30"/>
    <s v="M3"/>
    <x v="1315"/>
    <s v="Поръчка за доставка"/>
    <n v="4500063779"/>
    <n v="20"/>
    <s v="4500063779-20"/>
    <n v="210500047774"/>
    <s v="2105"/>
    <s v="0"/>
    <x v="5"/>
    <m/>
    <s v="P-6-MN-STSTB-E0000012"/>
    <s v="6"/>
    <x v="1"/>
    <s v="4500063779-20"/>
  </r>
  <r>
    <x v="72"/>
    <s v="ЕКСПЕРТИЗА НА ЕЛ.МЕРИ"/>
    <n v="1"/>
    <s v="БР"/>
    <x v="1383"/>
    <s v="Поръчка за доставка"/>
    <n v="4500064969"/>
    <n v="10"/>
    <s v="4500064969-10"/>
    <n v="210500048142"/>
    <s v="2105"/>
    <s v="0"/>
    <x v="0"/>
    <m/>
    <s v="P-1-AE-STSOB-4416300005"/>
    <s v="1"/>
    <x v="1"/>
    <s v="4500064969-10"/>
  </r>
  <r>
    <x v="72"/>
    <s v="ЕКСПЕРТИЗА НА ЕЛ.МЕРИ ЕДНОФАЗЕН"/>
    <n v="5"/>
    <s v="БР"/>
    <x v="1384"/>
    <s v="Поръчка за доставка"/>
    <n v="4500064970"/>
    <n v="10"/>
    <s v="4500064970-10"/>
    <n v="210500031228"/>
    <s v="2105"/>
    <s v="0"/>
    <x v="0"/>
    <m/>
    <s v="P-1-AE-STSOB-4416300005"/>
    <s v="1"/>
    <x v="1"/>
    <s v="4500064970-10"/>
  </r>
  <r>
    <x v="72"/>
    <s v="ЕКСПЕРТИЗА НА ЕЛ.МЕРИ ТРИФАЗЕН"/>
    <n v="10"/>
    <s v="БР"/>
    <x v="1385"/>
    <s v="Поръчка за доставка"/>
    <n v="4500064970"/>
    <n v="10"/>
    <s v="4500064970-10"/>
    <n v="210500031228"/>
    <s v="2105"/>
    <s v="0"/>
    <x v="0"/>
    <m/>
    <s v="P-1-AE-STSOB-4416300005"/>
    <s v="1"/>
    <x v="1"/>
    <s v="4500064970-10"/>
  </r>
  <r>
    <x v="138"/>
    <s v="ИЗПРАВЯНЕ НА СБС НН В РАВНИНЕН ТЕРЕН"/>
    <n v="5"/>
    <s v="БР"/>
    <x v="315"/>
    <s v="Поръчка за доставка"/>
    <n v="4500057878"/>
    <n v="10"/>
    <s v="4500057878-10"/>
    <n v="151410001391"/>
    <s v="1514"/>
    <s v="0"/>
    <x v="0"/>
    <s v="1"/>
    <m/>
    <m/>
    <x v="2"/>
    <s v="4500057878-10"/>
  </r>
  <r>
    <x v="72"/>
    <s v="План за временна организация на движение"/>
    <n v="1"/>
    <s v="БР"/>
    <x v="124"/>
    <s v="Поръчка за доставка"/>
    <n v="4500062588"/>
    <n v="20"/>
    <s v="4500062588-20"/>
    <n v="151419306303"/>
    <s v="1514"/>
    <s v="9"/>
    <x v="0"/>
    <s v="1"/>
    <m/>
    <m/>
    <x v="0"/>
    <s v="4500062588-20"/>
  </r>
  <r>
    <x v="72"/>
    <s v="Проект част Пътна"/>
    <n v="1"/>
    <s v="БР"/>
    <x v="1386"/>
    <s v="Поръчка за доставка"/>
    <n v="4500062588"/>
    <n v="20"/>
    <s v="4500062588-20"/>
    <n v="151419306303"/>
    <s v="1514"/>
    <s v="9"/>
    <x v="0"/>
    <s v="1"/>
    <m/>
    <m/>
    <x v="0"/>
    <s v="4500062588-20"/>
  </r>
  <r>
    <x v="26"/>
    <s v="M-Ж  КЛЕMА ОТКЛ./РАЗКЛОНИТЕЛНА КЪM MРЕЖА"/>
    <n v="6"/>
    <s v="БР"/>
    <x v="26"/>
    <s v="Поръчка за доставка"/>
    <n v="4500058730"/>
    <n v="20"/>
    <s v="4500058730-20"/>
    <n v="151479103134"/>
    <s v="1514"/>
    <s v="9"/>
    <x v="1"/>
    <s v="7"/>
    <m/>
    <m/>
    <x v="0"/>
    <s v="4500058730-20"/>
  </r>
  <r>
    <x v="72"/>
    <s v="ЕКСПЕРТИЗА НА ЕЛ.МЕР ЕДНОФАЗЕН"/>
    <n v="3"/>
    <s v="БР"/>
    <x v="1387"/>
    <s v="Поръчка за доставка"/>
    <n v="4500064972"/>
    <n v="10"/>
    <s v="4500064972-10"/>
    <n v="210500031228"/>
    <s v="2105"/>
    <s v="0"/>
    <x v="0"/>
    <m/>
    <s v="P-1-AE-STSOB-4416300005"/>
    <s v="1"/>
    <x v="1"/>
    <s v="4500064972-10"/>
  </r>
  <r>
    <x v="72"/>
    <s v="ЕКСПЕРТИЗА НА ЕЛ.МЕР ТРИФАЗЕН"/>
    <n v="1"/>
    <s v="БР"/>
    <x v="1388"/>
    <s v="Поръчка за доставка"/>
    <n v="4500064972"/>
    <n v="10"/>
    <s v="4500064972-10"/>
    <n v="210500031228"/>
    <s v="2105"/>
    <s v="0"/>
    <x v="0"/>
    <m/>
    <s v="P-1-AE-STSOB-4416300005"/>
    <s v="1"/>
    <x v="1"/>
    <s v="4500064972-10"/>
  </r>
  <r>
    <x v="72"/>
    <s v="ЕКСПЕРТИЗА НА ЕЛ.МЕРИ 1Ф"/>
    <n v="1"/>
    <s v="БР"/>
    <x v="1389"/>
    <s v="Поръчка за доставка"/>
    <n v="4500065051"/>
    <n v="10"/>
    <s v="4500065051-10"/>
    <n v="210500031228"/>
    <s v="2105"/>
    <s v="0"/>
    <x v="0"/>
    <m/>
    <s v="P-1-AE-STSOB-4416300005"/>
    <s v="1"/>
    <x v="1"/>
    <s v="4500065051-10"/>
  </r>
  <r>
    <x v="72"/>
    <s v="ЕКСПЕРТИЗА НА ЕЛ.МЕРИ ЕДНОФАЗЕН"/>
    <n v="5"/>
    <s v="БР"/>
    <x v="1384"/>
    <s v="Поръчка за доставка"/>
    <n v="4500064973"/>
    <n v="10"/>
    <s v="4500064973-10"/>
    <n v="210500031228"/>
    <s v="2105"/>
    <s v="0"/>
    <x v="0"/>
    <m/>
    <s v="P-1-AE-STSOB-4416300005"/>
    <s v="1"/>
    <x v="1"/>
    <s v="4500064973-10"/>
  </r>
  <r>
    <x v="72"/>
    <s v="ЕКСПЕРТИЗА НА ЕЛ.МЕР ЕДНОФАЗЕН"/>
    <n v="2"/>
    <s v="БР"/>
    <x v="1387"/>
    <s v="Поръчка за доставка"/>
    <n v="4500064974"/>
    <n v="10"/>
    <s v="4500064974-10"/>
    <n v="210500031228"/>
    <s v="2105"/>
    <s v="0"/>
    <x v="0"/>
    <m/>
    <s v="P-1-AE-STSOB-4416300005"/>
    <s v="1"/>
    <x v="1"/>
    <s v="4500064974-10"/>
  </r>
  <r>
    <x v="72"/>
    <s v="ЕКСПЕРТИЗА НА ЕЛ.МЕР ТРИФАЗЕН"/>
    <n v="1"/>
    <s v="БР"/>
    <x v="1388"/>
    <s v="Поръчка за доставка"/>
    <n v="4500064974"/>
    <n v="10"/>
    <s v="4500064974-10"/>
    <n v="210500031228"/>
    <s v="2105"/>
    <s v="0"/>
    <x v="0"/>
    <m/>
    <s v="P-1-AE-STSOB-4416300005"/>
    <s v="1"/>
    <x v="1"/>
    <s v="4500064974-10"/>
  </r>
  <r>
    <x v="135"/>
    <s v="НАПРАВА НА ИЗКОП НЕСТАНДАРТЕН"/>
    <n v="11"/>
    <s v="M3"/>
    <x v="312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72"/>
    <s v="План за временна организация на движение"/>
    <n v="2"/>
    <s v="БР"/>
    <x v="124"/>
    <s v="Поръчка за доставка"/>
    <n v="4500062583"/>
    <n v="20"/>
    <s v="4500062583-20"/>
    <n v="151419500222"/>
    <s v="1514"/>
    <s v="9"/>
    <x v="0"/>
    <s v="1"/>
    <m/>
    <m/>
    <x v="0"/>
    <s v="4500062583-20"/>
  </r>
  <r>
    <x v="72"/>
    <s v="Проектиране на каб линии до35kV от100-20"/>
    <n v="1"/>
    <s v="БР"/>
    <x v="305"/>
    <s v="Поръчка за доставка"/>
    <n v="4500062408"/>
    <n v="10"/>
    <s v="4500062408-10"/>
    <n v="151419400704"/>
    <s v="1514"/>
    <s v="9"/>
    <x v="0"/>
    <s v="1"/>
    <m/>
    <m/>
    <x v="0"/>
    <s v="4500062408-10"/>
  </r>
  <r>
    <x v="72"/>
    <s v="ИЗПИТВАНЕ НА ИЗОЛАЦИЯ НА КАБЕЛ СР Н-ЗАТР"/>
    <n v="1"/>
    <s v="БР"/>
    <x v="1390"/>
    <s v="Поръчка за доставка"/>
    <n v="4530003162"/>
    <n v="20"/>
    <s v="4530003162-20"/>
    <n v="151430000303"/>
    <s v="1514"/>
    <s v="0"/>
    <x v="2"/>
    <s v="3"/>
    <m/>
    <m/>
    <x v="2"/>
    <s v="4530003162-20"/>
  </r>
  <r>
    <x v="72"/>
    <s v="МОНТАЖ ТАБЛО ДО 5 ЕЛ.МЕРА ВКЛ. НА СТЪЛБ"/>
    <n v="1"/>
    <s v="БР"/>
    <x v="1391"/>
    <s v="Поръчка за доставка"/>
    <n v="4530003162"/>
    <n v="30"/>
    <s v="4530003162-30"/>
    <n v="151439301723"/>
    <s v="1514"/>
    <s v="9"/>
    <x v="2"/>
    <s v="3"/>
    <m/>
    <m/>
    <x v="0"/>
    <s v="4530003162-30"/>
  </r>
  <r>
    <x v="72"/>
    <s v="ТРАНСПОРТ НА М-ЛИ ОТ СКЛАД НА ВЪЗЛО"/>
    <n v="1"/>
    <s v="%"/>
    <x v="1392"/>
    <s v="Поръчка за доставка"/>
    <n v="4530003162"/>
    <n v="30"/>
    <s v="4530003162-30"/>
    <n v="151439301723"/>
    <s v="1514"/>
    <s v="9"/>
    <x v="2"/>
    <s v="3"/>
    <m/>
    <m/>
    <x v="0"/>
    <s v="4530003162-30"/>
  </r>
  <r>
    <x v="10"/>
    <s v="ПОДВЪРЗВАНЕ  К-Л КЪM СЪЩ. ТАБЛО/СЪОРЖ."/>
    <n v="1"/>
    <s v="БР"/>
    <x v="10"/>
    <s v="Поръчка за доставка"/>
    <n v="4500058621"/>
    <n v="10"/>
    <s v="4500058621-10"/>
    <n v="151419532218"/>
    <s v="1514"/>
    <s v="9"/>
    <x v="0"/>
    <s v="1"/>
    <m/>
    <m/>
    <x v="0"/>
    <s v="4500058621-10"/>
  </r>
  <r>
    <x v="88"/>
    <s v="ПОЛАГАНЕ КАБЕЛ НН ПО ЖЕЛЯЗНА КОНСТРУКЦИЯ"/>
    <n v="14"/>
    <s v="М"/>
    <x v="104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0"/>
    <s v="ПОДВЪРЗВАНЕ  К-Л КЪM СЪЩ. ТАБЛО/СЪОРЖ."/>
    <n v="1"/>
    <s v="БР"/>
    <x v="10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135"/>
    <s v="НАПРАВА НА ИЗКОП НЕСТАНДАРТЕН"/>
    <n v="1"/>
    <s v="M3"/>
    <x v="312"/>
    <s v="Поръчка за доставка"/>
    <n v="4500058621"/>
    <n v="20"/>
    <s v="4500058621-20"/>
    <n v="151419552638"/>
    <s v="1514"/>
    <s v="9"/>
    <x v="0"/>
    <s v="1"/>
    <m/>
    <m/>
    <x v="0"/>
    <s v="4500058621-20"/>
  </r>
  <r>
    <x v="98"/>
    <s v="ЗАСИПВАНЕ НА КОЛЕКТОР С ПЯСЪК"/>
    <n v="1"/>
    <s v="M3"/>
    <x v="129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27"/>
    <s v="НАТОВАРВАНЕ И ИЗВОЗВАНЕ НА СТРОИТ. ОТП-И"/>
    <n v="1"/>
    <s v="M3"/>
    <x v="27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127"/>
    <s v="РАЗКЪРТВАНЕ НА АСФАЛТОВА НАСТИЛКА"/>
    <n v="3.6"/>
    <s v="M2"/>
    <x v="291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33"/>
    <s v="ВЪЗСТАНОВЯВАНЕ НА АСФАЛТОВА НАСТИЛКА-ПЪТ"/>
    <n v="3.6"/>
    <s v="M2"/>
    <x v="310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72"/>
    <s v="ЕКСПЕРТИЗА НА ЕЛ.МЕРИ 3ф"/>
    <n v="1"/>
    <s v="БР"/>
    <x v="1393"/>
    <s v="Поръчка за доставка"/>
    <n v="4500064982"/>
    <n v="10"/>
    <s v="4500064982-10"/>
    <n v="210500048142"/>
    <s v="2105"/>
    <s v="0"/>
    <x v="0"/>
    <m/>
    <s v="P-1-AE-STSOB-4416300005"/>
    <s v="1"/>
    <x v="1"/>
    <s v="4500064982-10"/>
  </r>
  <r>
    <x v="111"/>
    <s v="ПОЛАГАНЕ PVC ТРЪБИ Ф110 В ИЗКОП"/>
    <n v="28"/>
    <s v="М"/>
    <x v="165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99"/>
    <s v="M-Ж ТАБЛО ДО 5 ЕЛЕКТРОMЕРА ВКЛ. НА СТЕНА"/>
    <n v="1"/>
    <s v="БР"/>
    <x v="130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33"/>
    <s v="Н-ВА НА СТОMАНЕНА КОНСТР. /ВКЛ. БОЯД./"/>
    <n v="17"/>
    <s v="КГ"/>
    <x v="33"/>
    <s v="Поръчка за доставка"/>
    <n v="4500058632"/>
    <n v="20"/>
    <s v="4500058632-20"/>
    <n v="151419325412"/>
    <s v="1514"/>
    <s v="9"/>
    <x v="0"/>
    <s v="1"/>
    <m/>
    <m/>
    <x v="0"/>
    <s v="4500058632-20"/>
  </r>
  <r>
    <x v="1"/>
    <s v="ВЪЗСТАНОВЯВАНЕ  ТРОТОАР С ПЛОЧКИ-СТРАРИ"/>
    <n v="3"/>
    <s v="M2"/>
    <x v="1"/>
    <s v="Поръчка за доставка"/>
    <n v="4500065002"/>
    <n v="10"/>
    <s v="4500065002-10"/>
    <n v="220000146336"/>
    <s v="2200"/>
    <s v="0"/>
    <x v="0"/>
    <m/>
    <s v="P-1-AC-MSLEB-4416200003"/>
    <s v="1"/>
    <x v="3"/>
    <s v="4500065002-10"/>
  </r>
  <r>
    <x v="27"/>
    <s v="НАТОВАРВАНЕ И ИЗВОЗВАНЕ НА СТРОИТ. ОТП-И"/>
    <n v="1"/>
    <s v="M3"/>
    <x v="27"/>
    <s v="Поръчка за доставка"/>
    <n v="4500065002"/>
    <n v="10"/>
    <s v="4500065002-10"/>
    <n v="220000146336"/>
    <s v="2200"/>
    <s v="0"/>
    <x v="0"/>
    <m/>
    <s v="P-1-AC-MSLEB-4416200003"/>
    <s v="1"/>
    <x v="3"/>
    <s v="4500065002-10"/>
  </r>
  <r>
    <x v="135"/>
    <s v="НАПРАВА НА ИЗКОП НЕСТАНДАРТЕН"/>
    <n v="10.8"/>
    <s v="M3"/>
    <x v="312"/>
    <s v="Поръчка за доставка"/>
    <n v="4500065002"/>
    <n v="10"/>
    <s v="4500065002-10"/>
    <n v="220000146336"/>
    <s v="2200"/>
    <s v="0"/>
    <x v="0"/>
    <m/>
    <s v="P-1-AC-MSLEB-4416200003"/>
    <s v="1"/>
    <x v="3"/>
    <s v="4500065002-10"/>
  </r>
  <r>
    <x v="72"/>
    <s v="ЕКСПЕРТИЗА НА ЕЛ.МЕРИ 3Ф"/>
    <n v="1"/>
    <s v="БР"/>
    <x v="1393"/>
    <s v="Поръчка за доставка"/>
    <n v="4500065057"/>
    <n v="10"/>
    <s v="4500065057-10"/>
    <n v="210500031228"/>
    <s v="2105"/>
    <s v="0"/>
    <x v="0"/>
    <m/>
    <s v="P-1-AE-STSOB-4416300005"/>
    <s v="1"/>
    <x v="1"/>
    <s v="4500065057-10"/>
  </r>
  <r>
    <x v="72"/>
    <s v="направа на отливка"/>
    <n v="2"/>
    <s v="БР"/>
    <x v="1394"/>
    <s v="Поръчка за доставка"/>
    <n v="4500065061"/>
    <n v="10"/>
    <s v="4500065061-10"/>
    <n v="210500044446"/>
    <s v="2105"/>
    <s v="0"/>
    <x v="5"/>
    <m/>
    <s v="P-6-MN-STSTB-D0000012"/>
    <s v="6"/>
    <x v="1"/>
    <s v="4500065061-10"/>
  </r>
  <r>
    <x v="72"/>
    <s v="направа на ключ секр"/>
    <n v="38"/>
    <s v="БР"/>
    <x v="1395"/>
    <s v="Поръчка за доставка"/>
    <n v="4500065061"/>
    <n v="20"/>
    <s v="4500065061-20"/>
    <n v="210500044446"/>
    <s v="2105"/>
    <s v="0"/>
    <x v="5"/>
    <m/>
    <s v="P-6-MN-STSTB-D0000012"/>
    <s v="6"/>
    <x v="1"/>
    <s v="4500065061-20"/>
  </r>
  <r>
    <x v="72"/>
    <s v="направа на ключ секр"/>
    <n v="4"/>
    <s v="БР"/>
    <x v="1395"/>
    <s v="Поръчка за доставка"/>
    <n v="4500065061"/>
    <n v="30"/>
    <s v="4500065061-30"/>
    <n v="210500044446"/>
    <s v="2105"/>
    <s v="0"/>
    <x v="5"/>
    <m/>
    <s v="P-6-MN-STSTB-D0000012"/>
    <s v="6"/>
    <x v="1"/>
    <s v="4500065061-30"/>
  </r>
  <r>
    <x v="95"/>
    <s v="НАПРАВА НА ШУРФОВЕ 1/0.8/0.6"/>
    <n v="2"/>
    <s v="БР"/>
    <x v="126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127"/>
    <s v="РАЗКЪРТВАНЕ НА АСФАЛТОВА НАСТИЛКА"/>
    <n v="4"/>
    <s v="M2"/>
    <x v="291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128"/>
    <s v="РЯЗАНЕ НА АСФАЛТОВА НАСТИЛКА"/>
    <n v="10"/>
    <s v="М"/>
    <x v="292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27"/>
    <s v="НАТОВАРВАНЕ И ИЗВОЗВАНЕ НА СТРОИТ. ОТП-И"/>
    <n v="1"/>
    <s v="M3"/>
    <x v="27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15"/>
    <s v="ТРАНСП. НА M-ЛИ ОТ СКЛАД НА ВЪЗЛОЖИТЕЛЯ"/>
    <n v="1"/>
    <s v="%"/>
    <x v="15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145"/>
    <s v="ВЪЗСТАНОВЯВАНЕ АСФАЛТ. НАСТИЛКА-ТРОТОАР"/>
    <n v="4"/>
    <s v="M2"/>
    <x v="325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18"/>
    <s v="Н-ВА ИЗКОП ІІІ К-Я 0.8/0.4 В/У КАБЕЛ"/>
    <n v="3"/>
    <s v="М"/>
    <x v="18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122"/>
    <s v="Н-ВА ПОДЛ С ПЯСЪК И ТУХЛИ ЗА 1К-Л"/>
    <n v="3"/>
    <s v="М"/>
    <x v="286"/>
    <s v="Поръчка за доставка"/>
    <n v="4500063424"/>
    <n v="30"/>
    <s v="4500063424-30"/>
    <n v="220000142302"/>
    <s v="2200"/>
    <s v="0"/>
    <x v="0"/>
    <m/>
    <s v="P-1-AC-MSLEB-4416200003"/>
    <s v="1"/>
    <x v="3"/>
    <s v="4500063424-30"/>
  </r>
  <r>
    <x v="72"/>
    <s v="направа на ключ ямков"/>
    <n v="6"/>
    <s v="БР"/>
    <x v="1396"/>
    <s v="Поръчка за доставка"/>
    <n v="4500065061"/>
    <n v="40"/>
    <s v="4500065061-40"/>
    <n v="210500044446"/>
    <s v="2105"/>
    <s v="0"/>
    <x v="5"/>
    <m/>
    <s v="P-6-MN-STSTB-D0000012"/>
    <s v="6"/>
    <x v="1"/>
    <s v="4500065061-40"/>
  </r>
  <r>
    <x v="72"/>
    <s v="направа на ключ касов"/>
    <n v="20"/>
    <s v="БР"/>
    <x v="1397"/>
    <s v="Поръчка за доставка"/>
    <n v="4500065061"/>
    <n v="50"/>
    <s v="4500065061-50"/>
    <n v="210500044446"/>
    <s v="2105"/>
    <s v="0"/>
    <x v="5"/>
    <m/>
    <s v="P-6-MN-STSTB-D0000012"/>
    <s v="6"/>
    <x v="1"/>
    <s v="4500065061-50"/>
  </r>
  <r>
    <x v="72"/>
    <s v="ЕКСПЕРТИЗА НА ЕЛ.МЕРИ 3ф"/>
    <n v="1"/>
    <s v="БР"/>
    <x v="1393"/>
    <s v="Поръчка за доставка"/>
    <n v="4500065049"/>
    <n v="10"/>
    <s v="4500065049-10"/>
    <n v="210500031228"/>
    <s v="2105"/>
    <s v="0"/>
    <x v="0"/>
    <m/>
    <s v="P-1-AE-STSOB-4416300005"/>
    <s v="1"/>
    <x v="1"/>
    <s v="4500065049-10"/>
  </r>
  <r>
    <x v="11"/>
    <s v="СФАЗИРОВКА НА КЛ НН (ЗА 3-ТЕ ЖИЛА)"/>
    <n v="1"/>
    <s v="БР"/>
    <x v="11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56"/>
    <s v="НАПРАВА ЗАЗЕMЛЕНИЕ С ЕДИН КОЛ"/>
    <n v="1"/>
    <s v="БР"/>
    <x v="56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147"/>
    <s v="ДОСТАВКА НА ПЯСЪК"/>
    <n v="0.2"/>
    <s v="M3"/>
    <x v="329"/>
    <s v="Поръчка за доставка"/>
    <n v="4500058613"/>
    <n v="30"/>
    <s v="4500058613-30"/>
    <n v="151419422113"/>
    <s v="1514"/>
    <s v="9"/>
    <x v="0"/>
    <s v="1"/>
    <m/>
    <m/>
    <x v="0"/>
    <s v="4500058613-30"/>
  </r>
  <r>
    <x v="88"/>
    <s v="ПОЛАГАНЕ КАБЕЛ НН ПО ЖЕЛЯЗНА КОНСТРУКЦИЯ"/>
    <n v="7"/>
    <s v="М"/>
    <x v="104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13"/>
    <s v="ИЗMЕРВАНЕ НА ЗАЗЕMЛЕНИЕ НА ТОЧКА"/>
    <n v="1"/>
    <s v="БР"/>
    <x v="13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16"/>
    <s v="НАПРАВА НА ОТВОР В БЕТОН"/>
    <n v="3"/>
    <s v="БР"/>
    <x v="16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17"/>
    <s v="М-Ж НА ЗАЗЕМИТЕЛНА ШИНА ПО СТЕНА /К-Я"/>
    <n v="6"/>
    <s v="М"/>
    <x v="17"/>
    <s v="Поръчка за доставка"/>
    <n v="4500058613"/>
    <n v="40"/>
    <s v="4500058613-40"/>
    <n v="151419422113"/>
    <s v="1514"/>
    <s v="9"/>
    <x v="0"/>
    <s v="1"/>
    <m/>
    <m/>
    <x v="0"/>
    <s v="4500058613-40"/>
  </r>
  <r>
    <x v="56"/>
    <s v="НАПРАВА ЗАЗЕMЛЕНИЕ С ЕДИН КОЛ"/>
    <n v="1"/>
    <s v="БР"/>
    <x v="56"/>
    <s v="Поръчка за доставка"/>
    <n v="4500058502"/>
    <n v="20"/>
    <s v="4500058502-20"/>
    <n v="210500047895"/>
    <s v="2105"/>
    <s v="0"/>
    <x v="0"/>
    <m/>
    <s v="P-1-AE-STONB-4416300003"/>
    <s v="1"/>
    <x v="1"/>
    <s v="4500058502-20"/>
  </r>
  <r>
    <x v="15"/>
    <s v="ТРАНСП. НА M-ЛИ ОТ СКЛАД НА ВЪЗЛОЖИТЕЛЯ"/>
    <n v="1"/>
    <s v="%"/>
    <x v="15"/>
    <s v="Поръчка за доставка"/>
    <n v="4500058502"/>
    <n v="20"/>
    <s v="4500058502-20"/>
    <n v="210500047895"/>
    <s v="2105"/>
    <s v="0"/>
    <x v="0"/>
    <m/>
    <s v="P-1-AE-STONB-4416300003"/>
    <s v="1"/>
    <x v="1"/>
    <s v="4500058502-20"/>
  </r>
  <r>
    <x v="56"/>
    <s v="НАПРАВА ЗАЗЕMЛЕНИЕ С ЕДИН КОЛ"/>
    <n v="1"/>
    <s v="БР"/>
    <x v="56"/>
    <s v="Поръчка за доставка"/>
    <n v="4500058502"/>
    <n v="30"/>
    <s v="4500058502-30"/>
    <n v="210500047896"/>
    <s v="2105"/>
    <s v="0"/>
    <x v="0"/>
    <m/>
    <s v="P-1-AE-STONB-4416300003"/>
    <s v="1"/>
    <x v="1"/>
    <s v="4500058502-30"/>
  </r>
  <r>
    <x v="15"/>
    <s v="ТРАНСП. НА M-ЛИ ОТ СКЛАД НА ВЪЗЛОЖИТЕЛЯ"/>
    <n v="1"/>
    <s v="%"/>
    <x v="15"/>
    <s v="Поръчка за доставка"/>
    <n v="4500058502"/>
    <n v="30"/>
    <s v="4500058502-30"/>
    <n v="210500047896"/>
    <s v="2105"/>
    <s v="0"/>
    <x v="0"/>
    <m/>
    <s v="P-1-AE-STONB-4416300003"/>
    <s v="1"/>
    <x v="1"/>
    <s v="4500058502-30"/>
  </r>
  <r>
    <x v="72"/>
    <s v="РЕМОНТ НА ЗАХРАНВАЩ БЛОК- PEWM"/>
    <n v="1"/>
    <s v="БР"/>
    <x v="1070"/>
    <s v="Поръчка за доставка"/>
    <n v="4500064523"/>
    <n v="10"/>
    <s v="4500064523-10"/>
    <n v="153410000058"/>
    <s v="1534"/>
    <s v="0"/>
    <x v="0"/>
    <s v="1"/>
    <m/>
    <m/>
    <x v="2"/>
    <s v="4500064523-10"/>
  </r>
  <r>
    <x v="72"/>
    <s v="ДИАГНОСТИКА"/>
    <n v="1"/>
    <s v="БР"/>
    <x v="1065"/>
    <s v="Поръчка за доставка"/>
    <n v="4500064523"/>
    <n v="10"/>
    <s v="4500064523-10"/>
    <n v="153410000058"/>
    <s v="1534"/>
    <s v="0"/>
    <x v="0"/>
    <s v="1"/>
    <m/>
    <m/>
    <x v="2"/>
    <s v="4500064523-10"/>
  </r>
  <r>
    <x v="119"/>
    <s v="Н-ВА ПОДЛ С ПЯСЪК И PVC ЛЕНТА ЗА&gt;1К-Л"/>
    <n v="4"/>
    <s v="М"/>
    <x v="191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0"/>
    <s v="MОНТАЖ НА ГОФРИРАНА ТРЪБА"/>
    <n v="2"/>
    <s v="М"/>
    <x v="0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20"/>
    <s v="ИЗКОПАВАНЕ НА ШАХТИ ЗА MУФИ"/>
    <n v="1"/>
    <s v="БР"/>
    <x v="20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24"/>
    <s v="Н-ВА KM НАД 3Х95+50MM24Х95 MM2ВКЛЗА4ЖИЛА"/>
    <n v="1"/>
    <s v="БР"/>
    <x v="24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10"/>
    <s v="ПОДВЪРЗВАНЕ  К-Л КЪM СЪЩ. ТАБЛО/СЪОРЖ."/>
    <n v="4"/>
    <s v="БР"/>
    <x v="10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25"/>
    <s v="MОНТАЖ ШК"/>
    <n v="1"/>
    <s v="БР"/>
    <x v="25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49"/>
    <s v="M-Ж ТАБЛО ДО5 ЕЛЕКТРОMЕРА ВКЛ. НА СТЪЛБ"/>
    <n v="1"/>
    <s v="БР"/>
    <x v="49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103"/>
    <s v="НАПРАВА ЗАЗЕMЛЕНИЕ С ДВА КОЛА"/>
    <n v="1"/>
    <s v="БР"/>
    <x v="136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13"/>
    <s v="ИЗMЕРВАНЕ НА ЗАЗЕMЛЕНИЕ НА ТОЧКА"/>
    <n v="2"/>
    <s v="БР"/>
    <x v="13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27"/>
    <s v="НАТОВАРВАНЕ И ИЗВОЗВАНЕ НА СТРОИТ. ОТП-И"/>
    <n v="0.5"/>
    <s v="M3"/>
    <x v="27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15"/>
    <s v="ТРАНСП. НА M-ЛИ ОТ СКЛАД НА ВЪЗЛОЖИТЕЛЯ"/>
    <n v="1"/>
    <s v="%"/>
    <x v="15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33"/>
    <s v="Н-ВА НА СТОMАНЕНА КОНСТР. /ВКЛ. БОЯД./"/>
    <n v="12"/>
    <s v="КГ"/>
    <x v="33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147"/>
    <s v="ДОСТАВКА НА ПЯСЪК"/>
    <n v="0.5"/>
    <s v="M3"/>
    <x v="329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72"/>
    <s v="РЕМОНТНИ ДЕЙНОСТИ - ДРУГИ"/>
    <n v="1"/>
    <s v="БР"/>
    <x v="1069"/>
    <s v="Поръчка за доставка"/>
    <n v="4500064524"/>
    <n v="10"/>
    <s v="4500064524-10"/>
    <n v="220000066836"/>
    <s v="2200"/>
    <s v="0"/>
    <x v="8"/>
    <m/>
    <s v="P-7-AC-STSOB-4411300005"/>
    <s v="7"/>
    <x v="3"/>
    <s v="4500064524-10"/>
  </r>
  <r>
    <x v="72"/>
    <s v="ДИАГНОСТИКА"/>
    <n v="1"/>
    <s v="БР"/>
    <x v="1065"/>
    <s v="Поръчка за доставка"/>
    <n v="4500064524"/>
    <n v="10"/>
    <s v="4500064524-10"/>
    <n v="220000066836"/>
    <s v="2200"/>
    <s v="0"/>
    <x v="8"/>
    <m/>
    <s v="P-7-AC-STSOB-4411300005"/>
    <s v="7"/>
    <x v="3"/>
    <s v="4500064524-10"/>
  </r>
  <r>
    <x v="72"/>
    <s v="МЕТРОЛОГ.П-КА НА ЕДНОФАЗНИ ЕЛЕКТРОМЕРИ"/>
    <n v="3274"/>
    <s v="БР"/>
    <x v="1043"/>
    <s v="Поръчка за доставка"/>
    <n v="4500064579"/>
    <n v="10"/>
    <s v="4500064579-10"/>
    <n v="210500048142"/>
    <s v="2105"/>
    <s v="0"/>
    <x v="0"/>
    <m/>
    <s v="P-1-AE-STSOB-4416300005"/>
    <s v="1"/>
    <x v="1"/>
    <s v="4500064579-10"/>
  </r>
  <r>
    <x v="72"/>
    <s v="МЕТР.П-КА НА ТРИФАЗНИ ЕЛЕКТРОМЕРИ"/>
    <n v="533"/>
    <s v="БР"/>
    <x v="1042"/>
    <s v="Поръчка за доставка"/>
    <n v="4500064579"/>
    <n v="20"/>
    <s v="4500064579-20"/>
    <n v="210500048142"/>
    <s v="2105"/>
    <s v="0"/>
    <x v="0"/>
    <m/>
    <s v="P-1-AE-STSOB-4416300005"/>
    <s v="1"/>
    <x v="1"/>
    <s v="4500064579-20"/>
  </r>
  <r>
    <x v="72"/>
    <s v="МЕТР.П-КА НА ТРИФАЗНИ ИНДИРЕКТЕН ЕЛЕКТР"/>
    <n v="260"/>
    <s v="БР"/>
    <x v="1086"/>
    <s v="Поръчка за доставка"/>
    <n v="4500064579"/>
    <n v="30"/>
    <s v="4500064579-30"/>
    <n v="210500048142"/>
    <s v="2105"/>
    <s v="0"/>
    <x v="0"/>
    <m/>
    <s v="P-1-AE-STSOB-4416300005"/>
    <s v="1"/>
    <x v="1"/>
    <s v="4500064579-30"/>
  </r>
  <r>
    <x v="72"/>
    <s v="КАЛИБРИРАНЕ СЪС СЕРТИФИКАТ"/>
    <n v="12"/>
    <s v="Ч"/>
    <x v="1182"/>
    <s v="Поръчка за доставка"/>
    <n v="4500064527"/>
    <n v="10"/>
    <s v="4500064527-10"/>
    <n v="220000066841"/>
    <s v="2200"/>
    <s v="0"/>
    <x v="2"/>
    <m/>
    <s v="P-9-AC-STSOB-4418300005"/>
    <s v="9"/>
    <x v="3"/>
    <s v="4500064527-10"/>
  </r>
  <r>
    <x v="72"/>
    <s v="КАЛИБРИРАНЕ СЪС СЕРТИФИКАТ"/>
    <n v="12"/>
    <s v="Ч"/>
    <x v="1182"/>
    <s v="Поръчка за доставка"/>
    <n v="4500064527"/>
    <n v="20"/>
    <s v="4500064527-20"/>
    <n v="220000066841"/>
    <s v="2200"/>
    <s v="0"/>
    <x v="2"/>
    <m/>
    <s v="P-9-AC-STSOB-4418300005"/>
    <s v="9"/>
    <x v="3"/>
    <s v="4500064527-20"/>
  </r>
  <r>
    <x v="72"/>
    <s v="Р-НТ НА СТОЙКА ЗА СКАНИРАЩА ГЛАВА- PEWM"/>
    <n v="1"/>
    <s v="БР"/>
    <x v="1068"/>
    <s v="Поръчка за доставка"/>
    <n v="4500064528"/>
    <n v="10"/>
    <s v="4500064528-10"/>
    <n v="220000066810"/>
    <s v="2200"/>
    <s v="0"/>
    <x v="0"/>
    <m/>
    <s v="P-1-AC-STSOB-4416300005"/>
    <s v="1"/>
    <x v="3"/>
    <s v="4500064528-10"/>
  </r>
  <r>
    <x v="95"/>
    <s v="НАПРАВА НА ШУРФОВЕ 1/0.8/0.6"/>
    <n v="1"/>
    <s v="БР"/>
    <x v="126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26"/>
    <s v="РАЗКЪРТВАНЕ НА ТРОТОАР-БЕТОНЕН"/>
    <n v="0.5"/>
    <s v="M2"/>
    <x v="290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29"/>
    <s v="ВЪЗСТАНОВЯВАНЕ НА ТРОТОАР-БЕТОНЕН"/>
    <n v="0.5"/>
    <s v="M2"/>
    <x v="293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8"/>
    <s v="Н-ВА ИЗКОП ІІІ К-Я 0.8/0.4 В/У КАБЕЛ"/>
    <n v="8"/>
    <s v="М"/>
    <x v="18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11"/>
    <s v="ПОЛАГАНЕ PVC ТРЪБИ Ф110 В ИЗКОП"/>
    <n v="8"/>
    <s v="М"/>
    <x v="165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97"/>
    <s v="Н-ВА ПОДЛ С ПЯСЪК И PVC ЛЕНТА ЗА 1 К-Л"/>
    <n v="12"/>
    <s v="М"/>
    <x v="128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88"/>
    <s v="ПОЛАГАНЕ КАБЕЛ НН ПО ЖЕЛЯЗНА КОНСТРУКЦИЯ"/>
    <n v="1"/>
    <s v="М"/>
    <x v="104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21"/>
    <s v="ПОЛАГАНЕ НА КАБЕЛ В ИЗКОП ДО 3Х95 MM ВКЛ"/>
    <n v="12"/>
    <s v="М"/>
    <x v="21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72"/>
    <s v="ТРАНСПОРТ ДО МЯСТОТО НА МЕТР.ПРОВЕРКА"/>
    <n v="940"/>
    <s v="KM"/>
    <x v="1061"/>
    <s v="Поръчка за доставка"/>
    <n v="4500064579"/>
    <n v="40"/>
    <s v="4500064579-40"/>
    <n v="210500048142"/>
    <s v="2105"/>
    <s v="0"/>
    <x v="0"/>
    <m/>
    <s v="P-1-AE-STSOB-4416300005"/>
    <s v="1"/>
    <x v="1"/>
    <s v="4500064579-40"/>
  </r>
  <r>
    <x v="7"/>
    <s v="ИЗТЕГЛЯНЕ КАБЕЛ В ТРЪБА ДО 3Х95 MM2 ВКЛ"/>
    <n v="4"/>
    <s v="М"/>
    <x v="7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8"/>
    <s v="ДОСТАВКА И MОНТАЖ НА КАБЕЛНИ MАРКИ"/>
    <n v="1"/>
    <s v="БР"/>
    <x v="8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0"/>
    <s v="ПОДВЪРЗВАНЕ  К-Л КЪM СЪЩ. ТАБЛО/СЪОРЖ."/>
    <n v="2"/>
    <s v="БР"/>
    <x v="10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99"/>
    <s v="M-Ж ТАБЛО ДО 5 ЕЛЕКТРОMЕРА ВКЛ. НА СТЕНА"/>
    <n v="1"/>
    <s v="БР"/>
    <x v="130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50"/>
    <s v="ДЕMОНТАЖ НА ТАБЛО"/>
    <n v="1"/>
    <s v="БР"/>
    <x v="50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51"/>
    <s v="MОНТАЖ НА АВТОMАТИЧЕН ПРЕДПАЗИТЕЛ НН"/>
    <n v="1"/>
    <s v="БР"/>
    <x v="51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201"/>
    <s v="ДЕMОНТАЖ НА АВТОMАТИЧЕН ПРЕДПАЗИТЕЛ НН"/>
    <n v="1"/>
    <s v="БР"/>
    <x v="491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56"/>
    <s v="НАПРАВА ЗАЗЕMЛЕНИЕ С ЕДИН КОЛ"/>
    <n v="1"/>
    <s v="БР"/>
    <x v="56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3"/>
    <s v="ИЗMЕРВАНЕ НА ЗАЗЕMЛЕНИЕ НА ТОЧКА"/>
    <n v="1"/>
    <s v="БР"/>
    <x v="13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4"/>
    <s v="ИЗMЕРВАНЕ ИЗОЛАЦИЯ НА К-Л НН-(4 ЖИЛА)"/>
    <n v="1"/>
    <s v="БР"/>
    <x v="14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15"/>
    <s v="ТРАНСП. НА M-ЛИ ОТ СКЛАД НА ВЪЗЛОЖИТЕЛЯ"/>
    <n v="1"/>
    <s v="%"/>
    <x v="15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72"/>
    <s v="ПРЕПРОГРАМИРАНЕ НА ТРИФАЗНИ ЕЛЕКТРОМЕРИ"/>
    <n v="505"/>
    <s v="AU"/>
    <x v="1398"/>
    <s v="Поръчка за доставка"/>
    <n v="4500064580"/>
    <n v="10"/>
    <s v="4500064580-10"/>
    <n v="210500048142"/>
    <s v="2105"/>
    <s v="0"/>
    <x v="0"/>
    <m/>
    <s v="P-1-AE-STSOB-4416300005"/>
    <s v="1"/>
    <x v="1"/>
    <s v="4500064580-10"/>
  </r>
  <r>
    <x v="135"/>
    <s v="НАПРАВА НА ИЗКОП НЕСТАНДАРТЕН"/>
    <n v="4"/>
    <s v="M3"/>
    <x v="312"/>
    <s v="Поръчка за доставка"/>
    <n v="4500058518"/>
    <n v="20"/>
    <s v="4500058518-20"/>
    <n v="151419412373"/>
    <s v="1514"/>
    <s v="9"/>
    <x v="0"/>
    <s v="1"/>
    <m/>
    <m/>
    <x v="0"/>
    <s v="4500058518-20"/>
  </r>
  <r>
    <x v="72"/>
    <s v="ЕКСПЕРТИЗА НА ЕЛ.МЕРИ"/>
    <n v="1"/>
    <s v="БР"/>
    <x v="1383"/>
    <s v="Поръчка за доставка"/>
    <n v="4500064686"/>
    <n v="10"/>
    <s v="4500064686-10"/>
    <n v="210500048142"/>
    <s v="2105"/>
    <s v="0"/>
    <x v="0"/>
    <m/>
    <s v="P-1-AE-STSOB-4416300005"/>
    <s v="1"/>
    <x v="1"/>
    <s v="4500064686-10"/>
  </r>
  <r>
    <x v="72"/>
    <s v="ЕКСПЕРТИЗА НА ЕЛ.МЕРИ"/>
    <n v="1"/>
    <s v="БР"/>
    <x v="1383"/>
    <s v="Поръчка за доставка"/>
    <n v="4500064705"/>
    <n v="10"/>
    <s v="4500064705-10"/>
    <n v="210500048142"/>
    <s v="2105"/>
    <s v="0"/>
    <x v="0"/>
    <m/>
    <s v="P-1-AE-STSOB-4416300005"/>
    <s v="1"/>
    <x v="1"/>
    <s v="4500064705-10"/>
  </r>
  <r>
    <x v="72"/>
    <s v="ЕКСПЕРТИЗА НА ЕЛ.МЕРИ"/>
    <n v="3"/>
    <s v="БР"/>
    <x v="1383"/>
    <s v="Поръчка за доставка"/>
    <n v="4500064705"/>
    <n v="20"/>
    <s v="4500064705-20"/>
    <n v="210500048142"/>
    <s v="2105"/>
    <s v="0"/>
    <x v="0"/>
    <m/>
    <s v="P-1-AE-STSOB-4416300005"/>
    <s v="1"/>
    <x v="1"/>
    <s v="4500064705-20"/>
  </r>
  <r>
    <x v="72"/>
    <s v="ДИАГНОСТИКА"/>
    <n v="1"/>
    <s v="БР"/>
    <x v="1065"/>
    <s v="Поръчка за доставка"/>
    <n v="4500064529"/>
    <n v="10"/>
    <s v="4500064529-10"/>
    <n v="220000066816"/>
    <s v="2200"/>
    <s v="0"/>
    <x v="4"/>
    <m/>
    <s v="P-2-AC-STSOB-4415300005"/>
    <s v="2"/>
    <x v="3"/>
    <s v="4500064529-10"/>
  </r>
  <r>
    <x v="72"/>
    <s v="РЕМОНТНИ ДЕЙНОСТИ - ДРУГИ"/>
    <n v="1"/>
    <s v="БР"/>
    <x v="1069"/>
    <s v="Поръчка за доставка"/>
    <n v="4500064529"/>
    <n v="10"/>
    <s v="4500064529-10"/>
    <n v="220000066816"/>
    <s v="2200"/>
    <s v="0"/>
    <x v="4"/>
    <m/>
    <s v="P-2-AC-STSOB-4415300005"/>
    <s v="2"/>
    <x v="3"/>
    <s v="4500064529-10"/>
  </r>
  <r>
    <x v="72"/>
    <s v="КАЛИБРИРАНЕ СЪС СЕРТИФИКАТ"/>
    <n v="12"/>
    <s v="Ч"/>
    <x v="1182"/>
    <s v="Поръчка за доставка"/>
    <n v="4500064530"/>
    <n v="10"/>
    <s v="4500064530-10"/>
    <n v="220000066810"/>
    <s v="2200"/>
    <s v="0"/>
    <x v="0"/>
    <m/>
    <s v="P-1-AC-STSOB-4416300005"/>
    <s v="1"/>
    <x v="3"/>
    <s v="4500064530-10"/>
  </r>
  <r>
    <x v="72"/>
    <s v="КАЛИБРИРАНЕ СЪС СЕРТИФИКАТ"/>
    <n v="12"/>
    <s v="Ч"/>
    <x v="1182"/>
    <s v="Поръчка за доставка"/>
    <n v="4500064530"/>
    <n v="20"/>
    <s v="4500064530-20"/>
    <n v="220000066810"/>
    <s v="2200"/>
    <s v="0"/>
    <x v="0"/>
    <m/>
    <s v="P-1-AC-STSOB-4416300005"/>
    <s v="1"/>
    <x v="3"/>
    <s v="4500064530-20"/>
  </r>
  <r>
    <x v="72"/>
    <s v="КАЛИБРИРАНЕ СЪС СЕРТИФИКАТ"/>
    <n v="12"/>
    <s v="Ч"/>
    <x v="1182"/>
    <s v="Поръчка за доставка"/>
    <n v="4500064530"/>
    <n v="30"/>
    <s v="4500064530-30"/>
    <n v="220000066810"/>
    <s v="2200"/>
    <s v="0"/>
    <x v="0"/>
    <m/>
    <s v="P-1-AC-STSOB-4416300005"/>
    <s v="1"/>
    <x v="3"/>
    <s v="4500064530-30"/>
  </r>
  <r>
    <x v="72"/>
    <s v="КАЛИБРИРАНЕ СЪС СЕРТИФИКАТ"/>
    <n v="12"/>
    <s v="Ч"/>
    <x v="1182"/>
    <s v="Поръчка за доставка"/>
    <n v="4500064533"/>
    <n v="10"/>
    <s v="4500064533-10"/>
    <n v="220000066828"/>
    <s v="2200"/>
    <s v="0"/>
    <x v="7"/>
    <m/>
    <s v="P-5-AC-STSOB-4414300005"/>
    <s v="5"/>
    <x v="3"/>
    <s v="4500064533-10"/>
  </r>
  <r>
    <x v="72"/>
    <s v="КАЛИБРИРАНЕ СЪС СЕРТИФИКАТ"/>
    <n v="12"/>
    <s v="Ч"/>
    <x v="1182"/>
    <s v="Поръчка за доставка"/>
    <n v="4500064533"/>
    <n v="20"/>
    <s v="4500064533-20"/>
    <n v="220000066828"/>
    <s v="2200"/>
    <s v="0"/>
    <x v="7"/>
    <m/>
    <s v="P-5-AC-STSOB-4414300005"/>
    <s v="5"/>
    <x v="3"/>
    <s v="4500064533-20"/>
  </r>
  <r>
    <x v="72"/>
    <s v="КАЛИБРИРАНЕ СЪС СЕРТИФИКАТ"/>
    <n v="12"/>
    <s v="Ч"/>
    <x v="1182"/>
    <s v="Поръчка за доставка"/>
    <n v="4500064535"/>
    <n v="10"/>
    <s v="4500064535-10"/>
    <n v="220000066830"/>
    <s v="2200"/>
    <s v="0"/>
    <x v="5"/>
    <m/>
    <s v="P-6-AC-STSOB-4412300005"/>
    <s v="6"/>
    <x v="3"/>
    <s v="4500064535-10"/>
  </r>
  <r>
    <x v="72"/>
    <s v="Проектиране на касета"/>
    <n v="2"/>
    <s v="БР"/>
    <x v="123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План за временна организация на движение"/>
    <n v="2"/>
    <s v="БР"/>
    <x v="124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План за безопасност и здр. при работа КЛ"/>
    <n v="1"/>
    <s v="БР"/>
    <x v="125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95"/>
    <s v="НАПРАВА НА ШУРФОВЕ 1/0.8/0.6"/>
    <n v="4"/>
    <s v="БР"/>
    <x v="126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10"/>
    <s v="ПОДВЪРЗВАНЕ  К-Л КЪM СЪЩ. ТАБЛО/СЪОРЖ."/>
    <n v="2"/>
    <s v="БР"/>
    <x v="10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49"/>
    <s v="M-Ж ТАБЛО ДО5 ЕЛЕКТРОMЕРА ВКЛ. НА СТЪЛБ"/>
    <n v="2"/>
    <s v="БР"/>
    <x v="49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50"/>
    <s v="ДЕMОНТАЖ НА ТАБЛО"/>
    <n v="2"/>
    <s v="БР"/>
    <x v="50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138"/>
    <s v="ИЗПРАВЯНЕ НА СБС НН В РАВНИНЕН ТЕРЕН"/>
    <n v="1"/>
    <s v="БР"/>
    <x v="315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59"/>
    <s v="ДЕMОНТАЖ НА СТЪЛБ НН"/>
    <n v="1"/>
    <s v="БР"/>
    <x v="59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65"/>
    <s v="M-Ж НА ТЕРMОСВИВАЕMИ ТАПИ НА ИЗОЛИРАН ПВ"/>
    <n v="4"/>
    <s v="БР"/>
    <x v="65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66"/>
    <s v="MОНТАЖ НА КЛЕMА НОСЕЩА С КОНЗОЛА ЗА УИП"/>
    <n v="3"/>
    <s v="БР"/>
    <x v="66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67"/>
    <s v="M-Ж НА КЛЕMА ОПЪВАТЕЛНА С КОНЗОЛА ЗА УИП"/>
    <n v="2"/>
    <s v="БР"/>
    <x v="67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26"/>
    <s v="M-Ж  КЛЕMА ОТКЛ./РАЗКЛОНИТЕЛНА КЪM MРЕЖА"/>
    <n v="4"/>
    <s v="БР"/>
    <x v="26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279"/>
    <s v="MОНТАЖ НА ЕДИНИЧЕН ПРОВОДНИК  АС-25 MM2"/>
    <n v="13"/>
    <s v="М"/>
    <x v="1377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113"/>
    <s v="П-НЕ К-Л СРН В ИЗКОП&gt;120 MM2 ВКЛ-1ЖИЛО"/>
    <n v="2"/>
    <s v="М"/>
    <x v="167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72"/>
    <s v="Съгласуване на скици А4 /вклю. такси/"/>
    <n v="1"/>
    <s v="БР"/>
    <x v="142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Геодезичен проект за трафопост"/>
    <n v="1"/>
    <s v="БР"/>
    <x v="120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Наб-е на кадастрални подложки/вклю. такс"/>
    <n v="2"/>
    <s v="БР"/>
    <x v="121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ТАКСИ ПО Ф-РА"/>
    <n v="1"/>
    <s v="БР"/>
    <x v="1399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Геодезичен проект за линеен обект КЛ*"/>
    <n v="8"/>
    <s v="Ч"/>
    <x v="143"/>
    <s v="Поръчка за доставка"/>
    <n v="4500062585"/>
    <n v="10"/>
    <s v="4500062585-10"/>
    <n v="151419603794"/>
    <s v="1514"/>
    <s v="9"/>
    <x v="0"/>
    <s v="1"/>
    <m/>
    <m/>
    <x v="0"/>
    <s v="4500062585-10"/>
  </r>
  <r>
    <x v="72"/>
    <s v="Проектиране на каб линии до35kV от100-20"/>
    <n v="1"/>
    <s v="БР"/>
    <x v="305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Проектиране на касета"/>
    <n v="1"/>
    <s v="БР"/>
    <x v="123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План за временна организация на движение"/>
    <n v="1"/>
    <s v="БР"/>
    <x v="124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План за безопасност и здр. при работа КЛ"/>
    <n v="1"/>
    <s v="БР"/>
    <x v="125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Проект част пожарна безопасност при КЛ"/>
    <n v="1"/>
    <s v="БР"/>
    <x v="306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Геодезичен проект за линеен обект КЛ*"/>
    <n v="1"/>
    <s v="Ч"/>
    <x v="143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72"/>
    <s v="Авторски надзор по време на строителство"/>
    <n v="1"/>
    <s v="БР"/>
    <x v="122"/>
    <s v="Поръчка за доставка"/>
    <n v="4500061684"/>
    <n v="10"/>
    <s v="4500061684-10"/>
    <n v="151469401524"/>
    <s v="1514"/>
    <s v="9"/>
    <x v="5"/>
    <s v="6"/>
    <m/>
    <m/>
    <x v="0"/>
    <s v="4500061684-10"/>
  </r>
  <r>
    <x v="0"/>
    <s v="MОНТАЖ НА ГОФРИРАНА ТРЪБА"/>
    <n v="3"/>
    <s v="М"/>
    <x v="0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27"/>
    <s v="НАТОВАРВАНЕ И ИЗВОЗВАНЕ НА СТРОИТ. ОТП-И"/>
    <n v="1"/>
    <s v="M3"/>
    <x v="27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72"/>
    <s v="ДОСТАВКА НА ГОФРИРАНА ТРЪБА ПО Ф-РА"/>
    <n v="3"/>
    <s v="M3"/>
    <x v="1400"/>
    <s v="Поръчка за доставка"/>
    <n v="4500058495"/>
    <n v="40"/>
    <s v="4500058495-40"/>
    <n v="210500047984"/>
    <s v="2105"/>
    <s v="0"/>
    <x v="0"/>
    <m/>
    <s v="P-1-MN-STSTB-D0000003"/>
    <s v="1"/>
    <x v="1"/>
    <s v="4500058495-40"/>
  </r>
  <r>
    <x v="122"/>
    <s v="Н-ВА ПОДЛ С ПЯСЪК И ТУХЛИ ЗА 1К-Л"/>
    <n v="20"/>
    <s v="М"/>
    <x v="286"/>
    <s v="Поръчка за доставка"/>
    <n v="4500063762"/>
    <n v="10"/>
    <s v="4500063762-10"/>
    <n v="220000142711"/>
    <s v="2200"/>
    <s v="0"/>
    <x v="0"/>
    <m/>
    <s v="P-1-AC-MSLEB-4416200003"/>
    <s v="1"/>
    <x v="3"/>
    <s v="4500063762-10"/>
  </r>
  <r>
    <x v="55"/>
    <s v="ТЕГЛЕНЕ НА УСУКАН ПРОВОДНИК 4Х16"/>
    <n v="9"/>
    <s v="М"/>
    <x v="55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68"/>
    <s v="ТЕГЛЕНЕ НА УСУКАН ПРОВОДНИК ДО 3Х35+54,6"/>
    <n v="9"/>
    <s v="М"/>
    <x v="68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189"/>
    <s v="ТЕГЛЕНЕ НА УСУКАН ПРОВОДНИК ДО 3Х70+54,6"/>
    <n v="65.5"/>
    <s v="М"/>
    <x v="468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58"/>
    <s v="ДЕMОНТАЖ НА ЕДИНИЧЕН ПРОВОДНИК НН"/>
    <n v="40"/>
    <s v="М"/>
    <x v="58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56"/>
    <s v="НАПРАВА ЗАЗЕMЛЕНИЕ С ЕДИН КОЛ"/>
    <n v="2"/>
    <s v="БР"/>
    <x v="56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13"/>
    <s v="ИЗMЕРВАНЕ НА ЗАЗЕMЛЕНИЕ НА ТОЧКА"/>
    <n v="2"/>
    <s v="БР"/>
    <x v="13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27"/>
    <s v="НАТОВАРВАНЕ И ИЗВОЗВАНЕ НА СТРОИТ. ОТП-И"/>
    <n v="2"/>
    <s v="M3"/>
    <x v="27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15"/>
    <s v="ТРАНСП. НА M-ЛИ ОТ СКЛАД НА ВЪЗЛОЖИТЕЛЯ"/>
    <n v="1"/>
    <s v="%"/>
    <x v="15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69"/>
    <s v="ТРАНСПОРТИРАНЕ НА СБС ОТ СКЛАД ВЪЗЛОЖИТ"/>
    <n v="15"/>
    <s v="KM"/>
    <x v="69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168"/>
    <s v="У-НЕ НА УИП/КАБЕЛ ПО СТЪЛБ/ФАСАДА"/>
    <n v="18"/>
    <s v="М"/>
    <x v="372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72"/>
    <s v="МОНТАЖ ПИЛОН 9М"/>
    <n v="1"/>
    <s v="БР"/>
    <x v="1401"/>
    <s v="Поръчка за доставка"/>
    <n v="4500058634"/>
    <n v="30"/>
    <s v="4500058634-30"/>
    <n v="151419303024"/>
    <s v="1514"/>
    <s v="9"/>
    <x v="0"/>
    <s v="1"/>
    <m/>
    <m/>
    <x v="0"/>
    <s v="4500058634-30"/>
  </r>
  <r>
    <x v="2"/>
    <s v="РАЗКЪРТВАНЕ ТРОТОАР С ТРОТОАРНИ ПЛОЧКИ"/>
    <n v="1"/>
    <s v="M2"/>
    <x v="2"/>
    <s v="Поръчка за доставка"/>
    <n v="4500064711"/>
    <n v="10"/>
    <s v="4500064711-10"/>
    <n v="220000145488"/>
    <s v="2200"/>
    <s v="0"/>
    <x v="0"/>
    <m/>
    <s v="P-1-AC-STONB-4416300003"/>
    <s v="1"/>
    <x v="3"/>
    <s v="4500064711-10"/>
  </r>
  <r>
    <x v="97"/>
    <s v="Н-ВА ПОДЛ С ПЯСЪК И PVC ЛЕНТА ЗА 1 К-Л"/>
    <n v="3"/>
    <s v="М"/>
    <x v="128"/>
    <s v="Поръчка за доставка"/>
    <n v="4500063743"/>
    <n v="10"/>
    <s v="4500063743-10"/>
    <n v="220000143281"/>
    <s v="2200"/>
    <s v="0"/>
    <x v="0"/>
    <m/>
    <s v="P-1-AC-MSLEB-4416200003"/>
    <s v="1"/>
    <x v="3"/>
    <s v="4500063743-10"/>
  </r>
  <r>
    <x v="98"/>
    <s v="ЗАСИПВАНЕ НА КОЛЕКТОР С ПЯСЪК"/>
    <n v="0.5"/>
    <s v="M3"/>
    <x v="129"/>
    <s v="Поръчка за доставка"/>
    <n v="4500063743"/>
    <n v="10"/>
    <s v="4500063743-10"/>
    <n v="220000143281"/>
    <s v="2200"/>
    <s v="0"/>
    <x v="0"/>
    <m/>
    <s v="P-1-AC-MSLEB-4416200003"/>
    <s v="1"/>
    <x v="3"/>
    <s v="4500063743-10"/>
  </r>
  <r>
    <x v="27"/>
    <s v="НАТОВАРВАНЕ И ИЗВОЗВАНЕ НА СТРОИТ. ОТП-И"/>
    <n v="0.5"/>
    <s v="M3"/>
    <x v="27"/>
    <s v="Поръчка за доставка"/>
    <n v="4500063743"/>
    <n v="10"/>
    <s v="4500063743-10"/>
    <n v="220000143281"/>
    <s v="2200"/>
    <s v="0"/>
    <x v="0"/>
    <m/>
    <s v="P-1-AC-MSLEB-4416200003"/>
    <s v="1"/>
    <x v="3"/>
    <s v="4500063743-10"/>
  </r>
  <r>
    <x v="135"/>
    <s v="НАПРАВА НА ИЗКОП НЕСТАНДАРТЕН"/>
    <n v="3.6"/>
    <s v="M3"/>
    <x v="312"/>
    <s v="Поръчка за доставка"/>
    <n v="4500063743"/>
    <n v="10"/>
    <s v="4500063743-10"/>
    <n v="220000143281"/>
    <s v="2200"/>
    <s v="0"/>
    <x v="0"/>
    <m/>
    <s v="P-1-AC-MSLEB-4416200003"/>
    <s v="1"/>
    <x v="3"/>
    <s v="4500063743-10"/>
  </r>
  <r>
    <x v="72"/>
    <s v="ЕКСПЕРТИЗА НА ЕЛ.МЕРИ"/>
    <n v="1"/>
    <s v="БР"/>
    <x v="1383"/>
    <s v="Поръчка за доставка"/>
    <n v="4500064638"/>
    <n v="10"/>
    <s v="4500064638-10"/>
    <n v="210500048142"/>
    <s v="2105"/>
    <s v="0"/>
    <x v="0"/>
    <m/>
    <s v="P-1-AE-STSOB-4416300005"/>
    <s v="1"/>
    <x v="1"/>
    <s v="4500064638-10"/>
  </r>
  <r>
    <x v="6"/>
    <s v="ВЪЗСТАНОВЯВАНЕ НА ТРОТОАР С ПЛОЧКИ-НОВИ"/>
    <n v="1"/>
    <s v="M2"/>
    <x v="6"/>
    <s v="Поръчка за доставка"/>
    <n v="4500064711"/>
    <n v="10"/>
    <s v="4500064711-10"/>
    <n v="220000145488"/>
    <s v="2200"/>
    <s v="0"/>
    <x v="0"/>
    <m/>
    <s v="P-1-AC-STONB-4416300003"/>
    <s v="1"/>
    <x v="3"/>
    <s v="4500064711-10"/>
  </r>
  <r>
    <x v="93"/>
    <s v="Н-ВА ИЗКОП ІІІ К-Я 0.8/0.6 В/У КАБЕЛ"/>
    <n v="1.5"/>
    <s v="М"/>
    <x v="113"/>
    <s v="Поръчка за доставка"/>
    <n v="4500064711"/>
    <n v="10"/>
    <s v="4500064711-10"/>
    <n v="220000145488"/>
    <s v="2200"/>
    <s v="0"/>
    <x v="0"/>
    <m/>
    <s v="P-1-AC-STONB-4416300003"/>
    <s v="1"/>
    <x v="3"/>
    <s v="4500064711-10"/>
  </r>
  <r>
    <x v="27"/>
    <s v="НАТОВАРВАНЕ И ИЗВОЗВАНЕ НА СТРОИТ. ОТП-И"/>
    <n v="0.3"/>
    <s v="M3"/>
    <x v="27"/>
    <s v="Поръчка за доставка"/>
    <n v="4500064711"/>
    <n v="10"/>
    <s v="4500064711-10"/>
    <n v="220000145488"/>
    <s v="2200"/>
    <s v="0"/>
    <x v="0"/>
    <m/>
    <s v="P-1-AC-STONB-4416300003"/>
    <s v="1"/>
    <x v="3"/>
    <s v="4500064711-10"/>
  </r>
  <r>
    <x v="97"/>
    <s v="Н-ВА ПОДЛ С ПЯСЪК И PVC ЛЕНТА ЗА 1 К-Л"/>
    <n v="3"/>
    <s v="М"/>
    <x v="128"/>
    <s v="Поръчка за доставка"/>
    <n v="4500064713"/>
    <n v="10"/>
    <s v="4500064713-10"/>
    <n v="220000145688"/>
    <s v="2200"/>
    <s v="0"/>
    <x v="1"/>
    <m/>
    <s v="P-3-AC-MSLEB-4413200003"/>
    <s v="3"/>
    <x v="3"/>
    <s v="4500064713-10"/>
  </r>
  <r>
    <x v="135"/>
    <s v="НАПРАВА НА ИЗКОП НЕСТАНДАРТЕН"/>
    <n v="2.2999999999999998"/>
    <s v="M3"/>
    <x v="312"/>
    <s v="Поръчка за доставка"/>
    <n v="4500064713"/>
    <n v="10"/>
    <s v="4500064713-10"/>
    <n v="220000145688"/>
    <s v="2200"/>
    <s v="0"/>
    <x v="1"/>
    <m/>
    <s v="P-3-AC-MSLEB-4413200003"/>
    <s v="3"/>
    <x v="3"/>
    <s v="4500064713-10"/>
  </r>
  <r>
    <x v="129"/>
    <s v="ВЪЗСТАНОВЯВАНЕ НА ТРОТОАР-БЕТОНЕН"/>
    <n v="1.5"/>
    <s v="M2"/>
    <x v="293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26"/>
    <s v="РАЗКЪРТВАНЕ НА ТРОТОАР-БЕТОНЕН"/>
    <n v="2"/>
    <s v="M2"/>
    <x v="290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97"/>
    <s v="Н-ВА ПОДЛ С ПЯСЪК И PVC ЛЕНТА ЗА 1 К-Л"/>
    <n v="7"/>
    <s v="М"/>
    <x v="128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98"/>
    <s v="ЗАСИПВАНЕ НА КОЛЕКТОР С ПЯСЪК"/>
    <n v="2.5"/>
    <s v="M3"/>
    <x v="129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135"/>
    <s v="НАПРАВА НА ИЗКОП НЕСТАНДАРТЕН"/>
    <n v="11"/>
    <s v="M3"/>
    <x v="312"/>
    <s v="Поръчка за доставка"/>
    <n v="4500063614"/>
    <n v="10"/>
    <s v="4500063614-10"/>
    <n v="220000143037"/>
    <s v="2200"/>
    <s v="0"/>
    <x v="0"/>
    <m/>
    <s v="P-1-AC-MSLEB-4416200003"/>
    <s v="1"/>
    <x v="3"/>
    <s v="4500063614-10"/>
  </r>
  <r>
    <x v="2"/>
    <s v="РАЗКЪРТВАНЕ ТРОТОАР С ТРОТОАРНИ ПЛОЧКИ"/>
    <n v="3.5"/>
    <s v="M2"/>
    <x v="2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72"/>
    <s v="Разбиване бетон с ел.къртач"/>
    <n v="2"/>
    <s v="M3"/>
    <x v="1190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емонтаж на метална решетка и мрежа"/>
    <n v="4"/>
    <s v="БР"/>
    <x v="638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Ръчно товарене на строителни отпадъци и"/>
    <n v="5"/>
    <s v="M3"/>
    <x v="90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Ръчно пренасяне и сваляне на строителни"/>
    <n v="5"/>
    <s v="M3"/>
    <x v="91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РЯЗАНЕ, ЛАМАРИНА, ВИНКЕЛ"/>
    <n v="1"/>
    <s v="БР"/>
    <x v="1402"/>
    <s v="Поръчка за доставка"/>
    <n v="4500064652"/>
    <n v="10"/>
    <s v="4500064652-10"/>
    <n v="220000145320"/>
    <s v="2200"/>
    <s v="0"/>
    <x v="4"/>
    <m/>
    <s v="P-2-AC-STONB-4415300003"/>
    <s v="2"/>
    <x v="3"/>
    <s v="4500064652-10"/>
  </r>
  <r>
    <x v="2"/>
    <s v="РАЗКЪРТВАНЕ ТРОТОАР С ТРОТОАРНИ ПЛОЧКИ"/>
    <n v="1.44"/>
    <s v="M2"/>
    <x v="2"/>
    <s v="Поръчка за доставка"/>
    <n v="4500064653"/>
    <n v="10"/>
    <s v="4500064653-10"/>
    <n v="220000145350"/>
    <s v="2200"/>
    <s v="0"/>
    <x v="1"/>
    <m/>
    <s v="P-3-AC-STONB-4413300004"/>
    <s v="3"/>
    <x v="3"/>
    <s v="4500064653-10"/>
  </r>
  <r>
    <x v="1"/>
    <s v="ВЪЗСТАНОВЯВАНЕ  ТРОТОАР С ПЛОЧКИ-СТРАРИ"/>
    <n v="1.44"/>
    <s v="M2"/>
    <x v="1"/>
    <s v="Поръчка за доставка"/>
    <n v="4500064653"/>
    <n v="10"/>
    <s v="4500064653-10"/>
    <n v="220000145350"/>
    <s v="2200"/>
    <s v="0"/>
    <x v="1"/>
    <m/>
    <s v="P-3-AC-STONB-4413300004"/>
    <s v="3"/>
    <x v="3"/>
    <s v="4500064653-10"/>
  </r>
  <r>
    <x v="97"/>
    <s v="Н-ВА ПОДЛ С ПЯСЪК И PVC ЛЕНТА ЗА 1 К-Л"/>
    <n v="1.5"/>
    <s v="М"/>
    <x v="128"/>
    <s v="Поръчка за доставка"/>
    <n v="4500064653"/>
    <n v="10"/>
    <s v="4500064653-10"/>
    <n v="220000145350"/>
    <s v="2200"/>
    <s v="0"/>
    <x v="1"/>
    <m/>
    <s v="P-3-AC-STONB-4413300004"/>
    <s v="3"/>
    <x v="3"/>
    <s v="4500064653-10"/>
  </r>
  <r>
    <x v="27"/>
    <s v="НАТОВАРВАНЕ И ИЗВОЗВАНЕ НА СТРОИТ. ОТП-И"/>
    <n v="0.47"/>
    <s v="M3"/>
    <x v="27"/>
    <s v="Поръчка за доставка"/>
    <n v="4500064653"/>
    <n v="10"/>
    <s v="4500064653-10"/>
    <n v="220000145350"/>
    <s v="2200"/>
    <s v="0"/>
    <x v="1"/>
    <m/>
    <s v="P-3-AC-STONB-4413300004"/>
    <s v="3"/>
    <x v="3"/>
    <s v="4500064653-10"/>
  </r>
  <r>
    <x v="98"/>
    <s v="ЗАСИПВАНЕ НА КОЛЕКТОР С ПЯСЪК"/>
    <n v="0.5"/>
    <s v="M3"/>
    <x v="129"/>
    <s v="Поръчка за доставка"/>
    <n v="4500063853"/>
    <n v="10"/>
    <s v="4500063853-10"/>
    <n v="220000143961"/>
    <s v="2200"/>
    <s v="0"/>
    <x v="0"/>
    <m/>
    <s v="P-1-AC-STONB-4416300003"/>
    <s v="1"/>
    <x v="3"/>
    <s v="4500063853-10"/>
  </r>
  <r>
    <x v="27"/>
    <s v="НАТОВАРВАНЕ И ИЗВОЗВАНЕ НА СТРОИТ. ОТП-И"/>
    <n v="0.5"/>
    <s v="M3"/>
    <x v="27"/>
    <s v="Поръчка за доставка"/>
    <n v="4500063853"/>
    <n v="10"/>
    <s v="4500063853-10"/>
    <n v="220000143961"/>
    <s v="2200"/>
    <s v="0"/>
    <x v="0"/>
    <m/>
    <s v="P-1-AC-STONB-4416300003"/>
    <s v="1"/>
    <x v="3"/>
    <s v="4500063853-10"/>
  </r>
  <r>
    <x v="15"/>
    <s v="ТРАНСП. НА M-ЛИ ОТ СКЛАД НА ВЪЗЛОЖИТЕЛЯ"/>
    <n v="1"/>
    <s v="%"/>
    <x v="15"/>
    <s v="Поръчка за доставка"/>
    <n v="4500058496"/>
    <n v="20"/>
    <s v="4500058496-20"/>
    <n v="151419503903"/>
    <s v="1514"/>
    <s v="9"/>
    <x v="0"/>
    <s v="1"/>
    <m/>
    <m/>
    <x v="0"/>
    <s v="4500058496-20"/>
  </r>
  <r>
    <x v="0"/>
    <s v="MОНТАЖ НА ГОФРИРАНА ТРЪБА"/>
    <n v="4"/>
    <s v="М"/>
    <x v="0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6"/>
    <s v="НАПРАВА НА ОТВОР В БЕТОН"/>
    <n v="2"/>
    <s v="БР"/>
    <x v="16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17"/>
    <s v="М-Ж НА ЗАЗЕМИТЕЛНА ШИНА ПО СТЕНА /К-Я"/>
    <n v="6"/>
    <s v="М"/>
    <x v="17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72"/>
    <s v="ДОСТАВКА НА ГОФРИРАНА ТРЪБА ПО Ф-РА"/>
    <n v="4"/>
    <s v="М"/>
    <x v="1403"/>
    <s v="Поръчка за доставка"/>
    <n v="4500058496"/>
    <n v="30"/>
    <s v="4500058496-30"/>
    <n v="151419503903"/>
    <s v="1514"/>
    <s v="9"/>
    <x v="0"/>
    <s v="1"/>
    <m/>
    <m/>
    <x v="0"/>
    <s v="4500058496-30"/>
  </r>
  <r>
    <x v="6"/>
    <s v="ВЪЗСТАНОВЯВАНЕ НА ТРОТОАР С ПЛОЧКИ-НОВИ"/>
    <n v="0.6"/>
    <s v="M2"/>
    <x v="6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"/>
    <s v="ВЪЗСТАНОВЯВАНЕ  ТРОТОАР С ПЛОЧКИ-СТРАРИ"/>
    <n v="2.9"/>
    <s v="M2"/>
    <x v="1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93"/>
    <s v="Н-ВА ИЗКОП ІІІ К-Я 0.8/0.6 В/У КАБЕЛ"/>
    <n v="4"/>
    <s v="М"/>
    <x v="113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20"/>
    <s v="ИЗКОПАВАНЕ НА ШАХТИ ЗА MУФИ"/>
    <n v="1"/>
    <s v="БР"/>
    <x v="20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73"/>
    <s v="Н-ВА KM ДО3Х70+35 MM24Х70 MM2ВКЛ ЗА4ЖИЛА"/>
    <n v="1"/>
    <s v="БР"/>
    <x v="401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99"/>
    <s v="M-Ж ТАБЛО ДО 5 ЕЛЕКТРОMЕРА ВКЛ. НА СТЕНА"/>
    <n v="1"/>
    <s v="БР"/>
    <x v="130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56"/>
    <s v="НАПРАВА ЗАЗЕMЛЕНИЕ С ЕДИН КОЛ"/>
    <n v="1"/>
    <s v="БР"/>
    <x v="56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18"/>
    <s v="ТРАНСП. НА СТАРИ M-ЛИ ДО СКЛАД НА ВЪЗЛ."/>
    <n v="2"/>
    <s v="TKM"/>
    <x v="174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33"/>
    <s v="Н-ВА НА СТОMАНЕНА КОНСТР. /ВКЛ. БОЯД./"/>
    <n v="15"/>
    <s v="КГ"/>
    <x v="33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72"/>
    <s v="Подготовка и полагане на армировка Ф 6 -"/>
    <n v="20"/>
    <s v="КГ"/>
    <x v="1194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Полагане на бетон клас В15 за подп. стен"/>
    <n v="2"/>
    <s v="M3"/>
    <x v="1195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Направа на предстенна обшивка от гипсока"/>
    <n v="4"/>
    <s v="M2"/>
    <x v="1254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Полагане на топлоизолация XPS 20 мм. по"/>
    <n v="25"/>
    <s v="М"/>
    <x v="1404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оставка и монтаж на метални конструкции"/>
    <n v="10"/>
    <s v="КГ"/>
    <x v="111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-ка и м-ж на минерална вата за изолация"/>
    <n v="5"/>
    <s v="M2"/>
    <x v="1405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емонтаж на тоалетно клекало"/>
    <n v="1"/>
    <s v="БР"/>
    <x v="1406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емонтаж на ВиК тръби"/>
    <n v="6"/>
    <s v="М"/>
    <x v="984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оставка и монтаж на полипропиленови тръ"/>
    <n v="6"/>
    <s v="М"/>
    <x v="1373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-ка и м-ж на топлоизолация на водопрово"/>
    <n v="2"/>
    <s v="М"/>
    <x v="1374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оставка и монтаж на колена ф120"/>
    <n v="5"/>
    <s v="БР"/>
    <x v="985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оставка и монтаж на спирателни кранове"/>
    <n v="1"/>
    <s v="БР"/>
    <x v="1260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оставка и монтаж на подов сифон"/>
    <n v="1"/>
    <s v="БР"/>
    <x v="1407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оставка и монтаж РVС тръби за канализац"/>
    <n v="3"/>
    <s v="М"/>
    <x v="1050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-ка и м-ж на ПВС тръби ф160 за канализа"/>
    <n v="4"/>
    <s v="М"/>
    <x v="654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72"/>
    <s v="Д-ка и м-ж на мека връзка - 80 мм."/>
    <n v="1"/>
    <s v="БР"/>
    <x v="1262"/>
    <s v="Поръчка за доставка"/>
    <n v="4500064557"/>
    <n v="10"/>
    <s v="4500064557-10"/>
    <n v="210500048561"/>
    <s v="2105"/>
    <s v="0"/>
    <x v="5"/>
    <m/>
    <s v="P-6-MN-STSTB-E0000020"/>
    <s v="6"/>
    <x v="1"/>
    <s v="4500064557-10"/>
  </r>
  <r>
    <x v="135"/>
    <s v="НАПРАВА НА ИЗКОП НЕСТАНДАРТЕН"/>
    <n v="1"/>
    <s v="M3"/>
    <x v="312"/>
    <s v="Поръчка за доставка"/>
    <n v="4500064653"/>
    <n v="10"/>
    <s v="4500064653-10"/>
    <n v="220000145350"/>
    <s v="2200"/>
    <s v="0"/>
    <x v="1"/>
    <m/>
    <s v="P-3-AC-STONB-4413300004"/>
    <s v="3"/>
    <x v="3"/>
    <s v="4500064653-10"/>
  </r>
  <r>
    <x v="72"/>
    <s v="Ремонт на локализатор - друг модел"/>
    <n v="1"/>
    <s v="БР"/>
    <x v="1408"/>
    <s v="Поръчка за доставка"/>
    <n v="4500064654"/>
    <n v="30"/>
    <s v="4500064654-30"/>
    <n v="220000066808"/>
    <s v="2200"/>
    <s v="0"/>
    <x v="0"/>
    <m/>
    <s v="P-1-AC-STSOB-4416200005"/>
    <s v="1"/>
    <x v="3"/>
    <s v="4500064654-30"/>
  </r>
  <r>
    <x v="97"/>
    <s v="Н-ВА ПОДЛ С ПЯСЪК И PVC ЛЕНТА ЗА 1 К-Л"/>
    <n v="3.7"/>
    <s v="М"/>
    <x v="128"/>
    <s v="Поръчка за доставка"/>
    <n v="4500064505"/>
    <n v="10"/>
    <s v="4500064505-10"/>
    <n v="220000145242"/>
    <s v="2200"/>
    <s v="0"/>
    <x v="0"/>
    <m/>
    <s v="P-1-AC-STONB-4416300003"/>
    <s v="1"/>
    <x v="3"/>
    <s v="4500064505-10"/>
  </r>
  <r>
    <x v="27"/>
    <s v="НАТОВАРВАНЕ И ИЗВОЗВАНЕ НА СТРОИТ. ОТП-И"/>
    <n v="0.5"/>
    <s v="M3"/>
    <x v="27"/>
    <s v="Поръчка за доставка"/>
    <n v="4500064505"/>
    <n v="10"/>
    <s v="4500064505-10"/>
    <n v="220000145242"/>
    <s v="2200"/>
    <s v="0"/>
    <x v="0"/>
    <m/>
    <s v="P-1-AC-STONB-4416300003"/>
    <s v="1"/>
    <x v="3"/>
    <s v="4500064505-10"/>
  </r>
  <r>
    <x v="72"/>
    <s v="Такса смет"/>
    <n v="5"/>
    <s v="M3"/>
    <x v="1315"/>
    <s v="Поръчка за доставка"/>
    <n v="4500064557"/>
    <n v="20"/>
    <s v="4500064557-20"/>
    <n v="210500048561"/>
    <s v="2105"/>
    <s v="0"/>
    <x v="5"/>
    <m/>
    <s v="P-6-MN-STSTB-E0000020"/>
    <s v="6"/>
    <x v="1"/>
    <s v="4500064557-20"/>
  </r>
  <r>
    <x v="72"/>
    <s v="ОТПУШВАНЕ НА КАН-Я С МАШ. ВОМА-ПО ФАКТУР"/>
    <n v="1"/>
    <s v="БР"/>
    <x v="1409"/>
    <s v="Поръчка за доставка"/>
    <n v="4500064557"/>
    <n v="20"/>
    <s v="4500064557-20"/>
    <n v="210500048561"/>
    <s v="2105"/>
    <s v="0"/>
    <x v="5"/>
    <m/>
    <s v="P-6-MN-STSTB-E0000020"/>
    <s v="6"/>
    <x v="1"/>
    <s v="4500064557-20"/>
  </r>
  <r>
    <x v="72"/>
    <s v="Ръчно товарене на строителни отпадъци и"/>
    <n v="3"/>
    <s v="M3"/>
    <x v="90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Превоз на строителни отпадъци и пръст"/>
    <n v="3"/>
    <s v="M3"/>
    <x v="92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Направа на външна гладка вароциментова м"/>
    <n v="3"/>
    <s v="M2"/>
    <x v="979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Засипване с трамбоване на изкоп"/>
    <n v="6.82"/>
    <s v="M3"/>
    <x v="980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Полагане на пясъчна възглавница с d=100м"/>
    <n v="1"/>
    <s v="M3"/>
    <x v="1285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Ръчен изкоп за подпорни стени"/>
    <n v="7.82"/>
    <s v="M3"/>
    <x v="1193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Подготовка и полагане на армировка Ф 6 -"/>
    <n v="15"/>
    <s v="КГ"/>
    <x v="1194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Полагане на бетон клас В15 за подп. стен"/>
    <n v="2"/>
    <s v="M3"/>
    <x v="1195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Превоз на бетони и разтвори"/>
    <n v="25"/>
    <s v="КЪМ"/>
    <x v="1196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Тухлена зидария над 1/2 тухла на вароцим"/>
    <n v="0.36"/>
    <s v="M3"/>
    <x v="1271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Рязане на асфалтобетон"/>
    <n v="24"/>
    <s v="М"/>
    <x v="653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93"/>
    <s v="Н-ВА ИЗКОП ІІІ К-Я 0.8/0.6 В/У КАБЕЛ"/>
    <n v="2"/>
    <s v="М"/>
    <x v="113"/>
    <s v="Поръчка за доставка"/>
    <n v="4500064507"/>
    <n v="10"/>
    <s v="4500064507-10"/>
    <n v="220000144921"/>
    <s v="2200"/>
    <s v="0"/>
    <x v="0"/>
    <m/>
    <s v="P-1-AC-STONB-4416300003"/>
    <s v="1"/>
    <x v="3"/>
    <s v="4500064507-10"/>
  </r>
  <r>
    <x v="24"/>
    <s v="Н-ВА KM НАД 3Х95+50MM24Х95 MM2ВКЛЗА4ЖИЛА"/>
    <n v="1"/>
    <s v="БР"/>
    <x v="24"/>
    <s v="Поръчка за доставка"/>
    <n v="4500064507"/>
    <n v="10"/>
    <s v="4500064507-10"/>
    <n v="220000144921"/>
    <s v="2200"/>
    <s v="0"/>
    <x v="0"/>
    <m/>
    <s v="P-1-AC-STONB-4416300003"/>
    <s v="1"/>
    <x v="3"/>
    <s v="4500064507-10"/>
  </r>
  <r>
    <x v="27"/>
    <s v="НАТОВАРВАНЕ И ИЗВОЗВАНЕ НА СТРОИТ. ОТП-И"/>
    <n v="0.5"/>
    <s v="M3"/>
    <x v="27"/>
    <s v="Поръчка за доставка"/>
    <n v="4500064507"/>
    <n v="10"/>
    <s v="4500064507-10"/>
    <n v="220000144921"/>
    <s v="2200"/>
    <s v="0"/>
    <x v="0"/>
    <m/>
    <s v="P-1-AC-STONB-4416300003"/>
    <s v="1"/>
    <x v="3"/>
    <s v="4500064507-10"/>
  </r>
  <r>
    <x v="15"/>
    <s v="ТРАНСП. НА M-ЛИ ОТ СКЛАД НА ВЪЗЛОЖИТЕЛЯ"/>
    <n v="1"/>
    <s v="%"/>
    <x v="15"/>
    <s v="Поръчка за доставка"/>
    <n v="4500064507"/>
    <n v="10"/>
    <s v="4500064507-10"/>
    <n v="220000144921"/>
    <s v="2200"/>
    <s v="0"/>
    <x v="0"/>
    <m/>
    <s v="P-1-AC-STONB-4416300003"/>
    <s v="1"/>
    <x v="3"/>
    <s v="4500064507-10"/>
  </r>
  <r>
    <x v="72"/>
    <s v="Д-ка и м-ж на минерална вата за изолация"/>
    <n v="4.12"/>
    <s v="M2"/>
    <x v="1405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Демонтаж на спирателен кран 2&quot;"/>
    <n v="1"/>
    <s v="БР"/>
    <x v="1287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Доставка и монтаж на полиетиленови тръби"/>
    <n v="12"/>
    <s v="М"/>
    <x v="1288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Д-ка и м-ж на топлоизолация на водопрово"/>
    <n v="3"/>
    <s v="М"/>
    <x v="1374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Доставка и монтаж на колена ф120"/>
    <n v="4"/>
    <s v="БР"/>
    <x v="985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Доставка и монтаж РVС тръби за канализац"/>
    <n v="9"/>
    <s v="М"/>
    <x v="1050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Разбиване на асфалтова настилка"/>
    <n v="7"/>
    <s v="M2"/>
    <x v="1240"/>
    <s v="Поръчка за доставка"/>
    <n v="4500064559"/>
    <n v="20"/>
    <s v="4500064559-20"/>
    <n v="210500048560"/>
    <s v="2105"/>
    <s v="0"/>
    <x v="7"/>
    <m/>
    <s v="P-5-MN-STSTB-E0000019"/>
    <s v="5"/>
    <x v="1"/>
    <s v="4500064559-20"/>
  </r>
  <r>
    <x v="72"/>
    <s v="Разкъртване на трошено-кам.настилка"/>
    <n v="7"/>
    <s v="M2"/>
    <x v="1241"/>
    <s v="Поръчка за доставка"/>
    <n v="4500064559"/>
    <n v="20"/>
    <s v="4500064559-20"/>
    <n v="210500048560"/>
    <s v="2105"/>
    <s v="0"/>
    <x v="7"/>
    <m/>
    <s v="P-5-MN-STSTB-E0000019"/>
    <s v="5"/>
    <x v="1"/>
    <s v="4500064559-20"/>
  </r>
  <r>
    <x v="0"/>
    <s v="MОНТАЖ НА ГОФРИРАНА ТРЪБА"/>
    <n v="12"/>
    <s v="М"/>
    <x v="0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27"/>
    <s v="НАТОВАРВАНЕ И ИЗВОЗВАНЕ НА СТРОИТ. ОТП-И"/>
    <n v="1"/>
    <s v="M3"/>
    <x v="27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72"/>
    <s v="ДОСТАВКА НА ГОФРИРАНА ТРЪБА ПО Ф-РА"/>
    <n v="12"/>
    <s v="M3"/>
    <x v="1400"/>
    <s v="Поръчка за доставка"/>
    <n v="4500058603"/>
    <n v="70"/>
    <s v="4500058603-70"/>
    <n v="210500047983"/>
    <s v="2105"/>
    <s v="0"/>
    <x v="0"/>
    <m/>
    <s v="P-1-MN-STSTB-D0000002"/>
    <s v="1"/>
    <x v="1"/>
    <s v="4500058603-70"/>
  </r>
  <r>
    <x v="72"/>
    <s v="ЕКСПЕРТИЗА НА ЕЛ.МЕРИ"/>
    <n v="2"/>
    <s v="БР"/>
    <x v="1383"/>
    <s v="Поръчка за доставка"/>
    <n v="4500064646"/>
    <n v="10"/>
    <s v="4500064646-10"/>
    <n v="210500031228"/>
    <s v="2105"/>
    <s v="0"/>
    <x v="0"/>
    <m/>
    <s v="P-1-AE-STSOB-4416300005"/>
    <s v="1"/>
    <x v="1"/>
    <s v="4500064646-10"/>
  </r>
  <r>
    <x v="72"/>
    <s v="ЕКСПЕРТИЗА НА ЕЛ.МЕРИ"/>
    <n v="15"/>
    <s v="БР"/>
    <x v="1383"/>
    <s v="Поръчка за доставка"/>
    <n v="4500064646"/>
    <n v="20"/>
    <s v="4500064646-20"/>
    <n v="210500031228"/>
    <s v="2105"/>
    <s v="0"/>
    <x v="0"/>
    <m/>
    <s v="P-1-AE-STSOB-4416300005"/>
    <s v="1"/>
    <x v="1"/>
    <s v="4500064646-20"/>
  </r>
  <r>
    <x v="254"/>
    <s v="РАЗКЪРТВАНЕ НА ПАВАЖНА НАСТИЛКА"/>
    <n v="2.5"/>
    <s v="M2"/>
    <x v="754"/>
    <s v="Поръчка за доставка"/>
    <n v="4500064665"/>
    <n v="10"/>
    <s v="4500064665-10"/>
    <n v="220000145556"/>
    <s v="2200"/>
    <s v="0"/>
    <x v="1"/>
    <m/>
    <s v="P-3-AC-MSLEB-4413200003"/>
    <s v="3"/>
    <x v="3"/>
    <s v="4500064665-10"/>
  </r>
  <r>
    <x v="255"/>
    <s v="ВЪЗСТАНОВЯНВАНЕ НА ПАВАЖНА НАСТИЛКА"/>
    <n v="2.5"/>
    <s v="M2"/>
    <x v="755"/>
    <s v="Поръчка за доставка"/>
    <n v="4500064665"/>
    <n v="10"/>
    <s v="4500064665-10"/>
    <n v="220000145556"/>
    <s v="2200"/>
    <s v="0"/>
    <x v="1"/>
    <m/>
    <s v="P-3-AC-MSLEB-4413200003"/>
    <s v="3"/>
    <x v="3"/>
    <s v="4500064665-10"/>
  </r>
  <r>
    <x v="98"/>
    <s v="ЗАСИПВАНЕ НА КОЛЕКТОР С ПЯСЪК"/>
    <n v="1.5"/>
    <s v="M3"/>
    <x v="129"/>
    <s v="Поръчка за доставка"/>
    <n v="4500064665"/>
    <n v="10"/>
    <s v="4500064665-10"/>
    <n v="220000145556"/>
    <s v="2200"/>
    <s v="0"/>
    <x v="1"/>
    <m/>
    <s v="P-3-AC-MSLEB-4413200003"/>
    <s v="3"/>
    <x v="3"/>
    <s v="4500064665-10"/>
  </r>
  <r>
    <x v="72"/>
    <s v="Очукване на външна мазилка"/>
    <n v="2"/>
    <s v="M2"/>
    <x v="76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Ръчно товарене на строителни отпадъци и"/>
    <n v="1"/>
    <s v="M3"/>
    <x v="90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Ръчно пренасяне и сваляне на строителни"/>
    <n v="1"/>
    <s v="M3"/>
    <x v="91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Превоз на строителни отпадъци и пръст"/>
    <n v="1"/>
    <s v="M3"/>
    <x v="92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Почистване на олуци и водосточни тръби"/>
    <n v="33"/>
    <s v="М"/>
    <x v="1280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Направа на външна гладка вароциментова м"/>
    <n v="2.5"/>
    <s v="M2"/>
    <x v="979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Шприцоване с циментов разтвор стени и та"/>
    <n v="2.5"/>
    <s v="M2"/>
    <x v="95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Външно боядисване с фасаген -3 пласта.и"/>
    <n v="4"/>
    <s v="M2"/>
    <x v="607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Вътрешно боядисване с латекс  двукратно"/>
    <n v="116.67"/>
    <s v="M2"/>
    <x v="98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72"/>
    <s v="Покриване с полиетилен маш.и съоръжения"/>
    <n v="27"/>
    <s v="M2"/>
    <x v="100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27"/>
    <s v="НАТОВАРВАНЕ И ИЗВОЗВАНЕ НА СТРОИТ. ОТП-И"/>
    <n v="1.5"/>
    <s v="M3"/>
    <x v="27"/>
    <s v="Поръчка за доставка"/>
    <n v="4500064665"/>
    <n v="10"/>
    <s v="4500064665-10"/>
    <n v="220000145556"/>
    <s v="2200"/>
    <s v="0"/>
    <x v="1"/>
    <m/>
    <s v="P-3-AC-MSLEB-4413200003"/>
    <s v="3"/>
    <x v="3"/>
    <s v="4500064665-10"/>
  </r>
  <r>
    <x v="135"/>
    <s v="НАПРАВА НА ИЗКОП НЕСТАНДАРТЕН"/>
    <n v="1.5"/>
    <s v="M3"/>
    <x v="312"/>
    <s v="Поръчка за доставка"/>
    <n v="4500064665"/>
    <n v="10"/>
    <s v="4500064665-10"/>
    <n v="220000145556"/>
    <s v="2200"/>
    <s v="0"/>
    <x v="1"/>
    <m/>
    <s v="P-3-AC-MSLEB-4413200003"/>
    <s v="3"/>
    <x v="3"/>
    <s v="4500064665-10"/>
  </r>
  <r>
    <x v="2"/>
    <s v="РАЗКЪРТВАНЕ ТРОТОАР С ТРОТОАРНИ ПЛОЧКИ"/>
    <n v="5.4"/>
    <s v="M2"/>
    <x v="2"/>
    <s v="Поръчка за доставка"/>
    <n v="4500064666"/>
    <n v="10"/>
    <s v="4500064666-10"/>
    <n v="220000145554"/>
    <s v="2200"/>
    <s v="0"/>
    <x v="1"/>
    <m/>
    <s v="P-3-AC-MSLEB-4413200003"/>
    <s v="3"/>
    <x v="3"/>
    <s v="4500064666-10"/>
  </r>
  <r>
    <x v="1"/>
    <s v="ВЪЗСТАНОВЯВАНЕ  ТРОТОАР С ПЛОЧКИ-СТРАРИ"/>
    <n v="5.4"/>
    <s v="M2"/>
    <x v="1"/>
    <s v="Поръчка за доставка"/>
    <n v="4500064666"/>
    <n v="10"/>
    <s v="4500064666-10"/>
    <n v="220000145554"/>
    <s v="2200"/>
    <s v="0"/>
    <x v="1"/>
    <m/>
    <s v="P-3-AC-MSLEB-4413200003"/>
    <s v="3"/>
    <x v="3"/>
    <s v="4500064666-10"/>
  </r>
  <r>
    <x v="119"/>
    <s v="Н-ВА ПОДЛ С ПЯСЪК И PVC ЛЕНТА ЗА&gt;1К-Л"/>
    <n v="3"/>
    <s v="М"/>
    <x v="191"/>
    <s v="Поръчка за доставка"/>
    <n v="4500064666"/>
    <n v="10"/>
    <s v="4500064666-10"/>
    <n v="220000145554"/>
    <s v="2200"/>
    <s v="0"/>
    <x v="1"/>
    <m/>
    <s v="P-3-AC-MSLEB-4413200003"/>
    <s v="3"/>
    <x v="3"/>
    <s v="4500064666-10"/>
  </r>
  <r>
    <x v="98"/>
    <s v="ЗАСИПВАНЕ НА КОЛЕКТОР С ПЯСЪК"/>
    <n v="3.4"/>
    <s v="M3"/>
    <x v="129"/>
    <s v="Поръчка за доставка"/>
    <n v="4500064666"/>
    <n v="10"/>
    <s v="4500064666-10"/>
    <n v="220000145554"/>
    <s v="2200"/>
    <s v="0"/>
    <x v="1"/>
    <m/>
    <s v="P-3-AC-MSLEB-4413200003"/>
    <s v="3"/>
    <x v="3"/>
    <s v="4500064666-10"/>
  </r>
  <r>
    <x v="27"/>
    <s v="НАТОВАРВАНЕ И ИЗВОЗВАНЕ НА СТРОИТ. ОТП-И"/>
    <n v="4"/>
    <s v="M3"/>
    <x v="27"/>
    <s v="Поръчка за доставка"/>
    <n v="4500064666"/>
    <n v="10"/>
    <s v="4500064666-10"/>
    <n v="220000145554"/>
    <s v="2200"/>
    <s v="0"/>
    <x v="1"/>
    <m/>
    <s v="P-3-AC-MSLEB-4413200003"/>
    <s v="3"/>
    <x v="3"/>
    <s v="4500064666-10"/>
  </r>
  <r>
    <x v="135"/>
    <s v="НАПРАВА НА ИЗКОП НЕСТАНДАРТЕН"/>
    <n v="4"/>
    <s v="M3"/>
    <x v="312"/>
    <s v="Поръчка за доставка"/>
    <n v="4500064666"/>
    <n v="10"/>
    <s v="4500064666-10"/>
    <n v="220000145554"/>
    <s v="2200"/>
    <s v="0"/>
    <x v="1"/>
    <m/>
    <s v="P-3-AC-MSLEB-4413200003"/>
    <s v="3"/>
    <x v="3"/>
    <s v="4500064666-10"/>
  </r>
  <r>
    <x v="2"/>
    <s v="РАЗКЪРТВАНЕ ТРОТОАР С ТРОТОАРНИ ПЛОЧКИ"/>
    <n v="1.5"/>
    <s v="M2"/>
    <x v="2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6"/>
    <s v="ВЪЗСТАНОВЯВАНЕ НА ТРОТОАР С ПЛОЧКИ-НОВИ"/>
    <n v="1"/>
    <s v="M2"/>
    <x v="6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1"/>
    <s v="ВЪЗСТАНОВЯВАНЕ  ТРОТОАР С ПЛОЧКИ-СТРАРИ"/>
    <n v="0.5"/>
    <s v="M2"/>
    <x v="1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93"/>
    <s v="Н-ВА ИЗКОП ІІІ К-Я 0.8/0.6 В/У КАБЕЛ"/>
    <n v="2"/>
    <s v="М"/>
    <x v="113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27"/>
    <s v="НАТОВАРВАНЕ И ИЗВОЗВАНЕ НА СТРОИТ. ОТП-И"/>
    <n v="0.7"/>
    <s v="M3"/>
    <x v="27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72"/>
    <s v="ЕКСПЕРТИЗА НА ЕЛ.МЕРИ"/>
    <n v="1"/>
    <s v="БР"/>
    <x v="1383"/>
    <s v="Поръчка за доставка"/>
    <n v="4500064562"/>
    <n v="10"/>
    <s v="4500064562-10"/>
    <n v="210500048142"/>
    <s v="2105"/>
    <s v="0"/>
    <x v="0"/>
    <m/>
    <s v="P-1-AE-STSOB-4416300005"/>
    <s v="1"/>
    <x v="1"/>
    <s v="4500064562-10"/>
  </r>
  <r>
    <x v="33"/>
    <s v="Н-ВА НА СТОMАНЕНА КОНСТР. /ВКЛ. БОЯД./"/>
    <n v="8"/>
    <s v="КГ"/>
    <x v="33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72"/>
    <s v="Проектиране на каб линии до35kV от100-20"/>
    <n v="2"/>
    <s v="БР"/>
    <x v="305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Проектиране на касета"/>
    <n v="2"/>
    <s v="БР"/>
    <x v="123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План за временна организация на движение"/>
    <n v="1"/>
    <s v="БР"/>
    <x v="124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План за безопасност и здр. при работа КЛ"/>
    <n v="1"/>
    <s v="БР"/>
    <x v="125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Съгласуване на скици А4 /вклю. такси/"/>
    <n v="1"/>
    <s v="БР"/>
    <x v="142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ремонт на перфоратор бош"/>
    <n v="1"/>
    <s v="БР"/>
    <x v="1410"/>
    <s v="Поръчка за доставка"/>
    <n v="4500064910"/>
    <n v="10"/>
    <s v="4500064910-10"/>
    <n v="210500031220"/>
    <s v="2105"/>
    <s v="0"/>
    <x v="5"/>
    <m/>
    <s v="P-6-AE-STSTB-4412300001"/>
    <s v="6"/>
    <x v="1"/>
    <s v="4500064910-10"/>
  </r>
  <r>
    <x v="95"/>
    <s v="НАПРАВА НА ШУРФОВЕ 1/0.8/0.6"/>
    <n v="1"/>
    <s v="БР"/>
    <x v="126"/>
    <s v="Поръчка за доставка"/>
    <n v="4500064760"/>
    <n v="10"/>
    <s v="4500064760-10"/>
    <n v="220000143976"/>
    <s v="2200"/>
    <s v="0"/>
    <x v="1"/>
    <m/>
    <s v="P-3-AC-STONB-4413300003"/>
    <s v="3"/>
    <x v="3"/>
    <s v="4500064760-10"/>
  </r>
  <r>
    <x v="2"/>
    <s v="РАЗКЪРТВАНЕ ТРОТОАР С ТРОТОАРНИ ПЛОЧКИ"/>
    <n v="2.7"/>
    <s v="M2"/>
    <x v="2"/>
    <s v="Поръчка за доставка"/>
    <n v="4500064760"/>
    <n v="10"/>
    <s v="4500064760-10"/>
    <n v="220000143976"/>
    <s v="2200"/>
    <s v="0"/>
    <x v="1"/>
    <m/>
    <s v="P-3-AC-STONB-4413300003"/>
    <s v="3"/>
    <x v="3"/>
    <s v="4500064760-10"/>
  </r>
  <r>
    <x v="1"/>
    <s v="ВЪЗСТАНОВЯВАНЕ  ТРОТОАР С ПЛОЧКИ-СТРАРИ"/>
    <n v="2.7"/>
    <s v="M2"/>
    <x v="1"/>
    <s v="Поръчка за доставка"/>
    <n v="4500064760"/>
    <n v="10"/>
    <s v="4500064760-10"/>
    <n v="220000143976"/>
    <s v="2200"/>
    <s v="0"/>
    <x v="1"/>
    <m/>
    <s v="P-3-AC-STONB-4413300003"/>
    <s v="3"/>
    <x v="3"/>
    <s v="4500064760-10"/>
  </r>
  <r>
    <x v="27"/>
    <s v="НАТОВАРВАНЕ И ИЗВОЗВАНЕ НА СТРОИТ. ОТП-И"/>
    <n v="0.2"/>
    <s v="M3"/>
    <x v="27"/>
    <s v="Поръчка за доставка"/>
    <n v="4500064760"/>
    <n v="10"/>
    <s v="4500064760-10"/>
    <n v="220000143976"/>
    <s v="2200"/>
    <s v="0"/>
    <x v="1"/>
    <m/>
    <s v="P-3-AC-STONB-4413300003"/>
    <s v="3"/>
    <x v="3"/>
    <s v="4500064760-10"/>
  </r>
  <r>
    <x v="135"/>
    <s v="НАПРАВА НА ИЗКОП НЕСТАНДАРТЕН"/>
    <n v="1.93"/>
    <s v="M3"/>
    <x v="312"/>
    <s v="Поръчка за доставка"/>
    <n v="4500064760"/>
    <n v="10"/>
    <s v="4500064760-10"/>
    <n v="220000143976"/>
    <s v="2200"/>
    <s v="0"/>
    <x v="1"/>
    <m/>
    <s v="P-3-AC-STONB-4413300003"/>
    <s v="3"/>
    <x v="3"/>
    <s v="4500064760-10"/>
  </r>
  <r>
    <x v="2"/>
    <s v="РАЗКЪРТВАНЕ ТРОТОАР С ТРОТОАРНИ ПЛОЧКИ"/>
    <n v="0.6"/>
    <s v="M2"/>
    <x v="2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1"/>
    <s v="ВЪЗСТАНОВЯВАНЕ  ТРОТОАР С ПЛОЧКИ-СТРАРИ"/>
    <n v="0.6"/>
    <s v="M2"/>
    <x v="1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72"/>
    <s v="Геодезичен проект за линеен обект КЛ*"/>
    <n v="1"/>
    <s v="Ч"/>
    <x v="143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Наб-е на кадастрални подложки/вклю. такс"/>
    <n v="1"/>
    <s v="БР"/>
    <x v="121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Авторски надзор по време на строителство"/>
    <n v="1"/>
    <s v="БР"/>
    <x v="122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Съгласуване на проект с Държавни и общин"/>
    <n v="1"/>
    <s v="БР"/>
    <x v="144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72"/>
    <s v="ТАКСИ ПО Ф-РА"/>
    <n v="1"/>
    <s v="БР"/>
    <x v="1399"/>
    <s v="Поръчка за доставка"/>
    <n v="4500061603"/>
    <n v="10"/>
    <s v="4500061603-10"/>
    <n v="151419411182"/>
    <s v="1514"/>
    <s v="9"/>
    <x v="0"/>
    <s v="1"/>
    <m/>
    <m/>
    <x v="0"/>
    <s v="4500061603-10"/>
  </r>
  <r>
    <x v="133"/>
    <s v="ВЪЗСТАНОВЯВАНЕ НА АСФАЛТОВА НАСТИЛКА-ПЪТ"/>
    <n v="1.5"/>
    <s v="M2"/>
    <x v="310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11"/>
    <s v="ПОЛАГАНЕ PVC ТРЪБИ Ф110 В ИЗКОП"/>
    <n v="21"/>
    <s v="М"/>
    <x v="165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20"/>
    <s v="MОНТАЖ НА ИЗЛАЗНА ТРЪБА"/>
    <n v="1"/>
    <s v="БР"/>
    <x v="192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0"/>
    <s v="ПОДВЪРЗВАНЕ  К-Л КЪM СЪЩ. ТАБЛО/СЪОРЖ."/>
    <n v="6"/>
    <s v="БР"/>
    <x v="10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25"/>
    <s v="MОНТАЖ ШК"/>
    <n v="1"/>
    <s v="БР"/>
    <x v="25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56"/>
    <s v="НАПРАВА ЗАЗЕMЛЕНИЕ С ЕДИН КОЛ"/>
    <n v="1"/>
    <s v="БР"/>
    <x v="56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33"/>
    <s v="Н-ВА НА СТОMАНЕНА КОНСТР. /ВКЛ. БОЯД./"/>
    <n v="15"/>
    <s v="КГ"/>
    <x v="33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131"/>
    <s v="ДОСТАВКА НА БЕТОН"/>
    <n v="0.2"/>
    <s v="M3"/>
    <x v="308"/>
    <s v="Поръчка за доставка"/>
    <n v="4500058671"/>
    <n v="20"/>
    <s v="4500058671-20"/>
    <n v="151469412503"/>
    <s v="1514"/>
    <s v="9"/>
    <x v="5"/>
    <s v="6"/>
    <m/>
    <m/>
    <x v="0"/>
    <s v="4500058671-20"/>
  </r>
  <r>
    <x v="247"/>
    <s v="Н-ВА ИЗКОП ІІІ К-Я 0.8/0.8 В/У КАБЕЛ"/>
    <n v="1.8"/>
    <s v="М"/>
    <x v="588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101"/>
    <s v="MОНТАЖ РК"/>
    <n v="1"/>
    <s v="БР"/>
    <x v="134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99"/>
    <s v="M-Ж ТАБЛО ДО 5 ЕЛЕКТРОMЕРА ВКЛ. НА СТЕНА"/>
    <n v="2"/>
    <s v="БР"/>
    <x v="130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56"/>
    <s v="НАПРАВА ЗАЗЕMЛЕНИЕ С ЕДИН КОЛ"/>
    <n v="1"/>
    <s v="БР"/>
    <x v="56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33"/>
    <s v="Н-ВА НА СТОMАНЕНА КОНСТР. /ВКЛ. БОЯД./"/>
    <n v="16"/>
    <s v="КГ"/>
    <x v="33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2"/>
    <s v="РАЗКЪРТВАНЕ ТРОТОАР С ТРОТОАРНИ ПЛОЧКИ"/>
    <n v="0.48"/>
    <s v="M2"/>
    <x v="2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1"/>
    <s v="ВЪЗСТАНОВЯВАНЕ  ТРОТОАР С ПЛОЧКИ-СТРАРИ"/>
    <n v="0.48"/>
    <s v="M2"/>
    <x v="1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247"/>
    <s v="Н-ВА ИЗКОП ІІІ К-Я 0.8/0.8 В/У КАБЕЛ"/>
    <n v="1.2"/>
    <s v="М"/>
    <x v="588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99"/>
    <s v="M-Ж ТАБЛО ДО 5 ЕЛЕКТРОMЕРА ВКЛ. НА СТЕНА"/>
    <n v="1"/>
    <s v="БР"/>
    <x v="130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56"/>
    <s v="НАПРАВА ЗАЗЕMЛЕНИЕ С ЕДИН КОЛ"/>
    <n v="1"/>
    <s v="БР"/>
    <x v="56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10"/>
    <s v="ПОДВЪРЗВАНЕ  К-Л КЪM СЪЩ. ТАБЛО/СЪОРЖ."/>
    <n v="5"/>
    <s v="БР"/>
    <x v="10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13"/>
    <s v="ИЗMЕРВАНЕ НА ЗАЗЕMЛЕНИЕ НА ТОЧКА"/>
    <n v="1"/>
    <s v="БР"/>
    <x v="13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0"/>
    <s v="MОНТАЖ НА ГОФРИРАНА ТРЪБА"/>
    <n v="4"/>
    <s v="М"/>
    <x v="0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62"/>
    <s v="ДОСТАВКА И MОНТАЖ НА ПИЛОН - 6M"/>
    <n v="1"/>
    <s v="БР"/>
    <x v="62"/>
    <s v="Поръчка за доставка"/>
    <n v="4500058616"/>
    <n v="20"/>
    <s v="4500058616-20"/>
    <n v="151410000934"/>
    <s v="1514"/>
    <s v="0"/>
    <x v="0"/>
    <s v="1"/>
    <m/>
    <m/>
    <x v="2"/>
    <s v="4500058616-20"/>
  </r>
  <r>
    <x v="56"/>
    <s v="НАПРАВА ЗАЗЕMЛЕНИЕ С ЕДИН КОЛ"/>
    <n v="1"/>
    <s v="БР"/>
    <x v="56"/>
    <s v="Поръчка за доставка"/>
    <n v="4500058616"/>
    <n v="20"/>
    <s v="4500058616-20"/>
    <n v="151410000934"/>
    <s v="1514"/>
    <s v="0"/>
    <x v="0"/>
    <s v="1"/>
    <m/>
    <m/>
    <x v="2"/>
    <s v="4500058616-20"/>
  </r>
  <r>
    <x v="254"/>
    <s v="РАЗКЪРТВАНЕ НА ПАВАЖНА НАСТИЛКА"/>
    <n v="2.5"/>
    <s v="M2"/>
    <x v="754"/>
    <s v="Поръчка за доставка"/>
    <n v="4500064827"/>
    <n v="10"/>
    <s v="4500064827-10"/>
    <n v="220000145556"/>
    <s v="2200"/>
    <s v="0"/>
    <x v="1"/>
    <m/>
    <s v="P-3-AC-MSLEB-4413200003"/>
    <s v="3"/>
    <x v="3"/>
    <s v="4500064827-10"/>
  </r>
  <r>
    <x v="255"/>
    <s v="ВЪЗСТАНОВЯНВАНЕ НА ПАВАЖНА НАСТИЛКА"/>
    <n v="2.5"/>
    <s v="M2"/>
    <x v="755"/>
    <s v="Поръчка за доставка"/>
    <n v="4500064827"/>
    <n v="10"/>
    <s v="4500064827-10"/>
    <n v="220000145556"/>
    <s v="2200"/>
    <s v="0"/>
    <x v="1"/>
    <m/>
    <s v="P-3-AC-MSLEB-4413200003"/>
    <s v="3"/>
    <x v="3"/>
    <s v="4500064827-10"/>
  </r>
  <r>
    <x v="135"/>
    <s v="НАПРАВА НА ИЗКОП НЕСТАНДАРТЕН"/>
    <n v="1.52"/>
    <s v="M3"/>
    <x v="312"/>
    <s v="Поръчка за доставка"/>
    <n v="4500064827"/>
    <n v="10"/>
    <s v="4500064827-10"/>
    <n v="220000145556"/>
    <s v="2200"/>
    <s v="0"/>
    <x v="1"/>
    <m/>
    <s v="P-3-AC-MSLEB-4413200003"/>
    <s v="3"/>
    <x v="3"/>
    <s v="4500064827-10"/>
  </r>
  <r>
    <x v="72"/>
    <s v="диагн.,ремонт на храсторез shtil 587"/>
    <n v="1"/>
    <s v="БР"/>
    <x v="1411"/>
    <s v="Поръчка за доставка"/>
    <n v="4500064740"/>
    <n v="10"/>
    <s v="4500064740-10"/>
    <n v="210500048472"/>
    <s v="2105"/>
    <s v="0"/>
    <x v="0"/>
    <m/>
    <s v="P-1-AE-STUWB-4416200001"/>
    <s v="1"/>
    <x v="1"/>
    <s v="4500064740-10"/>
  </r>
  <r>
    <x v="228"/>
    <s v="M-Ж 3-НА ЛИНИЯ С АС 50 В РАВНИНЕН ТЕРЕН"/>
    <n v="0.86199999999999999"/>
    <s v="KM"/>
    <x v="550"/>
    <s v="Поръчка за доставка"/>
    <n v="4500063617"/>
    <n v="10"/>
    <s v="4500063617-10"/>
    <n v="220000143125"/>
    <s v="2200"/>
    <s v="0"/>
    <x v="6"/>
    <m/>
    <s v="P-4-AC-MSLEB-4417200004"/>
    <s v="4"/>
    <x v="3"/>
    <s v="4500063617-10"/>
  </r>
  <r>
    <x v="118"/>
    <s v="ТРАНСП. НА СТАРИ M-ЛИ ДО СКЛАД НА ВЪЗЛ."/>
    <n v="10.54"/>
    <s v="TKM"/>
    <x v="174"/>
    <s v="Поръчка за доставка"/>
    <n v="4500063617"/>
    <n v="10"/>
    <s v="4500063617-10"/>
    <n v="220000143125"/>
    <s v="2200"/>
    <s v="0"/>
    <x v="6"/>
    <m/>
    <s v="P-4-AC-MSLEB-4417200004"/>
    <s v="4"/>
    <x v="3"/>
    <s v="4500063617-10"/>
  </r>
  <r>
    <x v="2"/>
    <s v="РАЗКЪРТВАНЕ ТРОТОАР С ТРОТОАРНИ ПЛОЧКИ"/>
    <n v="0.8"/>
    <s v="M2"/>
    <x v="2"/>
    <s v="Поръчка за доставка"/>
    <n v="4500064882"/>
    <n v="10"/>
    <s v="4500064882-10"/>
    <n v="220000145963"/>
    <s v="2200"/>
    <s v="0"/>
    <x v="1"/>
    <m/>
    <s v="P-3-AC-STONB-4413300004"/>
    <s v="3"/>
    <x v="3"/>
    <s v="4500064882-10"/>
  </r>
  <r>
    <x v="1"/>
    <s v="ВЪЗСТАНОВЯВАНЕ  ТРОТОАР С ПЛОЧКИ-СТРАРИ"/>
    <n v="0.8"/>
    <s v="M2"/>
    <x v="1"/>
    <s v="Поръчка за доставка"/>
    <n v="4500064882"/>
    <n v="10"/>
    <s v="4500064882-10"/>
    <n v="220000145963"/>
    <s v="2200"/>
    <s v="0"/>
    <x v="1"/>
    <m/>
    <s v="P-3-AC-STONB-4413300004"/>
    <s v="3"/>
    <x v="3"/>
    <s v="4500064882-10"/>
  </r>
  <r>
    <x v="98"/>
    <s v="ЗАСИПВАНЕ НА КОЛЕКТОР С ПЯСЪК"/>
    <n v="0.5"/>
    <s v="M3"/>
    <x v="129"/>
    <s v="Поръчка за доставка"/>
    <n v="4500064882"/>
    <n v="10"/>
    <s v="4500064882-10"/>
    <n v="220000145963"/>
    <s v="2200"/>
    <s v="0"/>
    <x v="1"/>
    <m/>
    <s v="P-3-AC-STONB-4413300004"/>
    <s v="3"/>
    <x v="3"/>
    <s v="4500064882-10"/>
  </r>
  <r>
    <x v="27"/>
    <s v="НАТОВАРВАНЕ И ИЗВОЗВАНЕ НА СТРОИТ. ОТП-И"/>
    <n v="0.5"/>
    <s v="M3"/>
    <x v="27"/>
    <s v="Поръчка за доставка"/>
    <n v="4500064882"/>
    <n v="10"/>
    <s v="4500064882-10"/>
    <n v="220000145963"/>
    <s v="2200"/>
    <s v="0"/>
    <x v="1"/>
    <m/>
    <s v="P-3-AC-STONB-4413300004"/>
    <s v="3"/>
    <x v="3"/>
    <s v="4500064882-10"/>
  </r>
  <r>
    <x v="72"/>
    <s v="ПОДМЯНА СЧУПЕН БАГАЖНИК"/>
    <n v="1"/>
    <s v="AU"/>
    <x v="1412"/>
    <s v="Поръчка за доставка"/>
    <n v="4530003334"/>
    <n v="10"/>
    <s v="4530003334-10"/>
    <n v="153410000044"/>
    <s v="1534"/>
    <s v="0"/>
    <x v="0"/>
    <s v="1"/>
    <m/>
    <m/>
    <x v="2"/>
    <s v="4530003334-10"/>
  </r>
  <r>
    <x v="72"/>
    <s v="ПОДМЯНА СЧУПЕН БАГАЖНИК"/>
    <n v="1"/>
    <s v="AU"/>
    <x v="1412"/>
    <s v="Поръчка за доставка"/>
    <n v="4530003334"/>
    <n v="20"/>
    <s v="4530003334-20"/>
    <n v="153410000044"/>
    <s v="1534"/>
    <s v="0"/>
    <x v="0"/>
    <s v="1"/>
    <m/>
    <m/>
    <x v="2"/>
    <s v="4530003334-20"/>
  </r>
  <r>
    <x v="72"/>
    <s v="ПОДМЯНА СЧУПЕН БАГАЖНИК"/>
    <n v="1"/>
    <s v="AU"/>
    <x v="1412"/>
    <s v="Поръчка за доставка"/>
    <n v="4530003334"/>
    <n v="30"/>
    <s v="4530003334-30"/>
    <n v="153410000044"/>
    <s v="1534"/>
    <s v="0"/>
    <x v="0"/>
    <s v="1"/>
    <m/>
    <m/>
    <x v="2"/>
    <s v="4530003334-30"/>
  </r>
  <r>
    <x v="72"/>
    <s v="ПОДМЯНА СЧУПЕН БАГАЖНИК"/>
    <n v="1"/>
    <s v="AU"/>
    <x v="1412"/>
    <s v="Поръчка за доставка"/>
    <n v="4530003334"/>
    <n v="40"/>
    <s v="4530003334-40"/>
    <n v="153410000044"/>
    <s v="1534"/>
    <s v="0"/>
    <x v="0"/>
    <s v="1"/>
    <m/>
    <m/>
    <x v="2"/>
    <s v="4530003334-40"/>
  </r>
  <r>
    <x v="72"/>
    <s v="ПОДМЯНА СЧУПЕН БАГАЖНИК"/>
    <n v="1"/>
    <s v="AU"/>
    <x v="1412"/>
    <s v="Поръчка за доставка"/>
    <n v="4530003334"/>
    <n v="50"/>
    <s v="4530003334-50"/>
    <n v="153410000044"/>
    <s v="1534"/>
    <s v="0"/>
    <x v="0"/>
    <s v="1"/>
    <m/>
    <m/>
    <x v="2"/>
    <s v="4530003334-50"/>
  </r>
  <r>
    <x v="72"/>
    <s v="ПОДМЯНА СЧУПЕН БАГАЖНИК"/>
    <n v="1"/>
    <s v="AU"/>
    <x v="1412"/>
    <s v="Поръчка за доставка"/>
    <n v="4530003334"/>
    <n v="60"/>
    <s v="4530003334-60"/>
    <n v="153410000044"/>
    <s v="1534"/>
    <s v="0"/>
    <x v="0"/>
    <s v="1"/>
    <m/>
    <m/>
    <x v="2"/>
    <s v="4530003334-60"/>
  </r>
  <r>
    <x v="72"/>
    <s v="диагн.,ремонт на храсторез shtil 580"/>
    <n v="1"/>
    <s v="БР"/>
    <x v="1413"/>
    <s v="Поръчка за доставка"/>
    <n v="4500064740"/>
    <n v="20"/>
    <s v="4500064740-20"/>
    <n v="210500048472"/>
    <s v="2105"/>
    <s v="0"/>
    <x v="0"/>
    <m/>
    <s v="P-1-AE-STUWB-4416200001"/>
    <s v="1"/>
    <x v="1"/>
    <s v="4500064740-20"/>
  </r>
  <r>
    <x v="126"/>
    <s v="РАЗКЪРТВАНЕ НА ТРОТОАР-БЕТОНЕН"/>
    <n v="0.5"/>
    <s v="M2"/>
    <x v="290"/>
    <s v="Поръчка за доставка"/>
    <n v="4500063623"/>
    <n v="10"/>
    <s v="4500063623-10"/>
    <n v="220000142530"/>
    <s v="2200"/>
    <s v="0"/>
    <x v="6"/>
    <m/>
    <s v="P-4-AC-STONB-4417300003"/>
    <s v="4"/>
    <x v="3"/>
    <s v="4500063623-10"/>
  </r>
  <r>
    <x v="129"/>
    <s v="ВЪЗСТАНОВЯВАНЕ НА ТРОТОАР-БЕТОНЕН"/>
    <n v="0.5"/>
    <s v="M2"/>
    <x v="293"/>
    <s v="Поръчка за доставка"/>
    <n v="4500063623"/>
    <n v="10"/>
    <s v="4500063623-10"/>
    <n v="220000142530"/>
    <s v="2200"/>
    <s v="0"/>
    <x v="6"/>
    <m/>
    <s v="P-4-AC-STONB-4417300003"/>
    <s v="4"/>
    <x v="3"/>
    <s v="4500063623-10"/>
  </r>
  <r>
    <x v="135"/>
    <s v="НАПРАВА НА ИЗКОП НЕСТАНДАРТЕН"/>
    <n v="0.5"/>
    <s v="M3"/>
    <x v="312"/>
    <s v="Поръчка за доставка"/>
    <n v="4500064882"/>
    <n v="10"/>
    <s v="4500064882-10"/>
    <n v="220000145963"/>
    <s v="2200"/>
    <s v="0"/>
    <x v="1"/>
    <m/>
    <s v="P-3-AC-STONB-4413300004"/>
    <s v="3"/>
    <x v="3"/>
    <s v="4500064882-10"/>
  </r>
  <r>
    <x v="135"/>
    <s v="НАПРАВА НА ИЗКОП НЕСТАНДАРТЕН"/>
    <n v="1.125"/>
    <s v="M3"/>
    <x v="312"/>
    <s v="Поръчка за доставка"/>
    <n v="4500058632"/>
    <n v="50"/>
    <s v="4500058632-50"/>
    <n v="151410000274"/>
    <s v="1514"/>
    <s v="0"/>
    <x v="0"/>
    <s v="1"/>
    <m/>
    <m/>
    <x v="2"/>
    <s v="4500058632-50"/>
  </r>
  <r>
    <x v="119"/>
    <s v="Н-ВА ПОДЛ С ПЯСЪК И PVC ЛЕНТА ЗА&gt;1К-Л"/>
    <n v="1.5"/>
    <s v="М"/>
    <x v="191"/>
    <s v="Поръчка за доставка"/>
    <n v="4500058632"/>
    <n v="50"/>
    <s v="4500058632-50"/>
    <n v="151410000274"/>
    <s v="1514"/>
    <s v="0"/>
    <x v="0"/>
    <s v="1"/>
    <m/>
    <m/>
    <x v="2"/>
    <s v="4500058632-50"/>
  </r>
  <r>
    <x v="98"/>
    <s v="ЗАСИПВАНЕ НА КОЛЕКТОР С ПЯСЪК"/>
    <n v="0.3"/>
    <s v="M3"/>
    <x v="129"/>
    <s v="Поръчка за доставка"/>
    <n v="4500058632"/>
    <n v="50"/>
    <s v="4500058632-50"/>
    <n v="151410000274"/>
    <s v="1514"/>
    <s v="0"/>
    <x v="0"/>
    <s v="1"/>
    <m/>
    <m/>
    <x v="2"/>
    <s v="4500058632-50"/>
  </r>
  <r>
    <x v="2"/>
    <s v="РАЗКЪРТВАНЕ ТРОТОАР С ТРОТОАРНИ ПЛОЧКИ"/>
    <n v="0.5"/>
    <s v="M2"/>
    <x v="2"/>
    <s v="Поръчка за доставка"/>
    <n v="4500064876"/>
    <n v="10"/>
    <s v="4500064876-10"/>
    <n v="220000145893"/>
    <s v="2200"/>
    <s v="0"/>
    <x v="0"/>
    <m/>
    <s v="P-1-AC-STONB-4416300003"/>
    <s v="1"/>
    <x v="3"/>
    <s v="4500064876-10"/>
  </r>
  <r>
    <x v="95"/>
    <s v="НАПРАВА НА ШУРФОВЕ 1/0.8/0.6"/>
    <n v="2"/>
    <s v="БР"/>
    <x v="126"/>
    <s v="Поръчка за доставка"/>
    <n v="4500058522"/>
    <n v="20"/>
    <s v="4500058522-20"/>
    <n v="220000142183"/>
    <s v="2200"/>
    <s v="0"/>
    <x v="0"/>
    <m/>
    <s v="P-1-AC-STONB-4416300003"/>
    <s v="1"/>
    <x v="3"/>
    <s v="4500058522-20"/>
  </r>
  <r>
    <x v="27"/>
    <s v="НАТОВАРВАНЕ И ИЗВОЗВАНЕ НА СТРОИТ. ОТП-И"/>
    <n v="1"/>
    <s v="M3"/>
    <x v="27"/>
    <s v="Поръчка за доставка"/>
    <n v="4500058522"/>
    <n v="20"/>
    <s v="4500058522-20"/>
    <n v="220000142183"/>
    <s v="2200"/>
    <s v="0"/>
    <x v="0"/>
    <m/>
    <s v="P-1-AC-STONB-4416300003"/>
    <s v="1"/>
    <x v="3"/>
    <s v="4500058522-20"/>
  </r>
  <r>
    <x v="1"/>
    <s v="ВЪЗСТАНОВЯВАНЕ  ТРОТОАР С ПЛОЧКИ-СТРАРИ"/>
    <n v="0.5"/>
    <s v="M2"/>
    <x v="1"/>
    <s v="Поръчка за доставка"/>
    <n v="4500064876"/>
    <n v="10"/>
    <s v="4500064876-10"/>
    <n v="220000145893"/>
    <s v="2200"/>
    <s v="0"/>
    <x v="0"/>
    <m/>
    <s v="P-1-AC-STONB-4416300003"/>
    <s v="1"/>
    <x v="3"/>
    <s v="4500064876-10"/>
  </r>
  <r>
    <x v="93"/>
    <s v="Н-ВА ИЗКОП ІІІ К-Я 0.8/0.6 В/У КАБЕЛ"/>
    <n v="1"/>
    <s v="М"/>
    <x v="113"/>
    <s v="Поръчка за доставка"/>
    <n v="4500064876"/>
    <n v="10"/>
    <s v="4500064876-10"/>
    <n v="220000145893"/>
    <s v="2200"/>
    <s v="0"/>
    <x v="0"/>
    <m/>
    <s v="P-1-AC-STONB-4416300003"/>
    <s v="1"/>
    <x v="3"/>
    <s v="4500064876-10"/>
  </r>
  <r>
    <x v="16"/>
    <s v="НАПРАВА НА ОТВОР В БЕТОН"/>
    <n v="2"/>
    <s v="БР"/>
    <x v="16"/>
    <s v="Поръчка за доставка"/>
    <n v="4500064876"/>
    <n v="10"/>
    <s v="4500064876-10"/>
    <n v="220000145893"/>
    <s v="2200"/>
    <s v="0"/>
    <x v="0"/>
    <m/>
    <s v="P-1-AC-STONB-4416300003"/>
    <s v="1"/>
    <x v="3"/>
    <s v="4500064876-10"/>
  </r>
  <r>
    <x v="135"/>
    <s v="НАПРАВА НА ИЗКОП НЕСТАНДАРТЕН"/>
    <n v="1"/>
    <s v="M3"/>
    <x v="312"/>
    <s v="Поръчка за доставка"/>
    <n v="4500058522"/>
    <n v="20"/>
    <s v="4500058522-20"/>
    <n v="220000142183"/>
    <s v="2200"/>
    <s v="0"/>
    <x v="0"/>
    <m/>
    <s v="P-1-AC-STONB-4416300003"/>
    <s v="1"/>
    <x v="3"/>
    <s v="4500058522-20"/>
  </r>
  <r>
    <x v="24"/>
    <s v="Н-ВА KM НАД 3Х95+50MM24Х95 MM2ВКЛЗА4ЖИЛА"/>
    <n v="2"/>
    <s v="БР"/>
    <x v="24"/>
    <s v="Поръчка за доставка"/>
    <n v="4500063468"/>
    <n v="20"/>
    <s v="4500063468-20"/>
    <n v="220000142607"/>
    <s v="2200"/>
    <s v="0"/>
    <x v="0"/>
    <m/>
    <s v="P-1-AC-STONB-4416300004"/>
    <s v="1"/>
    <x v="3"/>
    <s v="4500063468-20"/>
  </r>
  <r>
    <x v="95"/>
    <s v="НАПРАВА НА ШУРФОВЕ 1/0.8/0.6"/>
    <n v="2"/>
    <s v="БР"/>
    <x v="126"/>
    <s v="Поръчка за доставка"/>
    <n v="4500063468"/>
    <n v="20"/>
    <s v="4500063468-20"/>
    <n v="220000142607"/>
    <s v="2200"/>
    <s v="0"/>
    <x v="0"/>
    <m/>
    <s v="P-1-AC-STONB-4416300004"/>
    <s v="1"/>
    <x v="3"/>
    <s v="4500063468-20"/>
  </r>
  <r>
    <x v="27"/>
    <s v="НАТОВАРВАНЕ И ИЗВОЗВАНЕ НА СТРОИТ. ОТП-И"/>
    <n v="2"/>
    <s v="M3"/>
    <x v="27"/>
    <s v="Поръчка за доставка"/>
    <n v="4500063468"/>
    <n v="20"/>
    <s v="4500063468-20"/>
    <n v="220000142607"/>
    <s v="2200"/>
    <s v="0"/>
    <x v="0"/>
    <m/>
    <s v="P-1-AC-STONB-4416300004"/>
    <s v="1"/>
    <x v="3"/>
    <s v="4500063468-20"/>
  </r>
  <r>
    <x v="135"/>
    <s v="НАПРАВА НА ИЗКОП НЕСТАНДАРТЕН"/>
    <n v="5"/>
    <s v="M3"/>
    <x v="312"/>
    <s v="Поръчка за доставка"/>
    <n v="4500063468"/>
    <n v="20"/>
    <s v="4500063468-20"/>
    <n v="220000142607"/>
    <s v="2200"/>
    <s v="0"/>
    <x v="0"/>
    <m/>
    <s v="P-1-AC-STONB-4416300004"/>
    <s v="1"/>
    <x v="3"/>
    <s v="4500063468-20"/>
  </r>
  <r>
    <x v="4"/>
    <s v="ПОЛАГАНЕ НА КАБЕЛ В ИЗКОП ДО 3Х50 MM ВКЛ"/>
    <n v="2"/>
    <s v="М"/>
    <x v="4"/>
    <s v="Поръчка за доставка"/>
    <n v="4500063468"/>
    <n v="20"/>
    <s v="4500063468-20"/>
    <n v="220000142607"/>
    <s v="2200"/>
    <s v="0"/>
    <x v="0"/>
    <m/>
    <s v="P-1-AC-STONB-4416300004"/>
    <s v="1"/>
    <x v="3"/>
    <s v="4500063468-20"/>
  </r>
  <r>
    <x v="72"/>
    <s v="План за временна организация на движение"/>
    <n v="1"/>
    <s v="БР"/>
    <x v="124"/>
    <s v="Поръчка за доставка"/>
    <n v="4500061574"/>
    <n v="30"/>
    <s v="4500061574-30"/>
    <n v="151439503273"/>
    <s v="1514"/>
    <s v="9"/>
    <x v="2"/>
    <s v="3"/>
    <m/>
    <m/>
    <x v="0"/>
    <s v="4500061574-30"/>
  </r>
  <r>
    <x v="72"/>
    <s v="Съгласуване на проект с Държавни и общин"/>
    <n v="2"/>
    <s v="БР"/>
    <x v="144"/>
    <s v="Поръчка за доставка"/>
    <n v="4500061574"/>
    <n v="30"/>
    <s v="4500061574-30"/>
    <n v="151439503273"/>
    <s v="1514"/>
    <s v="9"/>
    <x v="2"/>
    <s v="3"/>
    <m/>
    <m/>
    <x v="0"/>
    <s v="4500061574-30"/>
  </r>
  <r>
    <x v="145"/>
    <s v="ВЪЗСТАНОВЯВАНЕ АСФАЛТ. НАСТИЛКА-ТРОТОАР"/>
    <n v="3"/>
    <s v="M2"/>
    <x v="325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122"/>
    <s v="Н-ВА ПОДЛ С ПЯСЪК И ТУХЛИ ЗА 1К-Л"/>
    <n v="4"/>
    <s v="М"/>
    <x v="286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22"/>
    <s v="ПОЛАГАНЕ КАБЕЛ В ИЗКОП&gt;3Х120 MM?? ВКЛ"/>
    <n v="2"/>
    <s v="М"/>
    <x v="22"/>
    <s v="Поръчка за доставка"/>
    <n v="4500063477"/>
    <n v="10"/>
    <s v="4500063477-10"/>
    <n v="220000142319"/>
    <s v="2200"/>
    <s v="0"/>
    <x v="0"/>
    <m/>
    <s v="P-1-AC-STONB-4416300003"/>
    <s v="1"/>
    <x v="3"/>
    <s v="4500063477-10"/>
  </r>
  <r>
    <x v="127"/>
    <s v="РАЗКЪРТВАНЕ НА АСФАЛТОВА НАСТИЛКА"/>
    <n v="4"/>
    <s v="M2"/>
    <x v="291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128"/>
    <s v="РЯЗАНЕ НА АСФАЛТОВА НАСТИЛКА"/>
    <n v="10"/>
    <s v="М"/>
    <x v="292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27"/>
    <s v="НАТОВАРВАНЕ И ИЗВОЗВАНЕ НА СТРОИТ. ОТП-И"/>
    <n v="1"/>
    <s v="M3"/>
    <x v="27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15"/>
    <s v="ТРАНСП. НА M-ЛИ ОТ СКЛАД НА ВЪЗЛОЖИТЕЛЯ"/>
    <n v="1"/>
    <s v="%"/>
    <x v="15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95"/>
    <s v="НАПРАВА НА ШУРФОВЕ 1/0.8/0.6"/>
    <n v="2"/>
    <s v="БР"/>
    <x v="126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145"/>
    <s v="ВЪЗСТАНОВЯВАНЕ АСФАЛТ. НАСТИЛКА-ТРОТОАР"/>
    <n v="4"/>
    <s v="M2"/>
    <x v="325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18"/>
    <s v="Н-ВА ИЗКОП ІІІ К-Я 0.8/0.4 В/У КАБЕЛ"/>
    <n v="3"/>
    <s v="М"/>
    <x v="18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122"/>
    <s v="Н-ВА ПОДЛ С ПЯСЪК И ТУХЛИ ЗА 1К-Л"/>
    <n v="3"/>
    <s v="М"/>
    <x v="286"/>
    <s v="Поръчка за доставка"/>
    <n v="4500063424"/>
    <n v="20"/>
    <s v="4500063424-20"/>
    <n v="220000142302"/>
    <s v="2200"/>
    <s v="0"/>
    <x v="0"/>
    <m/>
    <s v="P-1-AC-MSLEB-4416200003"/>
    <s v="1"/>
    <x v="3"/>
    <s v="4500063424-20"/>
  </r>
  <r>
    <x v="72"/>
    <s v="Проектиране на касета"/>
    <n v="1"/>
    <s v="БР"/>
    <x v="123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План за временна организация на движение"/>
    <n v="2"/>
    <s v="БР"/>
    <x v="124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План за безопасност и здр. при работа КЛ"/>
    <n v="1"/>
    <s v="БР"/>
    <x v="125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Съгласуване на скици А4 /вклю. такси/"/>
    <n v="2"/>
    <s v="БР"/>
    <x v="142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Геодезичен проект за линеен обект КЛ*"/>
    <n v="5"/>
    <s v="Ч"/>
    <x v="143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Наб-е на кадастрални подложки/вклю. такс"/>
    <n v="1"/>
    <s v="БР"/>
    <x v="121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ТАКСИ ПО Ф-РА"/>
    <n v="1"/>
    <s v="БР"/>
    <x v="1399"/>
    <s v="Поръчка за доставка"/>
    <n v="4500062586"/>
    <n v="10"/>
    <s v="4500062586-10"/>
    <n v="151419522843"/>
    <s v="1514"/>
    <s v="9"/>
    <x v="0"/>
    <s v="1"/>
    <m/>
    <m/>
    <x v="0"/>
    <s v="4500062586-10"/>
  </r>
  <r>
    <x v="72"/>
    <s v="Проектиране на каб.линии до35kV до 100"/>
    <n v="3"/>
    <s v="БР"/>
    <x v="189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Проектиране на касета"/>
    <n v="1"/>
    <s v="БР"/>
    <x v="123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План за временна организация на движение"/>
    <n v="2"/>
    <s v="БР"/>
    <x v="124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План за безопасност и здр. при работа КЛ"/>
    <n v="1"/>
    <s v="БР"/>
    <x v="125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Съгласуване на скици А4 /вклю. такси/"/>
    <n v="1"/>
    <s v="БР"/>
    <x v="142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Геодезичен проект за линеен обект КЛ*"/>
    <n v="10"/>
    <s v="Ч"/>
    <x v="143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Наб-е на кадастрални подложки/вклю. такс"/>
    <n v="2"/>
    <s v="БР"/>
    <x v="121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ТАКСИ ПО Ф-РА"/>
    <n v="1"/>
    <s v="БР"/>
    <x v="1399"/>
    <s v="Поръчка за доставка"/>
    <n v="4500062586"/>
    <n v="20"/>
    <s v="4500062586-20"/>
    <n v="151419504584"/>
    <s v="1514"/>
    <s v="9"/>
    <x v="0"/>
    <s v="1"/>
    <m/>
    <m/>
    <x v="0"/>
    <s v="4500062586-20"/>
  </r>
  <r>
    <x v="72"/>
    <s v="ЕКСПЕРТИЗА НА ЕЛ.МЕРИ 3ф"/>
    <n v="1"/>
    <s v="БР"/>
    <x v="1393"/>
    <s v="Поръчка за доставка"/>
    <n v="4500064893"/>
    <n v="10"/>
    <s v="4500064893-10"/>
    <n v="210500031228"/>
    <s v="2105"/>
    <s v="0"/>
    <x v="0"/>
    <m/>
    <s v="P-1-AE-STSOB-4416300005"/>
    <s v="1"/>
    <x v="1"/>
    <s v="4500064893-10"/>
  </r>
  <r>
    <x v="254"/>
    <s v="РАЗКЪРТВАНЕ НА ПАВАЖНА НАСТИЛКА"/>
    <n v="1.9"/>
    <s v="M2"/>
    <x v="754"/>
    <s v="Поръчка за доставка"/>
    <n v="4500064759"/>
    <n v="10"/>
    <s v="4500064759-10"/>
    <n v="220000145778"/>
    <s v="2200"/>
    <s v="0"/>
    <x v="1"/>
    <m/>
    <s v="P-3-AC-MSLEB-4413200003"/>
    <s v="3"/>
    <x v="3"/>
    <s v="4500064759-10"/>
  </r>
  <r>
    <x v="255"/>
    <s v="ВЪЗСТАНОВЯНВАНЕ НА ПАВАЖНА НАСТИЛКА"/>
    <n v="1.9"/>
    <s v="M2"/>
    <x v="755"/>
    <s v="Поръчка за доставка"/>
    <n v="4500064759"/>
    <n v="10"/>
    <s v="4500064759-10"/>
    <n v="220000145778"/>
    <s v="2200"/>
    <s v="0"/>
    <x v="1"/>
    <m/>
    <s v="P-3-AC-MSLEB-4413200003"/>
    <s v="3"/>
    <x v="3"/>
    <s v="4500064759-10"/>
  </r>
  <r>
    <x v="98"/>
    <s v="ЗАСИПВАНЕ НА КОЛЕКТОР С ПЯСЪК"/>
    <n v="1.3"/>
    <s v="M3"/>
    <x v="129"/>
    <s v="Поръчка за доставка"/>
    <n v="4500064759"/>
    <n v="10"/>
    <s v="4500064759-10"/>
    <n v="220000145778"/>
    <s v="2200"/>
    <s v="0"/>
    <x v="1"/>
    <m/>
    <s v="P-3-AC-MSLEB-4413200003"/>
    <s v="3"/>
    <x v="3"/>
    <s v="4500064759-10"/>
  </r>
  <r>
    <x v="27"/>
    <s v="НАТОВАРВАНЕ И ИЗВОЗВАНЕ НА СТРОИТ. ОТП-И"/>
    <n v="1.3"/>
    <s v="M3"/>
    <x v="27"/>
    <s v="Поръчка за доставка"/>
    <n v="4500064759"/>
    <n v="10"/>
    <s v="4500064759-10"/>
    <n v="220000145778"/>
    <s v="2200"/>
    <s v="0"/>
    <x v="1"/>
    <m/>
    <s v="P-3-AC-MSLEB-4413200003"/>
    <s v="3"/>
    <x v="3"/>
    <s v="4500064759-10"/>
  </r>
  <r>
    <x v="135"/>
    <s v="НАПРАВА НА ИЗКОП НЕСТАНДАРТЕН"/>
    <n v="1.3"/>
    <s v="M3"/>
    <x v="312"/>
    <s v="Поръчка за доставка"/>
    <n v="4500064759"/>
    <n v="10"/>
    <s v="4500064759-10"/>
    <n v="220000145778"/>
    <s v="2200"/>
    <s v="0"/>
    <x v="1"/>
    <m/>
    <s v="P-3-AC-MSLEB-4413200003"/>
    <s v="3"/>
    <x v="3"/>
    <s v="4500064759-10"/>
  </r>
  <r>
    <x v="6"/>
    <s v="ВЪЗСТАНОВЯВАНЕ НА ТРОТОАР С ПЛОЧКИ-НОВИ"/>
    <n v="1.28"/>
    <s v="M2"/>
    <x v="6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49"/>
    <s v="M-Ж ТАБЛО ДО5 ЕЛЕКТРОMЕРА ВКЛ. НА СТЪЛБ"/>
    <n v="1"/>
    <s v="БР"/>
    <x v="49"/>
    <s v="Поръчка за доставка"/>
    <n v="4500058533"/>
    <n v="20"/>
    <s v="4500058533-20"/>
    <n v="151439304893"/>
    <s v="1514"/>
    <s v="9"/>
    <x v="2"/>
    <s v="3"/>
    <m/>
    <m/>
    <x v="0"/>
    <s v="4500058533-20"/>
  </r>
  <r>
    <x v="72"/>
    <s v="НЕСКЛАДОВИ МАТЕРИАЛИ"/>
    <n v="1"/>
    <s v="БР"/>
    <x v="1414"/>
    <s v="Поръчка за доставка"/>
    <n v="4500064397"/>
    <n v="10"/>
    <s v="4500064397-10"/>
    <n v="210500048306"/>
    <s v="2105"/>
    <s v="0"/>
    <x v="4"/>
    <m/>
    <s v="P-2-AE-STONB-4415300004"/>
    <s v="2"/>
    <x v="1"/>
    <s v="4500064397-10"/>
  </r>
  <r>
    <x v="72"/>
    <s v="НЕСКЛАДОВИ МАТЕРИАЛИ"/>
    <n v="1"/>
    <s v="AU"/>
    <x v="1415"/>
    <s v="Поръчка за доставка"/>
    <n v="4500064435"/>
    <n v="20"/>
    <s v="4500064435-20"/>
    <n v="220000144914"/>
    <s v="2200"/>
    <s v="0"/>
    <x v="4"/>
    <m/>
    <s v="P-2-AC-STONB-4415300003"/>
    <s v="2"/>
    <x v="3"/>
    <s v="4500064435-20"/>
  </r>
  <r>
    <x v="2"/>
    <s v="РАЗКЪРТВАНЕ ТРОТОАР С ТРОТОАРНИ ПЛОЧКИ"/>
    <n v="3"/>
    <s v="M2"/>
    <x v="2"/>
    <s v="Поръчка за доставка"/>
    <n v="4500058802"/>
    <n v="10"/>
    <s v="4500058802-10"/>
    <n v="151419502873"/>
    <s v="1514"/>
    <s v="9"/>
    <x v="0"/>
    <s v="1"/>
    <m/>
    <m/>
    <x v="0"/>
    <s v="4500058802-10"/>
  </r>
  <r>
    <x v="1"/>
    <s v="ВЪЗСТАНОВЯВАНЕ  ТРОТОАР С ПЛОЧКИ-СТРАРИ"/>
    <n v="2"/>
    <s v="M2"/>
    <x v="1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98"/>
    <s v="ЗАСИПВАНЕ НА КОЛЕКТОР С ПЯСЪК"/>
    <n v="0.5"/>
    <s v="M3"/>
    <x v="129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27"/>
    <s v="НАТОВАРВАНЕ И ИЗВОЗВАНЕ НА СТРОИТ. ОТП-И"/>
    <n v="0.5"/>
    <s v="M3"/>
    <x v="27"/>
    <s v="Поръчка за доставка"/>
    <n v="4500063480"/>
    <n v="10"/>
    <s v="4500063480-10"/>
    <n v="220000142854"/>
    <s v="2200"/>
    <s v="0"/>
    <x v="0"/>
    <m/>
    <s v="P-1-AC-STONB-4416300003"/>
    <s v="1"/>
    <x v="3"/>
    <s v="4500063480-10"/>
  </r>
  <r>
    <x v="88"/>
    <s v="ПОЛАГАНЕ КАБЕЛ НН ПО ЖЕЛЯЗНА КОНСТРУКЦИЯ"/>
    <n v="8"/>
    <s v="М"/>
    <x v="104"/>
    <s v="Поръчка за доставка"/>
    <n v="4500058638"/>
    <n v="30"/>
    <s v="4500058638-30"/>
    <n v="151419319361"/>
    <s v="1514"/>
    <s v="9"/>
    <x v="0"/>
    <s v="1"/>
    <m/>
    <m/>
    <x v="0"/>
    <s v="4500058638-30"/>
  </r>
  <r>
    <x v="9"/>
    <s v="Н-ВА КГНН&gt;3Х95+50(4Х95)MM2 ВКЛ (4ЖИЛА)"/>
    <n v="2"/>
    <s v="БР"/>
    <x v="9"/>
    <s v="Поръчка за доставка"/>
    <n v="4500058638"/>
    <n v="30"/>
    <s v="4500058638-30"/>
    <n v="151419319361"/>
    <s v="1514"/>
    <s v="9"/>
    <x v="0"/>
    <s v="1"/>
    <m/>
    <m/>
    <x v="0"/>
    <s v="4500058638-30"/>
  </r>
  <r>
    <x v="31"/>
    <s v="ДЕMОНТАЖ НА ШИННА СИСТЕMА"/>
    <n v="13"/>
    <s v="М"/>
    <x v="31"/>
    <s v="Поръчка за доставка"/>
    <n v="4500058638"/>
    <n v="30"/>
    <s v="4500058638-30"/>
    <n v="151419319361"/>
    <s v="1514"/>
    <s v="9"/>
    <x v="0"/>
    <s v="1"/>
    <m/>
    <m/>
    <x v="0"/>
    <s v="4500058638-30"/>
  </r>
  <r>
    <x v="33"/>
    <s v="Н-ВА НА СТОMАНЕНА КОНСТР. /ВКЛ. БОЯД./"/>
    <n v="20"/>
    <s v="КГ"/>
    <x v="33"/>
    <s v="Поръчка за доставка"/>
    <n v="4500058638"/>
    <n v="30"/>
    <s v="4500058638-30"/>
    <n v="151419319361"/>
    <s v="1514"/>
    <s v="9"/>
    <x v="0"/>
    <s v="1"/>
    <m/>
    <m/>
    <x v="0"/>
    <s v="4500058638-30"/>
  </r>
  <r>
    <x v="149"/>
    <s v="НАПРАВА ИЗКОП ІІІ КАТЕГОРИЯ 1.1/0.6"/>
    <n v="26"/>
    <s v="М"/>
    <x v="333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2"/>
    <s v="ПОЛАГАНЕ КАБЕЛ В ИЗКОП&gt;3Х120 MM?? ВКЛ"/>
    <n v="25"/>
    <s v="М"/>
    <x v="22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6"/>
    <s v="НАПРАВА НА ОТВОР В БЕТОН"/>
    <n v="2"/>
    <s v="БР"/>
    <x v="16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130"/>
    <s v="РАЗБИВАНЕ НА БЕТОН"/>
    <n v="3"/>
    <s v="M3"/>
    <x v="294"/>
    <s v="Поръчка за доставка"/>
    <n v="4500058802"/>
    <n v="50"/>
    <s v="4500058802-50"/>
    <n v="151419506493"/>
    <s v="1514"/>
    <s v="9"/>
    <x v="0"/>
    <s v="1"/>
    <m/>
    <m/>
    <x v="0"/>
    <s v="4500058802-50"/>
  </r>
  <r>
    <x v="249"/>
    <s v="НАПРАВА ИЗКОП В СКАЛЕН ТЕРЕН"/>
    <n v="1"/>
    <s v="М"/>
    <x v="603"/>
    <s v="Поръчка за доставка"/>
    <n v="4500064100"/>
    <n v="10"/>
    <s v="4500064100-10"/>
    <n v="220000144387"/>
    <s v="2200"/>
    <s v="0"/>
    <x v="1"/>
    <m/>
    <s v="P-3-AC-STONB-4413300003"/>
    <s v="3"/>
    <x v="3"/>
    <s v="4500064100-10"/>
  </r>
  <r>
    <x v="135"/>
    <s v="НАПРАВА НА ИЗКОП НЕСТАНДАРТЕН"/>
    <n v="0.8"/>
    <s v="M3"/>
    <x v="312"/>
    <s v="Поръчка за доставка"/>
    <n v="4500064100"/>
    <n v="10"/>
    <s v="4500064100-10"/>
    <n v="220000144387"/>
    <s v="2200"/>
    <s v="0"/>
    <x v="1"/>
    <m/>
    <s v="P-3-AC-STONB-4413300003"/>
    <s v="3"/>
    <x v="3"/>
    <s v="4500064100-10"/>
  </r>
  <r>
    <x v="20"/>
    <s v="ИЗКОПАВАНЕ НА ШАХТИ ЗА MУФИ"/>
    <n v="1"/>
    <s v="БР"/>
    <x v="20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98"/>
    <s v="ЗАСИПВАНЕ НА КОЛЕКТОР С ПЯСЪК"/>
    <n v="0.3"/>
    <s v="M3"/>
    <x v="129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22"/>
    <s v="ПОЛАГАНЕ КАБЕЛ В ИЗКОП&gt;3Х120 MM?? ВКЛ"/>
    <n v="2"/>
    <s v="М"/>
    <x v="22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9"/>
    <s v="Н-ВА КГНН&gt;3Х95+50(4Х95)MM2 ВКЛ (4ЖИЛА)"/>
    <n v="1"/>
    <s v="БР"/>
    <x v="9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27"/>
    <s v="НАТОВАРВАНЕ И ИЗВОЗВАНЕ НА СТРОИТ. ОТП-И"/>
    <n v="0.3"/>
    <s v="M3"/>
    <x v="27"/>
    <s v="Поръчка за доставка"/>
    <n v="4500063613"/>
    <n v="10"/>
    <s v="4500063613-10"/>
    <n v="220000143200"/>
    <s v="2200"/>
    <s v="0"/>
    <x v="0"/>
    <m/>
    <s v="P-1-AC-STONB-4416300003"/>
    <s v="1"/>
    <x v="3"/>
    <s v="4500063613-10"/>
  </r>
  <r>
    <x v="17"/>
    <s v="М-Ж НА ЗАЗЕМИТЕЛНА ШИНА ПО СТЕНА /К-Я"/>
    <n v="12"/>
    <s v="М"/>
    <x v="17"/>
    <s v="Поръчка за доставка"/>
    <n v="4500058802"/>
    <n v="60"/>
    <s v="4500058802-60"/>
    <n v="151419506493"/>
    <s v="1514"/>
    <s v="9"/>
    <x v="0"/>
    <s v="1"/>
    <m/>
    <m/>
    <x v="0"/>
    <s v="4500058802-60"/>
  </r>
  <r>
    <x v="27"/>
    <s v="НАТОВАРВАНЕ И ИЗВОЗВАНЕ НА СТРОИТ. ОТП-И"/>
    <n v="0.3"/>
    <s v="M3"/>
    <x v="27"/>
    <s v="Поръчка за доставка"/>
    <n v="4500064100"/>
    <n v="10"/>
    <s v="4500064100-10"/>
    <n v="220000144387"/>
    <s v="2200"/>
    <s v="0"/>
    <x v="1"/>
    <m/>
    <s v="P-3-AC-STONB-4413300003"/>
    <s v="3"/>
    <x v="3"/>
    <s v="4500064100-10"/>
  </r>
  <r>
    <x v="145"/>
    <s v="ВЪЗСТАНОВЯВАНЕ АСФАЛТ. НАСТИЛКА-ТРОТОАР"/>
    <n v="4.8"/>
    <s v="M2"/>
    <x v="325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22"/>
    <s v="Н-ВА ПОДЛ С ПЯСЪК И ТУХЛИ ЗА 1К-Л"/>
    <n v="6"/>
    <s v="М"/>
    <x v="286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41"/>
    <s v="И-НЕ К-Л СРН В Т-БИ НАД 120 MM ВКЛ1 ЖИЛО"/>
    <n v="12"/>
    <s v="М"/>
    <x v="319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213"/>
    <s v="ДОСТАВКА НА ЧАКЪЛ"/>
    <n v="2"/>
    <s v="M3"/>
    <x v="519"/>
    <s v="Поръчка за доставка"/>
    <n v="4500063735"/>
    <n v="10"/>
    <s v="4500063735-10"/>
    <n v="220000143586"/>
    <s v="2200"/>
    <s v="0"/>
    <x v="0"/>
    <m/>
    <s v="P-1-AC-MSLEB-4416200003"/>
    <s v="1"/>
    <x v="3"/>
    <s v="4500063735-10"/>
  </r>
  <r>
    <x v="18"/>
    <s v="Н-ВА ИЗКОП ІІІ К-Я 0.8/0.4 В/У КАБЕЛ"/>
    <n v="14"/>
    <s v="М"/>
    <x v="18"/>
    <s v="Поръчка за доставка"/>
    <n v="4500063470"/>
    <n v="10"/>
    <s v="4500063470-10"/>
    <n v="220000142719"/>
    <s v="2200"/>
    <s v="0"/>
    <x v="0"/>
    <m/>
    <s v="P-1-AC-STONB-4416300004"/>
    <s v="1"/>
    <x v="3"/>
    <s v="4500063470-10"/>
  </r>
  <r>
    <x v="197"/>
    <s v="Н-ВА ИЗКОП ІІІ К-Я 1.1/0.4 В/У КАБЕЛ"/>
    <n v="4"/>
    <s v="М"/>
    <x v="476"/>
    <s v="Поръчка за доставка"/>
    <n v="4500063470"/>
    <n v="10"/>
    <s v="4500063470-10"/>
    <n v="220000142719"/>
    <s v="2200"/>
    <s v="0"/>
    <x v="0"/>
    <m/>
    <s v="P-1-AC-STONB-4416300004"/>
    <s v="1"/>
    <x v="3"/>
    <s v="4500063470-10"/>
  </r>
  <r>
    <x v="1"/>
    <s v="ВЪЗСТАНОВЯВАНЕ  ТРОТОАР С ПЛОЧКИ-СТРАРИ"/>
    <n v="4.9000000000000004"/>
    <s v="M2"/>
    <x v="1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49"/>
    <s v="НАПРАВА ИЗКОП ІІІ КАТЕГОРИЯ 1.1/0.6"/>
    <n v="33"/>
    <s v="М"/>
    <x v="333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4"/>
    <s v="Н-ВА KM НАД 3Х95+50MM24Х95 MM2ВКЛЗА4ЖИЛА"/>
    <n v="1"/>
    <s v="БР"/>
    <x v="24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56"/>
    <s v="НАПРАВА ЗАЗЕMЛЕНИЕ С ЕДИН КОЛ"/>
    <n v="1"/>
    <s v="БР"/>
    <x v="56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200"/>
    <s v="НАПРАВА НА АРМИРОВКА"/>
    <n v="60"/>
    <s v="КГ"/>
    <x v="479"/>
    <s v="Поръчка за доставка"/>
    <n v="4500058512"/>
    <n v="50"/>
    <s v="4500058512-50"/>
    <n v="151419602893"/>
    <s v="1514"/>
    <s v="9"/>
    <x v="0"/>
    <s v="1"/>
    <m/>
    <m/>
    <x v="0"/>
    <s v="4500058512-50"/>
  </r>
  <r>
    <x v="135"/>
    <s v="НАПРАВА НА ИЗКОП НЕСТАНДАРТЕН"/>
    <n v="4.5"/>
    <s v="M3"/>
    <x v="312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213"/>
    <s v="ДОСТАВКА НА ЧАКЪЛ"/>
    <n v="3"/>
    <s v="M3"/>
    <x v="519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147"/>
    <s v="ДОСТАВКА НА ПЯСЪК"/>
    <n v="1"/>
    <s v="M3"/>
    <x v="329"/>
    <s v="Поръчка за доставка"/>
    <n v="4500058818"/>
    <n v="10"/>
    <s v="4500058818-10"/>
    <n v="220000139087"/>
    <s v="2200"/>
    <s v="0"/>
    <x v="0"/>
    <m/>
    <s v="P-1-AC-MSLEB-4416200003"/>
    <s v="1"/>
    <x v="3"/>
    <s v="4500058818-10"/>
  </r>
  <r>
    <x v="135"/>
    <s v="НАПРАВА НА ИЗКОП НЕСТАНДАРТЕН"/>
    <n v="7.2"/>
    <s v="M3"/>
    <x v="312"/>
    <s v="Поръчка за доставка"/>
    <n v="4500063610"/>
    <n v="10"/>
    <s v="4500063610-10"/>
    <n v="220000142874"/>
    <s v="2200"/>
    <s v="0"/>
    <x v="0"/>
    <m/>
    <s v="P-1-AC-MSLEB-4416200003"/>
    <s v="1"/>
    <x v="3"/>
    <s v="4500063610-10"/>
  </r>
  <r>
    <x v="122"/>
    <s v="Н-ВА ПОДЛ С ПЯСЪК И ТУХЛИ ЗА 1К-Л"/>
    <n v="7"/>
    <s v="М"/>
    <x v="286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13"/>
    <s v="П-НЕ К-Л СРН В ИЗКОП&gt;120 MM2 ВКЛ-1ЖИЛО"/>
    <n v="18"/>
    <s v="М"/>
    <x v="167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213"/>
    <s v="ДОСТАВКА НА ЧАКЪЛ"/>
    <n v="6"/>
    <s v="M3"/>
    <x v="519"/>
    <s v="Поръчка за доставка"/>
    <n v="4500058522"/>
    <n v="90"/>
    <s v="4500058522-90"/>
    <n v="220000141344"/>
    <s v="2200"/>
    <s v="0"/>
    <x v="0"/>
    <m/>
    <s v="P-1-AC-MSLEB-4416200003"/>
    <s v="1"/>
    <x v="3"/>
    <s v="4500058522-90"/>
  </r>
  <r>
    <x v="18"/>
    <s v="Н-ВА ИЗКОП ІІІ К-Я 0.8/0.4 В/У КАБЕЛ"/>
    <n v="3"/>
    <s v="М"/>
    <x v="18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22"/>
    <s v="Н-ВА ПОДЛ С ПЯСЪК И ТУХЛИ ЗА 1К-Л"/>
    <n v="3"/>
    <s v="М"/>
    <x v="286"/>
    <s v="Поръчка за доставка"/>
    <n v="4500058608"/>
    <n v="30"/>
    <s v="4500058608-30"/>
    <n v="151419502164"/>
    <s v="1514"/>
    <s v="9"/>
    <x v="0"/>
    <s v="1"/>
    <m/>
    <m/>
    <x v="0"/>
    <s v="4500058608-30"/>
  </r>
  <r>
    <x v="121"/>
    <s v="Н-АВА ИЗКОП ІІІ К-Я 1.1/0.6 В/У КАБЕЛ"/>
    <n v="5"/>
    <s v="М"/>
    <x v="285"/>
    <s v="Поръчка за доставка"/>
    <n v="4500063473"/>
    <n v="10"/>
    <s v="4500063473-10"/>
    <n v="220000142199"/>
    <s v="2200"/>
    <s v="0"/>
    <x v="0"/>
    <m/>
    <s v="P-1-AC-STONB-4416300003"/>
    <s v="1"/>
    <x v="3"/>
    <s v="4500063473-10"/>
  </r>
  <r>
    <x v="122"/>
    <s v="Н-ВА ПОДЛ С ПЯСЪК И ТУХЛИ ЗА 1К-Л"/>
    <n v="5"/>
    <s v="М"/>
    <x v="286"/>
    <s v="Поръчка за доставка"/>
    <n v="4500063473"/>
    <n v="10"/>
    <s v="4500063473-10"/>
    <n v="220000142199"/>
    <s v="2200"/>
    <s v="0"/>
    <x v="0"/>
    <m/>
    <s v="P-1-AC-STONB-4416300003"/>
    <s v="1"/>
    <x v="3"/>
    <s v="4500063473-10"/>
  </r>
  <r>
    <x v="22"/>
    <s v="ПОЛАГАНЕ КАБЕЛ В ИЗКОП&gt;3Х120 MM?? ВКЛ"/>
    <n v="1"/>
    <s v="М"/>
    <x v="22"/>
    <s v="Поръчка за доставка"/>
    <n v="4500063473"/>
    <n v="10"/>
    <s v="4500063473-10"/>
    <n v="220000142199"/>
    <s v="2200"/>
    <s v="0"/>
    <x v="0"/>
    <m/>
    <s v="P-1-AC-STONB-4416300003"/>
    <s v="1"/>
    <x v="3"/>
    <s v="4500063473-10"/>
  </r>
  <r>
    <x v="126"/>
    <s v="РАЗКЪРТВАНЕ НА ТРОТОАР-БЕТОНЕН"/>
    <n v="4.2"/>
    <s v="M2"/>
    <x v="290"/>
    <s v="Поръчка за доставка"/>
    <n v="4500058620"/>
    <n v="10"/>
    <s v="4500058620-10"/>
    <n v="151419518412"/>
    <s v="1514"/>
    <s v="9"/>
    <x v="0"/>
    <s v="1"/>
    <m/>
    <m/>
    <x v="0"/>
    <s v="4500058620-10"/>
  </r>
  <r>
    <x v="17"/>
    <s v="М-Ж НА ЗАЗЕМИТЕЛНА ШИНА ПО СТЕНА /К-Я"/>
    <n v="2"/>
    <s v="М"/>
    <x v="17"/>
    <s v="Поръчка за доставка"/>
    <n v="4500058620"/>
    <n v="20"/>
    <s v="4500058620-20"/>
    <n v="151419518412"/>
    <s v="1514"/>
    <s v="9"/>
    <x v="0"/>
    <s v="1"/>
    <m/>
    <m/>
    <x v="0"/>
    <s v="4500058620-20"/>
  </r>
  <r>
    <x v="132"/>
    <s v="НАПРАВА НА ШУРФОВЕ 1.1/1/0.6"/>
    <n v="2"/>
    <s v="БР"/>
    <x v="309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128"/>
    <s v="РЯЗАНЕ НА АСФАЛТОВА НАСТИЛКА"/>
    <n v="6"/>
    <s v="М"/>
    <x v="292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122"/>
    <s v="Н-ВА ПОДЛ С ПЯСЪК И ТУХЛИ ЗА 1К-Л"/>
    <n v="3.5"/>
    <s v="М"/>
    <x v="286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135"/>
    <s v="НАПРАВА НА ИЗКОП НЕСТАНДАРТЕН"/>
    <n v="3"/>
    <s v="M3"/>
    <x v="312"/>
    <s v="Поръчка за доставка"/>
    <n v="4500063422"/>
    <n v="10"/>
    <s v="4500063422-10"/>
    <n v="220000142550"/>
    <s v="2200"/>
    <s v="0"/>
    <x v="0"/>
    <m/>
    <s v="P-1-AC-STONB-4416300003"/>
    <s v="1"/>
    <x v="3"/>
    <s v="4500063422-10"/>
  </r>
  <r>
    <x v="122"/>
    <s v="Н-ВА ПОДЛ С ПЯСЪК И ТУХЛИ ЗА 1К-Л"/>
    <n v="3"/>
    <s v="М"/>
    <x v="286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27"/>
    <s v="НАТОВАРВАНЕ И ИЗВОЗВАНЕ НА СТРОИТ. ОТП-И"/>
    <n v="3.5"/>
    <s v="M3"/>
    <x v="27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135"/>
    <s v="НАПРАВА НА ИЗКОП НЕСТАНДАРТЕН"/>
    <n v="5.25"/>
    <s v="M3"/>
    <x v="312"/>
    <s v="Поръчка за доставка"/>
    <n v="4500063471"/>
    <n v="10"/>
    <s v="4500063471-10"/>
    <n v="220000142712"/>
    <s v="2200"/>
    <s v="0"/>
    <x v="0"/>
    <m/>
    <s v="P-1-AC-STONB-4416300003"/>
    <s v="1"/>
    <x v="3"/>
    <s v="4500063471-10"/>
  </r>
  <r>
    <x v="122"/>
    <s v="Н-ВА ПОДЛ С ПЯСЪК И ТУХЛИ ЗА 1К-Л"/>
    <n v="5"/>
    <s v="М"/>
    <x v="286"/>
    <s v="Поръчка за доставка"/>
    <n v="4500063425"/>
    <n v="10"/>
    <s v="4500063425-10"/>
    <n v="220000142552"/>
    <s v="2200"/>
    <s v="0"/>
    <x v="0"/>
    <m/>
    <s v="P-1-AC-STONB-4416300003"/>
    <s v="1"/>
    <x v="3"/>
    <s v="4500063425-10"/>
  </r>
  <r>
    <x v="68"/>
    <s v="ТЕГЛЕНЕ НА УСУКАН ПРОВОДНИК ДО 3Х35+54,6"/>
    <n v="180"/>
    <s v="М"/>
    <x v="68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137"/>
    <s v="ТЕГЛЕНЕ НА УСУКАН ПРОВ. ДО 3Х150+54,6"/>
    <n v="60"/>
    <s v="М"/>
    <x v="314"/>
    <s v="Поръчка за доставка"/>
    <n v="4500058104"/>
    <n v="30"/>
    <s v="4500058104-30"/>
    <n v="151479319363"/>
    <s v="1514"/>
    <s v="9"/>
    <x v="1"/>
    <s v="7"/>
    <m/>
    <m/>
    <x v="0"/>
    <s v="4500058104-30"/>
  </r>
  <r>
    <x v="28"/>
    <s v="MОНТАЖ НА АВТОMАТИЧЕН ПРЕКЪСВАЧ НН"/>
    <n v="1"/>
    <s v="БР"/>
    <x v="28"/>
    <s v="Поръчка за доставка"/>
    <n v="4500058786"/>
    <n v="10"/>
    <s v="4500058786-10"/>
    <n v="151479319353"/>
    <s v="1514"/>
    <s v="9"/>
    <x v="1"/>
    <s v="7"/>
    <m/>
    <m/>
    <x v="0"/>
    <s v="4500058786-10"/>
  </r>
  <r>
    <x v="129"/>
    <s v="ВЪЗСТАНОВЯВАНЕ НА ТРОТОАР-БЕТОНЕН"/>
    <n v="2.5"/>
    <s v="M2"/>
    <x v="293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9"/>
    <s v="Н-ВА КГНН&gt;3Х95+50(4Х95)MM2 ВКЛ (4ЖИЛА)"/>
    <n v="2"/>
    <s v="БР"/>
    <x v="9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28"/>
    <s v="MОНТАЖ НА АВТОMАТИЧЕН ПРЕКЪСВАЧ НН"/>
    <n v="1"/>
    <s v="БР"/>
    <x v="28"/>
    <s v="Поръчка за доставка"/>
    <n v="4500058492"/>
    <n v="20"/>
    <s v="4500058492-20"/>
    <n v="151419301063"/>
    <s v="1514"/>
    <s v="9"/>
    <x v="0"/>
    <s v="1"/>
    <m/>
    <m/>
    <x v="0"/>
    <s v="4500058492-20"/>
  </r>
  <r>
    <x v="1"/>
    <s v="ВЪЗСТАНОВЯВАНЕ  ТРОТОАР С ПЛОЧКИ-СТРАРИ"/>
    <n v="1.3"/>
    <s v="M2"/>
    <x v="1"/>
    <s v="Поръчка за доставка"/>
    <n v="4500063441"/>
    <n v="10"/>
    <s v="4500063441-10"/>
    <n v="220000142167"/>
    <s v="2200"/>
    <s v="0"/>
    <x v="1"/>
    <m/>
    <s v="P-3-AC-STONB-4413300003"/>
    <s v="3"/>
    <x v="3"/>
    <s v="4500063441-10"/>
  </r>
  <r>
    <x v="49"/>
    <s v="M-Ж ТАБЛО ДО5 ЕЛЕКТРОMЕРА ВКЛ. НА СТЪЛБ"/>
    <n v="2"/>
    <s v="БР"/>
    <x v="49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50"/>
    <s v="ДЕMОНТАЖ НА ТАБЛО"/>
    <n v="2"/>
    <s v="БР"/>
    <x v="50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250"/>
    <s v="Д-Ж НА ИЗОЛ. С КУКА ЗА НН ЗАЕДНО С ПРЕВР"/>
    <n v="4"/>
    <s v="БР"/>
    <x v="613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69"/>
    <s v="ТРАНСПОРТИРАНЕ НА СБС ОТ СКЛАД ВЪЗЛОЖИТ"/>
    <n v="25"/>
    <s v="KM"/>
    <x v="69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72"/>
    <s v="План за временна организация на движение"/>
    <n v="1"/>
    <s v="БР"/>
    <x v="124"/>
    <s v="Поръчка за доставка"/>
    <n v="4500061649"/>
    <n v="20"/>
    <s v="4500061649-20"/>
    <n v="151429501904"/>
    <s v="1514"/>
    <s v="9"/>
    <x v="6"/>
    <s v="2"/>
    <m/>
    <m/>
    <x v="0"/>
    <s v="4500061649-20"/>
  </r>
  <r>
    <x v="98"/>
    <s v="ЗАСИПВАНЕ НА КОЛЕКТОР С ПЯСЪК"/>
    <n v="0.5"/>
    <s v="M3"/>
    <x v="129"/>
    <s v="Поръчка за доставка"/>
    <n v="4500063441"/>
    <n v="10"/>
    <s v="4500063441-10"/>
    <n v="220000142167"/>
    <s v="2200"/>
    <s v="0"/>
    <x v="1"/>
    <m/>
    <s v="P-3-AC-STONB-4413300003"/>
    <s v="3"/>
    <x v="3"/>
    <s v="4500063441-10"/>
  </r>
  <r>
    <x v="2"/>
    <s v="РАЗКЪРТВАНЕ ТРОТОАР С ТРОТОАРНИ ПЛОЧКИ"/>
    <n v="1.44"/>
    <s v="M2"/>
    <x v="2"/>
    <s v="Поръчка за доставка"/>
    <n v="4500058538"/>
    <n v="20"/>
    <s v="4500058538-20"/>
    <n v="151439414213"/>
    <s v="1514"/>
    <s v="9"/>
    <x v="2"/>
    <s v="3"/>
    <m/>
    <m/>
    <x v="0"/>
    <s v="4500058538-20"/>
  </r>
  <r>
    <x v="17"/>
    <s v="М-Ж НА ЗАЗЕМИТЕЛНА ШИНА ПО СТЕНА /К-Я"/>
    <n v="2"/>
    <s v="М"/>
    <x v="17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72"/>
    <s v="УКРЕПВАНЕ НА УИП"/>
    <n v="2"/>
    <s v="БР"/>
    <x v="1416"/>
    <s v="Поръчка за доставка"/>
    <n v="4500058522"/>
    <n v="100"/>
    <s v="4500058522-100"/>
    <n v="210500048138"/>
    <s v="2105"/>
    <s v="0"/>
    <x v="0"/>
    <m/>
    <s v="P-1-AE-STONB-4416300004"/>
    <s v="1"/>
    <x v="1"/>
    <s v="4500058522-100"/>
  </r>
  <r>
    <x v="93"/>
    <s v="Н-ВА ИЗКОП ІІІ К-Я 0.8/0.6 В/У КАБЕЛ"/>
    <n v="2"/>
    <s v="М"/>
    <x v="113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173"/>
    <s v="Н-ВА KM ДО3Х70+35 MM24Х70 MM2ВКЛ ЗА4ЖИЛА"/>
    <n v="1"/>
    <s v="БР"/>
    <x v="401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27"/>
    <s v="НАТОВАРВАНЕ И ИЗВОЗВАНЕ НА СТРОИТ. ОТП-И"/>
    <n v="0.5"/>
    <s v="M3"/>
    <x v="27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15"/>
    <s v="ТРАНСП. НА M-ЛИ ОТ СКЛАД НА ВЪЗЛОЖИТЕЛЯ"/>
    <n v="1"/>
    <s v="%"/>
    <x v="15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95"/>
    <s v="НАПРАВА НА ШУРФОВЕ 1/0.8/0.6"/>
    <n v="1"/>
    <s v="БР"/>
    <x v="126"/>
    <s v="Поръчка за доставка"/>
    <n v="4500064254"/>
    <n v="10"/>
    <s v="4500064254-10"/>
    <n v="220000143339"/>
    <s v="2200"/>
    <s v="0"/>
    <x v="1"/>
    <m/>
    <s v="P-3-AC-STONB-4413300004"/>
    <s v="3"/>
    <x v="3"/>
    <s v="4500064254-10"/>
  </r>
  <r>
    <x v="97"/>
    <s v="Н-ВА ПОДЛ С ПЯСЪК И PVC ЛЕНТА ЗА 1 К-Л"/>
    <n v="2"/>
    <s v="М"/>
    <x v="128"/>
    <s v="Поръчка за доставка"/>
    <n v="4500064254"/>
    <n v="10"/>
    <s v="4500064254-10"/>
    <n v="220000143339"/>
    <s v="2200"/>
    <s v="0"/>
    <x v="1"/>
    <m/>
    <s v="P-3-AC-STONB-4413300004"/>
    <s v="3"/>
    <x v="3"/>
    <s v="4500064254-10"/>
  </r>
  <r>
    <x v="98"/>
    <s v="ЗАСИПВАНЕ НА КОЛЕКТОР С ПЯСЪК"/>
    <n v="0.5"/>
    <s v="M3"/>
    <x v="129"/>
    <s v="Поръчка за доставка"/>
    <n v="4500064254"/>
    <n v="10"/>
    <s v="4500064254-10"/>
    <n v="220000143339"/>
    <s v="2200"/>
    <s v="0"/>
    <x v="1"/>
    <m/>
    <s v="P-3-AC-STONB-4413300004"/>
    <s v="3"/>
    <x v="3"/>
    <s v="4500064254-10"/>
  </r>
  <r>
    <x v="27"/>
    <s v="НАТОВАРВАНЕ И ИЗВОЗВАНЕ НА СТРОИТ. ОТП-И"/>
    <n v="0.5"/>
    <s v="M3"/>
    <x v="27"/>
    <s v="Поръчка за доставка"/>
    <n v="4500064254"/>
    <n v="10"/>
    <s v="4500064254-10"/>
    <n v="220000143339"/>
    <s v="2200"/>
    <s v="0"/>
    <x v="1"/>
    <m/>
    <s v="P-3-AC-STONB-4413300004"/>
    <s v="3"/>
    <x v="3"/>
    <s v="4500064254-10"/>
  </r>
  <r>
    <x v="135"/>
    <s v="НАПРАВА НА ИЗКОП НЕСТАНДАРТЕН"/>
    <n v="2"/>
    <s v="M3"/>
    <x v="312"/>
    <s v="Поръчка за доставка"/>
    <n v="4500064254"/>
    <n v="10"/>
    <s v="4500064254-10"/>
    <n v="220000143339"/>
    <s v="2200"/>
    <s v="0"/>
    <x v="1"/>
    <m/>
    <s v="P-3-AC-STONB-4413300004"/>
    <s v="3"/>
    <x v="3"/>
    <s v="4500064254-10"/>
  </r>
  <r>
    <x v="135"/>
    <s v="НАПРАВА НА ИЗКОП НЕСТАНДАРТЕН"/>
    <n v="4.8"/>
    <s v="M3"/>
    <x v="312"/>
    <s v="Поръчка за доставка"/>
    <n v="4500064255"/>
    <n v="10"/>
    <s v="4500064255-10"/>
    <n v="220000144750"/>
    <s v="2200"/>
    <s v="0"/>
    <x v="1"/>
    <m/>
    <s v="P-3-AC-STONB-4413300004"/>
    <s v="3"/>
    <x v="3"/>
    <s v="4500064255-10"/>
  </r>
  <r>
    <x v="97"/>
    <s v="Н-ВА ПОДЛ С ПЯСЪК И PVC ЛЕНТА ЗА 1 К-Л"/>
    <n v="18"/>
    <s v="М"/>
    <x v="128"/>
    <s v="Поръчка за доставка"/>
    <n v="4500064256"/>
    <n v="10"/>
    <s v="4500064256-10"/>
    <n v="220000144768"/>
    <s v="2200"/>
    <s v="0"/>
    <x v="1"/>
    <m/>
    <s v="P-3-AC-MSLEB-4413200004"/>
    <s v="3"/>
    <x v="3"/>
    <s v="4500064256-10"/>
  </r>
  <r>
    <x v="135"/>
    <s v="НАПРАВА НА ИЗКОП НЕСТАНДАРТЕН"/>
    <n v="3"/>
    <s v="M3"/>
    <x v="312"/>
    <s v="Поръчка за доставка"/>
    <n v="4500064256"/>
    <n v="10"/>
    <s v="4500064256-10"/>
    <n v="220000144768"/>
    <s v="2200"/>
    <s v="0"/>
    <x v="1"/>
    <m/>
    <s v="P-3-AC-MSLEB-4413200004"/>
    <s v="3"/>
    <x v="3"/>
    <s v="4500064256-10"/>
  </r>
  <r>
    <x v="126"/>
    <s v="РАЗКЪРТВАНЕ НА ТРОТОАР-БЕТОНЕН"/>
    <n v="3"/>
    <s v="M2"/>
    <x v="290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129"/>
    <s v="ВЪЗСТАНОВЯВАНЕ НА ТРОТОАР-БЕТОНЕН"/>
    <n v="3"/>
    <s v="M2"/>
    <x v="293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122"/>
    <s v="Н-ВА ПОДЛ С ПЯСЪК И ТУХЛИ ЗА 1К-Л"/>
    <n v="5"/>
    <s v="М"/>
    <x v="286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20"/>
    <s v="ИЗКОПАВАНЕ НА ШАХТИ ЗА MУФИ"/>
    <n v="2"/>
    <s v="БР"/>
    <x v="20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98"/>
    <s v="ЗАСИПВАНЕ НА КОЛЕКТОР С ПЯСЪК"/>
    <n v="0.4"/>
    <s v="M3"/>
    <x v="129"/>
    <s v="Поръчка за доставка"/>
    <n v="4500063478"/>
    <n v="10"/>
    <s v="4500063478-10"/>
    <n v="220000142875"/>
    <s v="2200"/>
    <s v="0"/>
    <x v="0"/>
    <m/>
    <s v="P-1-AC-STONB-4416300003"/>
    <s v="1"/>
    <x v="3"/>
    <s v="4500063478-10"/>
  </r>
  <r>
    <x v="0"/>
    <s v="MОНТАЖ НА ГОФРИРАНА ТРЪБА"/>
    <n v="12"/>
    <s v="М"/>
    <x v="0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27"/>
    <s v="НАТОВАРВАНЕ И ИЗВОЗВАНЕ НА СТРОИТ. ОТП-И"/>
    <n v="0.5"/>
    <s v="M3"/>
    <x v="27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16"/>
    <s v="НАПРАВА НА ОТВОР В БЕТОН"/>
    <n v="2"/>
    <s v="БР"/>
    <x v="16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72"/>
    <s v="ДОСТАВКА НА ГОФРИРАНА ТРЪБА Ф140 ПО /РА"/>
    <n v="12"/>
    <s v="М"/>
    <x v="1417"/>
    <s v="Поръчка за доставка"/>
    <n v="4500058502"/>
    <n v="40"/>
    <s v="4500058502-40"/>
    <n v="210500047909"/>
    <s v="2105"/>
    <s v="0"/>
    <x v="0"/>
    <m/>
    <s v="P-1-MN-STSTB-D0000036"/>
    <s v="1"/>
    <x v="1"/>
    <s v="4500058502-40"/>
  </r>
  <r>
    <x v="126"/>
    <s v="РАЗКЪРТВАНЕ НА ТРОТОАР-БЕТОНЕН"/>
    <n v="1"/>
    <s v="M2"/>
    <x v="290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129"/>
    <s v="ВЪЗСТАНОВЯВАНЕ НА ТРОТОАР-БЕТОНЕН"/>
    <n v="1"/>
    <s v="M2"/>
    <x v="293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122"/>
    <s v="Н-ВА ПОДЛ С ПЯСЪК И ТУХЛИ ЗА 1К-Л"/>
    <n v="1.5"/>
    <s v="М"/>
    <x v="286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20"/>
    <s v="ИЗКОПАВАНЕ НА ШАХТИ ЗА MУФИ"/>
    <n v="1"/>
    <s v="БР"/>
    <x v="20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98"/>
    <s v="ЗАСИПВАНЕ НА КОЛЕКТОР С ПЯСЪК"/>
    <n v="0.2"/>
    <s v="M3"/>
    <x v="129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27"/>
    <s v="НАТОВАРВАНЕ И ИЗВОЗВАНЕ НА СТРОИТ. ОТП-И"/>
    <n v="0.5"/>
    <s v="M3"/>
    <x v="27"/>
    <s v="Поръчка за доставка"/>
    <n v="4500063474"/>
    <n v="10"/>
    <s v="4500063474-10"/>
    <n v="220000142771"/>
    <s v="2200"/>
    <s v="0"/>
    <x v="0"/>
    <m/>
    <s v="P-1-AC-STONB-4416300004"/>
    <s v="1"/>
    <x v="3"/>
    <s v="4500063474-10"/>
  </r>
  <r>
    <x v="0"/>
    <s v="MОНТАЖ НА ГОФРИРАНА ТРЪБА"/>
    <n v="10"/>
    <s v="М"/>
    <x v="0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27"/>
    <s v="НАТОВАРВАНЕ И ИЗВОЗВАНЕ НА СТРОИТ. ОТП-И"/>
    <n v="0.3"/>
    <s v="M3"/>
    <x v="27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10"/>
    <s v="ПОДВЪРЗВАНЕ  К-Л КЪM СЪЩ. ТАБЛО/СЪОРЖ."/>
    <n v="5"/>
    <s v="БР"/>
    <x v="10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15"/>
    <s v="ТРАНСП. НА M-ЛИ ОТ СКЛАД НА ВЪЗЛОЖИТЕЛЯ"/>
    <n v="1"/>
    <s v="%"/>
    <x v="15"/>
    <s v="Поръчка за доставка"/>
    <n v="4500058632"/>
    <n v="40"/>
    <s v="4500058632-40"/>
    <n v="151410000324"/>
    <s v="1514"/>
    <s v="0"/>
    <x v="0"/>
    <s v="1"/>
    <m/>
    <m/>
    <x v="2"/>
    <s v="4500058632-40"/>
  </r>
  <r>
    <x v="20"/>
    <s v="ИЗКОПАВАНЕ НА ШАХТИ ЗА MУФИ"/>
    <n v="1"/>
    <s v="БР"/>
    <x v="20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98"/>
    <s v="ЗАСИПВАНЕ НА КОЛЕКТОР С ПЯСЪК"/>
    <n v="0.2"/>
    <s v="M3"/>
    <x v="129"/>
    <s v="Поръчка за доставка"/>
    <n v="4500063732"/>
    <n v="10"/>
    <s v="4500063732-10"/>
    <n v="220000143564"/>
    <s v="2200"/>
    <s v="0"/>
    <x v="0"/>
    <m/>
    <s v="P-1-AC-STONB-4416300003"/>
    <s v="1"/>
    <x v="3"/>
    <s v="4500063732-10"/>
  </r>
  <r>
    <x v="211"/>
    <s v="Н-АВА ИЗКОП ІV К-Я 1.1/0.4 В/У КАБЕЛ"/>
    <n v="1"/>
    <s v="М"/>
    <x v="510"/>
    <s v="Поръчка за доставка"/>
    <n v="4500063615"/>
    <n v="10"/>
    <s v="4500063615-10"/>
    <n v="220000143238"/>
    <s v="2200"/>
    <s v="0"/>
    <x v="0"/>
    <m/>
    <s v="P-1-AC-STONB-4416300004"/>
    <s v="1"/>
    <x v="3"/>
    <s v="4500063615-10"/>
  </r>
  <r>
    <x v="98"/>
    <s v="ЗАСИПВАНЕ НА КОЛЕКТОР С ПЯСЪК"/>
    <n v="0.2"/>
    <s v="M3"/>
    <x v="129"/>
    <s v="Поръчка за доставка"/>
    <n v="4500063615"/>
    <n v="10"/>
    <s v="4500063615-10"/>
    <n v="220000143238"/>
    <s v="2200"/>
    <s v="0"/>
    <x v="0"/>
    <m/>
    <s v="P-1-AC-STONB-4416300004"/>
    <s v="1"/>
    <x v="3"/>
    <s v="4500063615-10"/>
  </r>
  <r>
    <x v="4"/>
    <s v="ПОЛАГАНЕ НА КАБЕЛ В ИЗКОП ДО 3Х50 MM ВКЛ"/>
    <n v="1"/>
    <s v="М"/>
    <x v="4"/>
    <s v="Поръчка за доставка"/>
    <n v="4500063615"/>
    <n v="10"/>
    <s v="4500063615-10"/>
    <n v="220000143238"/>
    <s v="2200"/>
    <s v="0"/>
    <x v="0"/>
    <m/>
    <s v="P-1-AC-STONB-4416300004"/>
    <s v="1"/>
    <x v="3"/>
    <s v="4500063615-10"/>
  </r>
  <r>
    <x v="10"/>
    <s v="ПОДВЪРЗВАНЕ  К-Л КЪM СЪЩ. ТАБЛО/СЪОРЖ."/>
    <n v="1"/>
    <s v="БР"/>
    <x v="10"/>
    <s v="Поръчка за доставка"/>
    <n v="4500063615"/>
    <n v="10"/>
    <s v="4500063615-10"/>
    <n v="220000143238"/>
    <s v="2200"/>
    <s v="0"/>
    <x v="0"/>
    <m/>
    <s v="P-1-AC-STONB-4416300004"/>
    <s v="1"/>
    <x v="3"/>
    <s v="4500063615-10"/>
  </r>
  <r>
    <x v="72"/>
    <s v="ДОСТАВКА НА ГОФРИРАНА ТРЪБА ПО Ф.РА"/>
    <n v="10"/>
    <s v="М"/>
    <x v="1418"/>
    <s v="Поръчка за доставка"/>
    <n v="4500058607"/>
    <n v="20"/>
    <s v="4500058607-20"/>
    <n v="210500047891"/>
    <s v="2105"/>
    <s v="0"/>
    <x v="0"/>
    <m/>
    <s v="P-1-MN-STSTB-D0000033"/>
    <s v="1"/>
    <x v="1"/>
    <s v="4500058607-20"/>
  </r>
  <r>
    <x v="0"/>
    <s v="MОНТАЖ НА ГОФРИРАНА ТРЪБА"/>
    <n v="10"/>
    <s v="М"/>
    <x v="0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27"/>
    <s v="НАТОВАРВАНЕ И ИЗВОЗВАНЕ НА СТРОИТ. ОТП-И"/>
    <n v="0.3"/>
    <s v="M3"/>
    <x v="27"/>
    <s v="Поръчка за доставка"/>
    <n v="4500058607"/>
    <n v="30"/>
    <s v="4500058607-30"/>
    <n v="210500047890"/>
    <s v="2105"/>
    <s v="0"/>
    <x v="0"/>
    <m/>
    <s v="P-1-MN-STSTB-D0000032"/>
    <s v="1"/>
    <x v="1"/>
    <s v="4500058607-30"/>
  </r>
  <r>
    <x v="0"/>
    <s v="MОНТАЖ НА ГОФРИРАНА ТРЪБА"/>
    <n v="8"/>
    <s v="М"/>
    <x v="0"/>
    <s v="Поръчка за доставка"/>
    <n v="4500058607"/>
    <n v="40"/>
    <s v="4500058607-40"/>
    <n v="210500047851"/>
    <s v="2105"/>
    <s v="0"/>
    <x v="0"/>
    <m/>
    <s v="P-1-MN-STSTB-D0000031"/>
    <s v="1"/>
    <x v="1"/>
    <s v="4500058607-40"/>
  </r>
  <r>
    <x v="0"/>
    <s v="MОНТАЖ НА ГОФРИРАНА ТРЪБА"/>
    <n v="10"/>
    <s v="М"/>
    <x v="0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214"/>
    <s v="MОНТАЖ ИЗОЛАТОР ИППО"/>
    <n v="3"/>
    <s v="БР"/>
    <x v="523"/>
    <s v="Поръчка за доставка"/>
    <n v="4500058607"/>
    <n v="50"/>
    <s v="4500058607-50"/>
    <n v="210500047893"/>
    <s v="2105"/>
    <s v="0"/>
    <x v="0"/>
    <m/>
    <s v="P-1-MN-STSTB-D0000035"/>
    <s v="1"/>
    <x v="1"/>
    <s v="4500058607-50"/>
  </r>
  <r>
    <x v="0"/>
    <s v="MОНТАЖ НА ГОФРИРАНА ТРЪБА"/>
    <n v="10"/>
    <s v="М"/>
    <x v="0"/>
    <s v="Поръчка за доставка"/>
    <n v="4500058607"/>
    <n v="60"/>
    <s v="4500058607-60"/>
    <n v="210500047892"/>
    <s v="2105"/>
    <s v="0"/>
    <x v="0"/>
    <m/>
    <s v="P-1-MN-STSTB-D0000034"/>
    <s v="1"/>
    <x v="1"/>
    <s v="4500058607-60"/>
  </r>
  <r>
    <x v="17"/>
    <s v="М-Ж НА ЗАЗЕМИТЕЛНА ШИНА ПО СТЕНА /К-Я"/>
    <n v="5"/>
    <s v="М"/>
    <x v="17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72"/>
    <s v="ДОСТАВКА И МОНТАЖ НА СКАРА ПО Ф/РА"/>
    <n v="3"/>
    <s v="М"/>
    <x v="1419"/>
    <s v="Поръчка за доставка"/>
    <n v="4500058547"/>
    <n v="20"/>
    <s v="4500058547-20"/>
    <n v="210500047989"/>
    <s v="2105"/>
    <s v="0"/>
    <x v="0"/>
    <m/>
    <s v="P-1-MN-STSTB-D0000008"/>
    <s v="1"/>
    <x v="1"/>
    <s v="4500058547-20"/>
  </r>
  <r>
    <x v="17"/>
    <s v="М-Ж НА ЗАЗЕМИТЕЛНА ШИНА ПО СТЕНА /К-Я"/>
    <n v="5"/>
    <s v="М"/>
    <x v="17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72"/>
    <s v="доставка и монтаж на кабелна скара"/>
    <n v="3"/>
    <s v="М"/>
    <x v="1204"/>
    <s v="Поръчка за доставка"/>
    <n v="4500058547"/>
    <n v="30"/>
    <s v="4500058547-30"/>
    <n v="210500047988"/>
    <s v="2105"/>
    <s v="0"/>
    <x v="0"/>
    <m/>
    <s v="P-1-MN-STSTB-D0000007"/>
    <s v="1"/>
    <x v="1"/>
    <s v="4500058547-30"/>
  </r>
  <r>
    <x v="17"/>
    <s v="М-Ж НА ЗАЗЕМИТЕЛНА ШИНА ПО СТЕНА /К-Я"/>
    <n v="3.5"/>
    <s v="М"/>
    <x v="17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72"/>
    <s v="ДОСТАВКА И МОНТАЖ НА КАБЕЛНА СКАРА ПО Ф/"/>
    <n v="1.2"/>
    <s v="М"/>
    <x v="1420"/>
    <s v="Поръчка за доставка"/>
    <n v="4500058547"/>
    <n v="40"/>
    <s v="4500058547-40"/>
    <n v="210500047987"/>
    <s v="2105"/>
    <s v="0"/>
    <x v="0"/>
    <m/>
    <s v="P-1-MN-STSTB-D0000006"/>
    <s v="1"/>
    <x v="1"/>
    <s v="4500058547-40"/>
  </r>
  <r>
    <x v="88"/>
    <s v="ПОЛАГАНЕ КАБЕЛ НН ПО ЖЕЛЯЗНА КОНСТРУКЦИЯ"/>
    <n v="38"/>
    <s v="М"/>
    <x v="104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9"/>
    <s v="Н-ВА КГНН&gt;3Х95+50(4Х95)MM2 ВКЛ (4ЖИЛА)"/>
    <n v="8"/>
    <s v="БР"/>
    <x v="9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17"/>
    <s v="М-Ж НА ЗАЗЕМИТЕЛНА ШИНА ПО СТЕНА /К-Я"/>
    <n v="2"/>
    <s v="М"/>
    <x v="17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72"/>
    <s v="ДОСТАВКА И МОНТАЖ НА КАБЕЛНА СКАРА ПО Ф/"/>
    <n v="1.5"/>
    <s v="М"/>
    <x v="1420"/>
    <s v="Поръчка за доставка"/>
    <n v="4500058547"/>
    <n v="50"/>
    <s v="4500058547-50"/>
    <n v="210500047986"/>
    <s v="2105"/>
    <s v="0"/>
    <x v="0"/>
    <m/>
    <s v="P-1-MN-STSTB-D0000005"/>
    <s v="1"/>
    <x v="1"/>
    <s v="4500058547-50"/>
  </r>
  <r>
    <x v="5"/>
    <s v="MОНТАЖ НА MАНШОН ИЗОЛИРАН MJPB"/>
    <n v="4"/>
    <s v="БР"/>
    <x v="5"/>
    <s v="Поръчка за доставка"/>
    <n v="4500058762"/>
    <n v="20"/>
    <s v="4500058762-20"/>
    <n v="151490000193"/>
    <s v="1514"/>
    <s v="0"/>
    <x v="4"/>
    <s v="9"/>
    <m/>
    <m/>
    <x v="2"/>
    <s v="4500058762-20"/>
  </r>
  <r>
    <x v="2"/>
    <s v="РАЗКЪРТВАНЕ ТРОТОАР С ТРОТОАРНИ ПЛОЧКИ"/>
    <n v="2.5"/>
    <s v="M2"/>
    <x v="2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6"/>
    <s v="ВЪЗСТАНОВЯВАНЕ НА ТРОТОАР С ПЛОЧКИ-НОВИ"/>
    <n v="1.5"/>
    <s v="M2"/>
    <x v="6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1"/>
    <s v="ВЪЗСТАНОВЯВАНЕ  ТРОТОАР С ПЛОЧКИ-СТРАРИ"/>
    <n v="1"/>
    <s v="M2"/>
    <x v="1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93"/>
    <s v="Н-ВА ИЗКОП ІІІ К-Я 0.8/0.6 В/У КАБЕЛ"/>
    <n v="3"/>
    <s v="М"/>
    <x v="113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24"/>
    <s v="Н-ВА KM НАД 3Х95+50MM24Х95 MM2ВКЛЗА4ЖИЛА"/>
    <n v="1"/>
    <s v="БР"/>
    <x v="24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27"/>
    <s v="НАТОВАРВАНЕ И ИЗВОЗВАНЕ НА СТРОИТ. ОТП-И"/>
    <n v="0.5"/>
    <s v="M3"/>
    <x v="27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15"/>
    <s v="ТРАНСП. НА M-ЛИ ОТ СКЛАД НА ВЪЗЛОЖИТЕЛЯ"/>
    <n v="1"/>
    <s v="%"/>
    <x v="15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2"/>
    <s v="РАЗКЪРТВАНЕ ТРОТОАР С ТРОТОАРНИ ПЛОЧКИ"/>
    <n v="1.5"/>
    <s v="M2"/>
    <x v="2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1"/>
    <s v="ВЪЗСТАНОВЯВАНЕ  ТРОТОАР С ПЛОЧКИ-СТРАРИ"/>
    <n v="1.5"/>
    <s v="M2"/>
    <x v="1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72"/>
    <s v="Ръчно товарене на строителни отпадъци и"/>
    <n v="2"/>
    <s v="M3"/>
    <x v="90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Ръчно пренасяне и сваляне на строителни"/>
    <n v="2"/>
    <s v="M3"/>
    <x v="91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Превоз на строителни отпадъци и пръст"/>
    <n v="2"/>
    <s v="M3"/>
    <x v="92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Блажно боядисване по метални повърхности"/>
    <n v="28"/>
    <s v="M2"/>
    <x v="619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Направа и разваляне кофраж за плочи, бор"/>
    <n v="2"/>
    <s v="M2"/>
    <x v="1192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Ръчен изкоп за подпорни стени"/>
    <n v="1.1000000000000001"/>
    <s v="M3"/>
    <x v="1193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Подготовка и полагане на армировка Ф 6 -"/>
    <n v="48"/>
    <s v="КГ"/>
    <x v="1194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Полагане на бетон клас В15 за подп. стен"/>
    <n v="2"/>
    <s v="M3"/>
    <x v="1195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Превоз на бетони и разтвори"/>
    <n v="2"/>
    <s v="КЪМ"/>
    <x v="1196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Доставка и монтаж на метални конструкции"/>
    <n v="265"/>
    <s v="КГ"/>
    <x v="111"/>
    <s v="Поръчка за доставка"/>
    <n v="4500063918"/>
    <n v="10"/>
    <s v="4500063918-10"/>
    <n v="210500048234"/>
    <s v="2105"/>
    <s v="0"/>
    <x v="2"/>
    <m/>
    <s v="P-9-MN-STSTB-E0000011"/>
    <s v="9"/>
    <x v="1"/>
    <s v="4500063918-10"/>
  </r>
  <r>
    <x v="72"/>
    <s v="Изготвяне пл-л за трасиране и даване СЛ"/>
    <n v="1"/>
    <s v="БР"/>
    <x v="116"/>
    <s v="Поръчка за доставка"/>
    <n v="4500061937"/>
    <n v="10"/>
    <s v="4500061937-10"/>
    <n v="151439323352"/>
    <s v="1514"/>
    <s v="9"/>
    <x v="2"/>
    <s v="3"/>
    <m/>
    <m/>
    <x v="0"/>
    <s v="4500061937-10"/>
  </r>
  <r>
    <x v="72"/>
    <s v="Упражняване на строителен надзор КЛ/ЕП"/>
    <n v="1"/>
    <s v="БР"/>
    <x v="117"/>
    <s v="Поръчка за доставка"/>
    <n v="4500061937"/>
    <n v="10"/>
    <s v="4500061937-10"/>
    <n v="151439323352"/>
    <s v="1514"/>
    <s v="9"/>
    <x v="2"/>
    <s v="3"/>
    <m/>
    <m/>
    <x v="0"/>
    <s v="4500061937-10"/>
  </r>
  <r>
    <x v="1"/>
    <s v="ВЪЗСТАНОВЯВАНЕ  ТРОТОАР С ПЛОЧКИ-СТРАРИ"/>
    <n v="0.5"/>
    <s v="M2"/>
    <x v="1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0"/>
    <s v="MОНТАЖ НА ГОФРИРАНА ТРЪБА"/>
    <n v="2"/>
    <s v="М"/>
    <x v="0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9"/>
    <s v="Н-ВА КГНН&gt;3Х95+50(4Х95)MM2 ВКЛ (4ЖИЛА)"/>
    <n v="1"/>
    <s v="БР"/>
    <x v="9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10"/>
    <s v="ПОДВЪРЗВАНЕ  К-Л КЪM СЪЩ. ТАБЛО/СЪОРЖ."/>
    <n v="1"/>
    <s v="БР"/>
    <x v="10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168"/>
    <s v="У-НЕ НА УИП/КАБЕЛ ПО СТЪЛБ/ФАСАДА"/>
    <n v="20"/>
    <s v="М"/>
    <x v="372"/>
    <s v="Поръчка за доставка"/>
    <n v="4500058822"/>
    <n v="20"/>
    <s v="4500058822-20"/>
    <n v="220000142225"/>
    <s v="2200"/>
    <s v="0"/>
    <x v="0"/>
    <m/>
    <s v="P-1-AC-STONB-4416300003"/>
    <s v="1"/>
    <x v="3"/>
    <s v="4500058822-20"/>
  </r>
  <r>
    <x v="2"/>
    <s v="РАЗКЪРТВАНЕ ТРОТОАР С ТРОТОАРНИ ПЛОЧКИ"/>
    <n v="1.28"/>
    <s v="M2"/>
    <x v="2"/>
    <s v="Поръчка за доставка"/>
    <n v="4500063482"/>
    <n v="10"/>
    <s v="4500063482-10"/>
    <n v="220000142655"/>
    <s v="2200"/>
    <s v="0"/>
    <x v="0"/>
    <m/>
    <s v="P-1-AC-STONB-4416300003"/>
    <s v="1"/>
    <x v="3"/>
    <s v="4500063482-10"/>
  </r>
  <r>
    <x v="71"/>
    <s v="ТРАСИРАНЕ НА КАБЕЛНА ЛИНИЯ"/>
    <n v="0.17"/>
    <s v="KM"/>
    <x v="71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95"/>
    <s v="НАПРАВА НА ШУРФОВЕ 1/0.8/0.6"/>
    <n v="3"/>
    <s v="БР"/>
    <x v="126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27"/>
    <s v="РАЗКЪРТВАНЕ НА АСФАЛТОВА НАСТИЛКА"/>
    <n v="2.35"/>
    <s v="M2"/>
    <x v="291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28"/>
    <s v="РЯЗАНЕ НА АСФАЛТОВА НАСТИЛКА"/>
    <n v="13.5"/>
    <s v="М"/>
    <x v="292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33"/>
    <s v="ВЪЗСТАНОВЯВАНЕ НА АСФАЛТОВА НАСТИЛКА-ПЪТ"/>
    <n v="2.35"/>
    <s v="M2"/>
    <x v="310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97"/>
    <s v="Н-ВА ИЗКОП ІІІ К-Я 1.1/0.4 В/У КАБЕЛ"/>
    <n v="36"/>
    <s v="М"/>
    <x v="476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23"/>
    <s v="MОНТАЖ РVС ТРЪБИ Ф110 В БЕТОНОВ КОЖУХ"/>
    <n v="20"/>
    <s v="М"/>
    <x v="287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9"/>
    <s v="Н-ВА ПОДЛ С ПЯСЪК И ТУХЛИ ЗА&gt;1К-Л"/>
    <n v="4.5999999999999996"/>
    <s v="М"/>
    <x v="19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22"/>
    <s v="ПОЛАГАНЕ КАБЕЛ В ИЗКОП&gt;3Х120 MM?? ВКЛ"/>
    <n v="87"/>
    <s v="М"/>
    <x v="22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23"/>
    <s v="ИЗТЕГЛЯНЕ КАБЕЛ В ТРЪБИ НАД 3Х120 MM ВКЛ"/>
    <n v="34"/>
    <s v="М"/>
    <x v="23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36"/>
    <s v="MОНТАЖ ТАБЛО НАД 15 ЕЛЕКТРОMЕРА"/>
    <n v="1"/>
    <s v="БР"/>
    <x v="313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95"/>
    <s v="НАПРАВА НА ШУРФОВЕ 1/0.8/0.6"/>
    <n v="3"/>
    <s v="БР"/>
    <x v="126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2"/>
    <s v="РАЗКЪРТВАНЕ ТРОТОАР С ТРОТОАРНИ ПЛОЧКИ"/>
    <n v="9"/>
    <s v="M2"/>
    <x v="2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27"/>
    <s v="РАЗКЪРТВАНЕ НА АСФАЛТОВА НАСТИЛКА"/>
    <n v="8"/>
    <s v="M2"/>
    <x v="291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28"/>
    <s v="РЯЗАНЕ НА АСФАЛТОВА НАСТИЛКА"/>
    <n v="44"/>
    <s v="М"/>
    <x v="292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29"/>
    <s v="ВЪЗСТАНОВЯВАНЕ НА ТРОТОАР-БЕТОНЕН"/>
    <n v="1"/>
    <s v="M2"/>
    <x v="293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33"/>
    <s v="ВЪЗСТАНОВЯВАНЕ НА АСФАЛТОВА НАСТИЛКА-ПЪТ"/>
    <n v="8"/>
    <s v="M2"/>
    <x v="310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3"/>
    <s v="НАПРАВА ИЗКОП ІІІ КАТЕГОРИЯ 0.8/0.4"/>
    <n v="141"/>
    <s v="М"/>
    <x v="3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8"/>
    <s v="Н-ВА ИЗКОП ІІІ К-Я 0.8/0.4 В/У КАБЕЛ"/>
    <n v="3"/>
    <s v="М"/>
    <x v="18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23"/>
    <s v="MОНТАЖ РVС ТРЪБИ Ф110 В БЕТОНОВ КОЖУХ"/>
    <n v="32"/>
    <s v="М"/>
    <x v="287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11"/>
    <s v="ПОЛАГАНЕ PVC ТРЪБИ Ф110 В ИЗКОП"/>
    <n v="4"/>
    <s v="М"/>
    <x v="165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97"/>
    <s v="Н-ВА ПОДЛ С ПЯСЪК И PVC ЛЕНТА ЗА 1 К-Л"/>
    <n v="141"/>
    <s v="М"/>
    <x v="128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72"/>
    <s v="З-не изготвяне на цифров модел,чл.52"/>
    <n v="20"/>
    <s v="БР"/>
    <x v="118"/>
    <s v="Поръчка за доставка"/>
    <n v="4500061937"/>
    <n v="10"/>
    <s v="4500061937-10"/>
    <n v="151439323352"/>
    <s v="1514"/>
    <s v="9"/>
    <x v="2"/>
    <s v="3"/>
    <m/>
    <m/>
    <x v="0"/>
    <s v="4500061937-10"/>
  </r>
  <r>
    <x v="72"/>
    <s v="Предоставяне на резултатите UTM / WGS 84"/>
    <n v="1"/>
    <s v="БР"/>
    <x v="119"/>
    <s v="Поръчка за доставка"/>
    <n v="4500061937"/>
    <n v="10"/>
    <s v="4500061937-10"/>
    <n v="151439323352"/>
    <s v="1514"/>
    <s v="9"/>
    <x v="2"/>
    <s v="3"/>
    <m/>
    <m/>
    <x v="0"/>
    <s v="4500061937-10"/>
  </r>
  <r>
    <x v="23"/>
    <s v="ИЗТЕГЛЯНЕ КАБЕЛ В ТРЪБИ НАД 3Х120 MM ВКЛ"/>
    <n v="93"/>
    <s v="М"/>
    <x v="23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8"/>
    <s v="ДОСТАВКА И MОНТАЖ НА КАБЕЛНИ MАРКИ"/>
    <n v="3"/>
    <s v="БР"/>
    <x v="8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9"/>
    <s v="Н-ВА КГНН&gt;3Х95+50(4Х95)MM2 ВКЛ (4ЖИЛА)"/>
    <n v="1"/>
    <s v="БР"/>
    <x v="9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0"/>
    <s v="ПОДВЪРЗВАНЕ  К-Л КЪM СЪЩ. ТАБЛО/СЪОРЖ."/>
    <n v="3"/>
    <s v="БР"/>
    <x v="10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25"/>
    <s v="MОНТАЖ ШК"/>
    <n v="1"/>
    <s v="БР"/>
    <x v="25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56"/>
    <s v="НАПРАВА ЗАЗЕMЛЕНИЕ С ЕДИН КОЛ"/>
    <n v="1"/>
    <s v="БР"/>
    <x v="56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3"/>
    <s v="ИЗMЕРВАНЕ НА ЗАЗЕMЛЕНИЕ НА ТОЧКА"/>
    <n v="1"/>
    <s v="БР"/>
    <x v="13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4"/>
    <s v="ИЗMЕРВАНЕ ИЗОЛАЦИЯ НА К-Л НН-(4 ЖИЛА)"/>
    <n v="2"/>
    <s v="БР"/>
    <x v="14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27"/>
    <s v="НАТОВАРВАНЕ И ИЗВОЗВАНЕ НА СТРОИТ. ОТП-И"/>
    <n v="10"/>
    <s v="M3"/>
    <x v="27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5"/>
    <s v="ТРАНСП. НА M-ЛИ ОТ СКЛАД НА ВЪЗЛОЖИТЕЛЯ"/>
    <n v="1"/>
    <s v="%"/>
    <x v="15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8"/>
    <s v="Н-ВА ИЗКОП ІІІ К-Я 0.8/0.4 В/У КАБЕЛ"/>
    <n v="3"/>
    <s v="М"/>
    <x v="18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56"/>
    <s v="НАПРАВА И MОНТАЖ РЕПЕРИ ЗА КАБЕЛНИ ЛИНИИ"/>
    <n v="4"/>
    <s v="БР"/>
    <x v="356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22"/>
    <s v="ПОЛАГАНЕ КАБЕЛ В ИЗКОП&gt;3Х120 MM?? ВКЛ"/>
    <n v="298"/>
    <s v="М"/>
    <x v="22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23"/>
    <s v="ИЗТЕГЛЯНЕ КАБЕЛ В ТРЪБИ НАД 3Х120 MM ВКЛ"/>
    <n v="52"/>
    <s v="М"/>
    <x v="23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8"/>
    <s v="ДОСТАВКА И MОНТАЖ НА КАБЕЛНИ MАРКИ"/>
    <n v="3"/>
    <s v="БР"/>
    <x v="8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9"/>
    <s v="Н-ВА КГНН&gt;3Х95+50(4Х95)MM2 ВКЛ (4ЖИЛА)"/>
    <n v="2"/>
    <s v="БР"/>
    <x v="9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0"/>
    <s v="ПОДВЪРЗВАНЕ  К-Л КЪM СЪЩ. ТАБЛО/СЪОРЖ."/>
    <n v="4"/>
    <s v="БР"/>
    <x v="10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1"/>
    <s v="СФАЗИРОВКА НА КЛ НН (ЗА 3-ТЕ ЖИЛА)"/>
    <n v="3"/>
    <s v="БР"/>
    <x v="11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25"/>
    <s v="MОНТАЖ ШК"/>
    <n v="1"/>
    <s v="БР"/>
    <x v="25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36"/>
    <s v="MОНТАЖ ТАБЛО НАД 15 ЕЛЕКТРОMЕРА"/>
    <n v="1"/>
    <s v="БР"/>
    <x v="313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51"/>
    <s v="MОНТАЖ НА АВТОMАТИЧЕН ПРЕДПАЗИТЕЛ НН"/>
    <n v="27"/>
    <s v="БР"/>
    <x v="51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03"/>
    <s v="НАПРАВА ЗАЗЕMЛЕНИЕ С ДВА КОЛА"/>
    <n v="1"/>
    <s v="БР"/>
    <x v="136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3"/>
    <s v="ИЗMЕРВАНЕ НА ЗАЗЕMЛЕНИЕ НА ТОЧКА"/>
    <n v="1"/>
    <s v="БР"/>
    <x v="13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4"/>
    <s v="ИЗMЕРВАНЕ ИЗОЛАЦИЯ НА К-Л НН-(4 ЖИЛА)"/>
    <n v="3"/>
    <s v="БР"/>
    <x v="14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27"/>
    <s v="НАТОВАРВАНЕ И ИЗВОЗВАНЕ НА СТРОИТ. ОТП-И"/>
    <n v="10"/>
    <s v="M3"/>
    <x v="27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8"/>
    <s v="ДОСТАВКА И MОНТАЖ НА КАБЕЛНИ MАРКИ"/>
    <n v="1"/>
    <s v="БР"/>
    <x v="8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0"/>
    <s v="ПОДВЪРЗВАНЕ  К-Л КЪM СЪЩ. ТАБЛО/СЪОРЖ."/>
    <n v="2"/>
    <s v="БР"/>
    <x v="10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56"/>
    <s v="НАПРАВА ЗАЗЕMЛЕНИЕ С ЕДИН КОЛ"/>
    <n v="1"/>
    <s v="БР"/>
    <x v="56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3"/>
    <s v="ИЗMЕРВАНЕ НА ЗАЗЕMЛЕНИЕ НА ТОЧКА"/>
    <n v="1"/>
    <s v="БР"/>
    <x v="13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4"/>
    <s v="ИЗMЕРВАНЕ ИЗОЛАЦИЯ НА К-Л НН-(4 ЖИЛА)"/>
    <n v="1"/>
    <s v="БР"/>
    <x v="14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5"/>
    <s v="ТРАНСП. НА M-ЛИ ОТ СКЛАД НА ВЪЗЛОЖИТЕЛЯ"/>
    <n v="1"/>
    <s v="%"/>
    <x v="15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6"/>
    <s v="НАПРАВА НА ОТВОР В БЕТОН"/>
    <n v="2"/>
    <s v="БР"/>
    <x v="16"/>
    <s v="Поръчка за доставка"/>
    <n v="4500058499"/>
    <n v="60"/>
    <s v="4500058499-60"/>
    <n v="151419519633"/>
    <s v="1514"/>
    <s v="9"/>
    <x v="0"/>
    <s v="1"/>
    <m/>
    <m/>
    <x v="0"/>
    <s v="4500058499-60"/>
  </r>
  <r>
    <x v="15"/>
    <s v="ТРАНСП. НА M-ЛИ ОТ СКЛАД НА ВЪЗЛОЖИТЕЛЯ"/>
    <n v="1"/>
    <s v="%"/>
    <x v="15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1"/>
    <s v="ВЪЗСТАНОВЯВАНЕ  ТРОТОАР С ПЛОЧКИ-СТРАРИ"/>
    <n v="22"/>
    <s v="M2"/>
    <x v="1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98"/>
    <s v="ЗАСИПВАНЕ НА КОЛЕКТОР С ПЯСЪК"/>
    <n v="2"/>
    <s v="M3"/>
    <x v="129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9"/>
    <s v="Н-ВА КГНН&gt;3Х95+50(4Х95)MM2 ВКЛ (4ЖИЛА)"/>
    <n v="2"/>
    <s v="БР"/>
    <x v="9"/>
    <s v="Поръчка за доставка"/>
    <n v="4500058809"/>
    <n v="10"/>
    <s v="4500058809-10"/>
    <n v="151419504283"/>
    <s v="1514"/>
    <s v="9"/>
    <x v="0"/>
    <s v="1"/>
    <m/>
    <m/>
    <x v="0"/>
    <s v="4500058809-10"/>
  </r>
  <r>
    <x v="136"/>
    <s v="MОНТАЖ ТАБЛО НАД 15 ЕЛЕКТРОMЕРА"/>
    <n v="1"/>
    <s v="БР"/>
    <x v="313"/>
    <s v="Поръчка за доставка"/>
    <n v="4500058809"/>
    <n v="20"/>
    <s v="4500058809-20"/>
    <n v="151419504283"/>
    <s v="1514"/>
    <s v="9"/>
    <x v="0"/>
    <s v="1"/>
    <m/>
    <m/>
    <x v="0"/>
    <s v="4500058809-20"/>
  </r>
  <r>
    <x v="33"/>
    <s v="Н-ВА НА СТОMАНЕНА КОНСТР. /ВКЛ. БОЯД./"/>
    <n v="13.47"/>
    <s v="КГ"/>
    <x v="33"/>
    <s v="Поръчка за доставка"/>
    <n v="4500058809"/>
    <n v="30"/>
    <s v="4500058809-30"/>
    <n v="151419504613"/>
    <s v="1514"/>
    <s v="9"/>
    <x v="0"/>
    <s v="1"/>
    <m/>
    <m/>
    <x v="0"/>
    <s v="4500058809-30"/>
  </r>
  <r>
    <x v="126"/>
    <s v="РАЗКЪРТВАНЕ НА ТРОТОАР-БЕТОНЕН"/>
    <n v="1.6"/>
    <s v="M2"/>
    <x v="290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129"/>
    <s v="ВЪЗСТАНОВЯВАНЕ НА ТРОТОАР-БЕТОНЕН"/>
    <n v="1.6"/>
    <s v="M2"/>
    <x v="293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144"/>
    <s v="Н-АВА ИЗКОП ІV К-Я 1.1/0.6 В/У КАБЕЛ"/>
    <n v="4"/>
    <s v="М"/>
    <x v="322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97"/>
    <s v="Н-ВА ПОДЛ С ПЯСЪК И PVC ЛЕНТА ЗА 1 К-Л"/>
    <n v="2"/>
    <s v="М"/>
    <x v="128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72"/>
    <s v="Проектиране на каб линии до35kV от100-20"/>
    <n v="1"/>
    <s v="БР"/>
    <x v="305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114"/>
    <s v="НАПРАВА НА MУФА СРН- ЗА ЕДНО ЖИЛО"/>
    <n v="2"/>
    <s v="БР"/>
    <x v="168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27"/>
    <s v="НАТОВАРВАНЕ И ИЗВОЗВАНЕ НА СТРОИТ. ОТП-И"/>
    <n v="1"/>
    <s v="M3"/>
    <x v="27"/>
    <s v="Поръчка за доставка"/>
    <n v="4500063922"/>
    <n v="10"/>
    <s v="4500063922-10"/>
    <n v="220000144019"/>
    <s v="2200"/>
    <s v="0"/>
    <x v="0"/>
    <m/>
    <s v="P-1-AC-MSLEB-4416200003"/>
    <s v="1"/>
    <x v="3"/>
    <s v="4500063922-10"/>
  </r>
  <r>
    <x v="72"/>
    <s v="Проектиране на касета"/>
    <n v="1"/>
    <s v="БР"/>
    <x v="123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План за временна организация на движение"/>
    <n v="2"/>
    <s v="БР"/>
    <x v="124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План за безопасност и здр. при работа КЛ"/>
    <n v="1"/>
    <s v="БР"/>
    <x v="125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Съгласуване на скици А3 /вклю. такси/"/>
    <n v="1"/>
    <s v="БР"/>
    <x v="307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Геодезичен проект за линеен обект КЛ*"/>
    <n v="1"/>
    <s v="Ч"/>
    <x v="143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Наб-е на кадастрални подложки/вклю. такс"/>
    <n v="2"/>
    <s v="БР"/>
    <x v="121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Съгласуване на проект с Държавни и общин"/>
    <n v="1"/>
    <s v="БР"/>
    <x v="144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ТАКСИ"/>
    <n v="1"/>
    <s v="БР"/>
    <x v="154"/>
    <s v="Поръчка за доставка"/>
    <n v="4500062601"/>
    <n v="10"/>
    <s v="4500062601-10"/>
    <n v="151419423613"/>
    <s v="1514"/>
    <s v="9"/>
    <x v="0"/>
    <s v="1"/>
    <m/>
    <m/>
    <x v="0"/>
    <s v="4500062601-10"/>
  </r>
  <r>
    <x v="72"/>
    <s v="Пр-не към сборни шини до 1kV до 5бр."/>
    <n v="3"/>
    <s v="БР"/>
    <x v="298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Пр-не към сборни шини до 35kV до 5бр."/>
    <n v="1"/>
    <s v="БР"/>
    <x v="299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Силови трансформатори над 400kVA при про"/>
    <n v="2"/>
    <s v="БР"/>
    <x v="363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Конструктивен проект при пр-не на тп"/>
    <n v="1"/>
    <s v="БР"/>
    <x v="301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План за безопасност и здраве при работа"/>
    <n v="2"/>
    <s v="БР"/>
    <x v="302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Проект част пожарна безопасност при ВС"/>
    <n v="2"/>
    <s v="БР"/>
    <x v="303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Съгласуване на скици А4 /вклю. такси/"/>
    <n v="1"/>
    <s v="БР"/>
    <x v="142"/>
    <s v="Поръчка за доставка"/>
    <n v="4500062584"/>
    <n v="10"/>
    <s v="4500062584-10"/>
    <n v="151410000394"/>
    <s v="1514"/>
    <s v="0"/>
    <x v="0"/>
    <s v="1"/>
    <m/>
    <m/>
    <x v="2"/>
    <s v="4500062584-10"/>
  </r>
  <r>
    <x v="72"/>
    <s v="РЕМОНТ КАБ.ЛАБОРАТОРИЯ ГАБРОВО"/>
    <n v="1"/>
    <s v="AU"/>
    <x v="1421"/>
    <s v="Поръчка за доставка"/>
    <n v="4530003303"/>
    <n v="10"/>
    <s v="4530003303-10"/>
    <n v="220000066814"/>
    <s v="2200"/>
    <s v="0"/>
    <x v="4"/>
    <m/>
    <s v="P-2-AC-STSOB-4415200005"/>
    <s v="2"/>
    <x v="3"/>
    <s v="4530003303-10"/>
  </r>
  <r>
    <x v="72"/>
    <s v="РЕМОНТ КАБ.ЛАБОРАТОРИЯ РАЗГРАД"/>
    <n v="1"/>
    <s v="AU"/>
    <x v="1422"/>
    <s v="Поръчка за доставка"/>
    <n v="4530003303"/>
    <n v="20"/>
    <s v="4530003303-20"/>
    <n v="220000066825"/>
    <s v="2200"/>
    <s v="0"/>
    <x v="7"/>
    <m/>
    <s v="P-5-AC-STSOB-4414200005"/>
    <s v="5"/>
    <x v="3"/>
    <s v="4530003303-20"/>
  </r>
  <r>
    <x v="72"/>
    <s v="Проектиране на каб.линии до35kV до 100"/>
    <n v="1"/>
    <s v="БР"/>
    <x v="189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План за безопасност и здр. при работа КЛ"/>
    <n v="1"/>
    <s v="БР"/>
    <x v="125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Проект част пожарна безопасност при КЛ"/>
    <n v="1"/>
    <s v="БР"/>
    <x v="306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Съгласуване на скици А4 /вклю. такси/"/>
    <n v="1"/>
    <s v="БР"/>
    <x v="142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Геодезичен проект за линеен обект ВЛ*"/>
    <n v="1"/>
    <s v="Ч"/>
    <x v="445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Наб-е на кадастрални подложки/вклю. такс"/>
    <n v="1"/>
    <s v="БР"/>
    <x v="121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Авторски надзор по време на строителство"/>
    <n v="1"/>
    <s v="БР"/>
    <x v="122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Съгласуване на проект с Държавни и общин"/>
    <n v="4"/>
    <s v="БР"/>
    <x v="144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ТАКСИ"/>
    <n v="1"/>
    <s v="БР"/>
    <x v="154"/>
    <s v="Поръчка за доставка"/>
    <n v="4500061618"/>
    <n v="10"/>
    <s v="4500061618-10"/>
    <n v="151429302174"/>
    <s v="1514"/>
    <s v="9"/>
    <x v="6"/>
    <s v="2"/>
    <m/>
    <m/>
    <x v="0"/>
    <s v="4500061618-10"/>
  </r>
  <r>
    <x v="72"/>
    <s v="ОБХОД ЕП ИВАНОВО"/>
    <n v="120"/>
    <s v="KM"/>
    <x v="1423"/>
    <s v="Поръчка за доставка"/>
    <n v="4500063925"/>
    <n v="10"/>
    <s v="4500063925-10"/>
    <n v="210500031220"/>
    <s v="2105"/>
    <s v="0"/>
    <x v="5"/>
    <m/>
    <s v="P-6-AE-STSTB-4412300001"/>
    <s v="6"/>
    <x v="1"/>
    <s v="4500063925-10"/>
  </r>
  <r>
    <x v="18"/>
    <s v="Н-ВА ИЗКОП ІІІ К-Я 0.8/0.4 В/У КАБЕЛ"/>
    <n v="4"/>
    <s v="М"/>
    <x v="18"/>
    <s v="Поръчка за доставка"/>
    <n v="4500063924"/>
    <n v="10"/>
    <s v="4500063924-10"/>
    <n v="220000142239"/>
    <s v="2200"/>
    <s v="0"/>
    <x v="0"/>
    <m/>
    <s v="P-1-AC-STONB-4416300003"/>
    <s v="1"/>
    <x v="3"/>
    <s v="4500063924-10"/>
  </r>
  <r>
    <x v="119"/>
    <s v="Н-ВА ПОДЛ С ПЯСЪК И PVC ЛЕНТА ЗА&gt;1К-Л"/>
    <n v="4"/>
    <s v="М"/>
    <x v="191"/>
    <s v="Поръчка за доставка"/>
    <n v="4500063924"/>
    <n v="10"/>
    <s v="4500063924-10"/>
    <n v="220000142239"/>
    <s v="2200"/>
    <s v="0"/>
    <x v="0"/>
    <m/>
    <s v="P-1-AC-STONB-4416300003"/>
    <s v="1"/>
    <x v="3"/>
    <s v="4500063924-10"/>
  </r>
  <r>
    <x v="24"/>
    <s v="Н-ВА KM НАД 3Х95+50MM24Х95 MM2ВКЛЗА4ЖИЛА"/>
    <n v="2"/>
    <s v="БР"/>
    <x v="24"/>
    <s v="Поръчка за доставка"/>
    <n v="4500063924"/>
    <n v="10"/>
    <s v="4500063924-10"/>
    <n v="220000142239"/>
    <s v="2200"/>
    <s v="0"/>
    <x v="0"/>
    <m/>
    <s v="P-1-AC-STONB-4416300003"/>
    <s v="1"/>
    <x v="3"/>
    <s v="4500063924-10"/>
  </r>
  <r>
    <x v="72"/>
    <s v="Проектиране на каб линии до35kV от100-20"/>
    <n v="2"/>
    <s v="БР"/>
    <x v="305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Проектиране на шахта за канална мрежа"/>
    <n v="1"/>
    <s v="БР"/>
    <x v="528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Силови трансформатори над 400kVA при про"/>
    <n v="1"/>
    <s v="БР"/>
    <x v="363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2"/>
    <s v="РАЗКЪРТВАНЕ ТРОТОАР С ТРОТОАРНИ ПЛОЧКИ"/>
    <n v="3"/>
    <s v="M2"/>
    <x v="2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6"/>
    <s v="ВЪЗСТАНОВЯВАНЕ НА ТРОТОАР С ПЛОЧКИ-НОВИ"/>
    <n v="1"/>
    <s v="M2"/>
    <x v="6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1"/>
    <s v="ВЪЗСТАНОВЯВАНЕ  ТРОТОАР С ПЛОЧКИ-СТРАРИ"/>
    <n v="2"/>
    <s v="M2"/>
    <x v="1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93"/>
    <s v="Н-ВА ИЗКОП ІІІ К-Я 0.8/0.6 В/У КАБЕЛ"/>
    <n v="3"/>
    <s v="М"/>
    <x v="113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173"/>
    <s v="Н-ВА KM ДО3Х70+35 MM24Х70 MM2ВКЛ ЗА4ЖИЛА"/>
    <n v="1"/>
    <s v="БР"/>
    <x v="401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27"/>
    <s v="НАТОВАРВАНЕ И ИЗВОЗВАНЕ НА СТРОИТ. ОТП-И"/>
    <n v="1"/>
    <s v="M3"/>
    <x v="27"/>
    <s v="Поръчка за доставка"/>
    <n v="4500063932"/>
    <n v="10"/>
    <s v="4500063932-10"/>
    <n v="220000144061"/>
    <s v="2200"/>
    <s v="0"/>
    <x v="0"/>
    <m/>
    <s v="P-1-AC-STONB-4416300003"/>
    <s v="1"/>
    <x v="3"/>
    <s v="4500063932-10"/>
  </r>
  <r>
    <x v="72"/>
    <s v="План за временна организация на движение"/>
    <n v="1"/>
    <s v="БР"/>
    <x v="124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План за безопасност и здр. при работа КЛ"/>
    <n v="1"/>
    <s v="БР"/>
    <x v="125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План за безопасност и здраве при работа"/>
    <n v="1"/>
    <s v="БР"/>
    <x v="302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Съгласуване на скици А3 /вклю. такси/"/>
    <n v="1"/>
    <s v="БР"/>
    <x v="307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Геодезичен проект за линеен обект КЛ*"/>
    <n v="1"/>
    <s v="Ч"/>
    <x v="143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Наб-е на кадастрални подложки/вклю. такс"/>
    <n v="2"/>
    <s v="БР"/>
    <x v="121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Съгласуване на проект с Държавни и общин"/>
    <n v="1"/>
    <s v="БР"/>
    <x v="144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ТАКСИ"/>
    <n v="1"/>
    <s v="БР"/>
    <x v="154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72"/>
    <s v="Проект част пожарна безопасност при ВС"/>
    <n v="1"/>
    <s v="БР"/>
    <x v="303"/>
    <s v="Поръчка за доставка"/>
    <n v="4500062600"/>
    <n v="10"/>
    <s v="4500062600-10"/>
    <n v="151419501464"/>
    <s v="1514"/>
    <s v="9"/>
    <x v="0"/>
    <s v="1"/>
    <m/>
    <m/>
    <x v="0"/>
    <s v="4500062600-10"/>
  </r>
  <r>
    <x v="135"/>
    <s v="НАПРАВА НА ИЗКОП НЕСТАНДАРТЕН"/>
    <n v="5"/>
    <s v="M3"/>
    <x v="312"/>
    <s v="Поръчка за доставка"/>
    <n v="4500063926"/>
    <n v="10"/>
    <s v="4500063926-10"/>
    <n v="220000143967"/>
    <s v="2200"/>
    <s v="0"/>
    <x v="4"/>
    <m/>
    <s v="P-2-AC-MSLEB-4415200003"/>
    <s v="2"/>
    <x v="3"/>
    <s v="4500063926-10"/>
  </r>
  <r>
    <x v="93"/>
    <s v="Н-ВА ИЗКОП ІІІ К-Я 0.8/0.6 В/У КАБЕЛ"/>
    <n v="3.5"/>
    <s v="М"/>
    <x v="113"/>
    <s v="Поръчка за доставка"/>
    <n v="4500063934"/>
    <n v="10"/>
    <s v="4500063934-10"/>
    <n v="220000144083"/>
    <s v="2200"/>
    <s v="0"/>
    <x v="0"/>
    <m/>
    <s v="P-1-AC-STONB-4416300003"/>
    <s v="1"/>
    <x v="3"/>
    <s v="4500063934-10"/>
  </r>
  <r>
    <x v="119"/>
    <s v="Н-ВА ПОДЛ С ПЯСЪК И PVC ЛЕНТА ЗА&gt;1К-Л"/>
    <n v="3.5"/>
    <s v="М"/>
    <x v="191"/>
    <s v="Поръчка за доставка"/>
    <n v="4500063934"/>
    <n v="10"/>
    <s v="4500063934-10"/>
    <n v="220000144083"/>
    <s v="2200"/>
    <s v="0"/>
    <x v="0"/>
    <m/>
    <s v="P-1-AC-STONB-4416300003"/>
    <s v="1"/>
    <x v="3"/>
    <s v="4500063934-10"/>
  </r>
  <r>
    <x v="98"/>
    <s v="ЗАСИПВАНЕ НА КОЛЕКТОР С ПЯСЪК"/>
    <n v="0.5"/>
    <s v="M3"/>
    <x v="129"/>
    <s v="Поръчка за доставка"/>
    <n v="4500063934"/>
    <n v="10"/>
    <s v="4500063934-10"/>
    <n v="220000144083"/>
    <s v="2200"/>
    <s v="0"/>
    <x v="0"/>
    <m/>
    <s v="P-1-AC-STONB-4416300003"/>
    <s v="1"/>
    <x v="3"/>
    <s v="4500063934-10"/>
  </r>
  <r>
    <x v="126"/>
    <s v="РАЗКЪРТВАНЕ НА ТРОТОАР-БЕТОНЕН"/>
    <n v="1.5"/>
    <s v="M2"/>
    <x v="290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129"/>
    <s v="ВЪЗСТАНОВЯВАНЕ НА ТРОТОАР-БЕТОНЕН"/>
    <n v="1.5"/>
    <s v="M2"/>
    <x v="293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0"/>
    <s v="MОНТАЖ НА ГОФРИРАНА ТРЪБА"/>
    <n v="8"/>
    <s v="М"/>
    <x v="0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60"/>
    <s v="НАПРАВА НА ПРЕВРЪЗКИ НА КАБЕЛИ"/>
    <n v="15"/>
    <s v="БР"/>
    <x v="60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23"/>
    <s v="ИЗТЕГЛЯНЕ КАБЕЛ В ТРЪБИ НАД 3Х120 MM ВКЛ"/>
    <n v="32"/>
    <s v="М"/>
    <x v="23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86"/>
    <s v="И-НЕ К-Л ОТ ИЗКОП НАД 3Х95/4Х95MM2 ВКЛ"/>
    <n v="30"/>
    <s v="М"/>
    <x v="102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9"/>
    <s v="Н-ВА КГНН&gt;3Х95+50(4Х95)MM2 ВКЛ (4ЖИЛА)"/>
    <n v="8"/>
    <s v="БР"/>
    <x v="9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27"/>
    <s v="НАТОВАРВАНЕ И ИЗВОЗВАНЕ НА СТРОИТ. ОТП-И"/>
    <n v="0.8"/>
    <s v="M3"/>
    <x v="27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15"/>
    <s v="ТРАНСП. НА M-ЛИ ОТ СКЛАД НА ВЪЗЛОЖИТЕЛЯ"/>
    <n v="1"/>
    <s v="%"/>
    <x v="15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118"/>
    <s v="ТРАНСП. НА СТАРИ M-ЛИ ДО СКЛАД НА ВЪЗЛ."/>
    <n v="0.5"/>
    <s v="TKM"/>
    <x v="174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33"/>
    <s v="Н-ВА НА СТОMАНЕНА КОНСТР. /ВКЛ. БОЯД./"/>
    <n v="5"/>
    <s v="КГ"/>
    <x v="33"/>
    <s v="Поръчка за доставка"/>
    <n v="4500058580"/>
    <n v="20"/>
    <s v="4500058580-20"/>
    <n v="210500048284"/>
    <s v="2105"/>
    <s v="0"/>
    <x v="0"/>
    <m/>
    <s v="P-1-MN-STSTB-D0000030"/>
    <s v="1"/>
    <x v="1"/>
    <s v="4500058580-20"/>
  </r>
  <r>
    <x v="71"/>
    <s v="ТРАСИРАНЕ НА КАБЕЛНА ЛИНИЯ"/>
    <n v="0.29799999999999999"/>
    <s v="KM"/>
    <x v="71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95"/>
    <s v="НАПРАВА НА ШУРФОВЕ 1/0.8/0.6"/>
    <n v="3"/>
    <s v="БР"/>
    <x v="126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35"/>
    <s v="НАПРАВА НА ИЗКОП НЕСТАНДАРТЕН"/>
    <n v="0.64"/>
    <s v="M3"/>
    <x v="312"/>
    <s v="Поръчка за доставка"/>
    <n v="4500058746"/>
    <n v="60"/>
    <s v="4500058746-60"/>
    <n v="220000140450"/>
    <s v="2200"/>
    <s v="0"/>
    <x v="4"/>
    <m/>
    <s v="P-2-AC-STONB-4415300004"/>
    <s v="2"/>
    <x v="3"/>
    <s v="4500058746-60"/>
  </r>
  <r>
    <x v="126"/>
    <s v="РАЗКЪРТВАНЕ НА ТРОТОАР-БЕТОНЕН"/>
    <n v="2.5"/>
    <s v="M2"/>
    <x v="290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27"/>
    <s v="РАЗКЪРТВАНЕ НА АСФАЛТОВА НАСТИЛКА"/>
    <n v="11"/>
    <s v="M2"/>
    <x v="291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28"/>
    <s v="РЯЗАНЕ НА АСФАЛТОВА НАСТИЛКА"/>
    <n v="51"/>
    <s v="М"/>
    <x v="292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29"/>
    <s v="ВЪЗСТАНОВЯВАНЕ НА ТРОТОАР-БЕТОНЕН"/>
    <n v="2.5"/>
    <s v="M2"/>
    <x v="293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33"/>
    <s v="ВЪЗСТАНОВЯВАНЕ НА АСФАЛТОВА НАСТИЛКА-ПЪТ"/>
    <n v="7.6"/>
    <s v="M2"/>
    <x v="310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45"/>
    <s v="ВЪЗСТАНОВЯВАНЕ АСФАЛТ. НАСТИЛКА-ТРОТОАР"/>
    <n v="4.4000000000000004"/>
    <s v="M2"/>
    <x v="325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3"/>
    <s v="НАПРАВА ИЗКОП ІІІ КАТЕГОРИЯ 0.8/0.4"/>
    <n v="283"/>
    <s v="М"/>
    <x v="3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79"/>
    <s v="НАПРАВА ИЗКОП ІІІ КАТЕГОРИЯ 1.1/0.4"/>
    <n v="15"/>
    <s v="М"/>
    <x v="412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23"/>
    <s v="MОНТАЖ РVС ТРЪБИ Ф110 В БЕТОНОВ КОЖУХ"/>
    <n v="15"/>
    <s v="М"/>
    <x v="287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11"/>
    <s v="ПОЛАГАНЕ PVC ТРЪБИ Ф110 В ИЗКОП"/>
    <n v="12"/>
    <s v="М"/>
    <x v="165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97"/>
    <s v="Н-ВА ПОДЛ С ПЯСЪК И PVC ЛЕНТА ЗА 1 К-Л"/>
    <n v="271"/>
    <s v="М"/>
    <x v="128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0"/>
    <s v="MОНТАЖ НА ГОФРИРАНА ТРЪБА"/>
    <n v="2"/>
    <s v="М"/>
    <x v="0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56"/>
    <s v="НАПРАВА И MОНТАЖ РЕПЕРИ ЗА КАБЕЛНИ ЛИНИИ"/>
    <n v="8"/>
    <s v="БР"/>
    <x v="356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8"/>
    <s v="ДОСТАВКА И MОНТАЖ НА КАБЕЛНИ MАРКИ"/>
    <n v="2"/>
    <s v="БР"/>
    <x v="8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34"/>
    <s v="Н-ВА КГНН ДО3Х70+35(4Х70)MM2 ВКЛ(4 ЖИЛА)"/>
    <n v="1"/>
    <s v="БР"/>
    <x v="311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9"/>
    <s v="Н-ВА КГНН&gt;3Х95+50(4Х95)MM2 ВКЛ (4ЖИЛА)"/>
    <n v="2"/>
    <s v="БР"/>
    <x v="9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0"/>
    <s v="ПОДВЪРЗВАНЕ  К-Л КЪM СЪЩ. ТАБЛО/СЪОРЖ."/>
    <n v="1"/>
    <s v="БР"/>
    <x v="10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1"/>
    <s v="СФАЗИРОВКА НА КЛ НН (ЗА 3-ТЕ ЖИЛА)"/>
    <n v="2"/>
    <s v="БР"/>
    <x v="11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01"/>
    <s v="MОНТАЖ РК"/>
    <n v="1"/>
    <s v="БР"/>
    <x v="134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99"/>
    <s v="M-Ж ТАБЛО ДО 5 ЕЛЕКТРОMЕРА ВКЛ. НА СТЕНА"/>
    <n v="1"/>
    <s v="БР"/>
    <x v="130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51"/>
    <s v="MОНТАЖ НА АВТОMАТИЧЕН ПРЕДПАЗИТЕЛ НН"/>
    <n v="1"/>
    <s v="БР"/>
    <x v="51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03"/>
    <s v="НАПРАВА ЗАЗЕMЛЕНИЕ С ДВА КОЛА"/>
    <n v="1"/>
    <s v="БР"/>
    <x v="136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3"/>
    <s v="ИЗMЕРВАНЕ НА ЗАЗЕMЛЕНИЕ НА ТОЧКА"/>
    <n v="1"/>
    <s v="БР"/>
    <x v="13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4"/>
    <s v="ИЗMЕРВАНЕ ИЗОЛАЦИЯ НА К-Л НН-(4 ЖИЛА)"/>
    <n v="2"/>
    <s v="БР"/>
    <x v="14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27"/>
    <s v="НАТОВАРВАНЕ И ИЗВОЗВАНЕ НА СТРОИТ. ОТП-И"/>
    <n v="11"/>
    <s v="M3"/>
    <x v="27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15"/>
    <s v="ТРАНСП. НА M-ЛИ ОТ СКЛАД НА ВЪЗЛОЖИТЕЛЯ"/>
    <n v="1"/>
    <s v="%"/>
    <x v="15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2"/>
    <s v="РАЗКЪРТВАНЕ ТРОТОАР С ТРОТОАРНИ ПЛОЧКИ"/>
    <n v="6"/>
    <s v="M2"/>
    <x v="2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6"/>
    <s v="ВЪЗСТАНОВЯВАНЕ НА ТРОТОАР С ПЛОЧКИ-НОВИ"/>
    <n v="1.2"/>
    <s v="M2"/>
    <x v="6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"/>
    <s v="ВЪЗСТАНОВЯВАНЕ  ТРОТОАР С ПЛОЧКИ-СТРАРИ"/>
    <n v="4.8"/>
    <s v="M2"/>
    <x v="1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9"/>
    <s v="Н-ВА КГНН&gt;3Х95+50(4Х95)MM2 ВКЛ (4ЖИЛА)"/>
    <n v="2"/>
    <s v="БР"/>
    <x v="9"/>
    <s v="Поръчка за доставка"/>
    <n v="4500058619"/>
    <n v="10"/>
    <s v="4500058619-10"/>
    <n v="151419409403"/>
    <s v="1514"/>
    <s v="9"/>
    <x v="0"/>
    <s v="1"/>
    <m/>
    <m/>
    <x v="0"/>
    <s v="4500058619-10"/>
  </r>
  <r>
    <x v="1"/>
    <s v="ВЪЗСТАНОВЯВАНЕ  ТРОТОАР С ПЛОЧКИ-СТРАРИ"/>
    <n v="1.5"/>
    <s v="M2"/>
    <x v="1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119"/>
    <s v="Н-ВА ПОДЛ С ПЯСЪК И PVC ЛЕНТА ЗА&gt;1К-Л"/>
    <n v="2.5"/>
    <s v="М"/>
    <x v="191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20"/>
    <s v="ИЗКОПАВАНЕ НА ШАХТИ ЗА MУФИ"/>
    <n v="1"/>
    <s v="БР"/>
    <x v="20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98"/>
    <s v="ЗАСИПВАНЕ НА КОЛЕКТОР С ПЯСЪК"/>
    <n v="0.5"/>
    <s v="M3"/>
    <x v="129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27"/>
    <s v="НАТОВАРВАНЕ И ИЗВОЗВАНЕ НА СТРОИТ. ОТП-И"/>
    <n v="0.5"/>
    <s v="M3"/>
    <x v="27"/>
    <s v="Поръчка за доставка"/>
    <n v="4500063481"/>
    <n v="10"/>
    <s v="4500063481-10"/>
    <n v="220000142654"/>
    <s v="2200"/>
    <s v="0"/>
    <x v="0"/>
    <m/>
    <s v="P-1-AC-STONB-4416300003"/>
    <s v="1"/>
    <x v="3"/>
    <s v="4500063481-10"/>
  </r>
  <r>
    <x v="72"/>
    <s v="ЕКСПЕРТИЗА НА ЕЛ.МЕРИ 1Ф"/>
    <n v="1"/>
    <s v="БР"/>
    <x v="1389"/>
    <s v="Поръчка за доставка"/>
    <n v="4500065759"/>
    <n v="10"/>
    <s v="4500065759-10"/>
    <n v="210500048142"/>
    <s v="2105"/>
    <s v="0"/>
    <x v="0"/>
    <m/>
    <s v="P-1-AE-STSOB-4416300005"/>
    <s v="1"/>
    <x v="1"/>
    <s v="4500065759-10"/>
  </r>
  <r>
    <x v="72"/>
    <s v="ЕКСПЕРТИЗА НА ЕЛ.МЕРИ 3ф"/>
    <n v="1"/>
    <s v="БР"/>
    <x v="1393"/>
    <s v="Поръчка за доставка"/>
    <n v="4500065759"/>
    <n v="10"/>
    <s v="4500065759-10"/>
    <n v="210500048142"/>
    <s v="2105"/>
    <s v="0"/>
    <x v="0"/>
    <m/>
    <s v="P-1-AE-STSOB-4416300005"/>
    <s v="1"/>
    <x v="1"/>
    <s v="4500065759-10"/>
  </r>
  <r>
    <x v="2"/>
    <s v="РАЗКЪРТВАНЕ ТРОТОАР С ТРОТОАРНИ ПЛОЧКИ"/>
    <n v="1.5"/>
    <s v="M2"/>
    <x v="2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1"/>
    <s v="ВЪЗСТАНОВЯВАНЕ  ТРОТОАР С ПЛОЧКИ-СТРАРИ"/>
    <n v="1.5"/>
    <s v="M2"/>
    <x v="1"/>
    <s v="Поръчка за доставка"/>
    <n v="4500058516"/>
    <n v="20"/>
    <s v="4500058516-20"/>
    <n v="220000137878"/>
    <s v="2200"/>
    <s v="0"/>
    <x v="0"/>
    <m/>
    <s v="P-1-AC-STONB-4416300004"/>
    <s v="1"/>
    <x v="3"/>
    <s v="4500058516-20"/>
  </r>
  <r>
    <x v="72"/>
    <s v="ЕКСПЕРТИЗА НА ЕЛ.МЕРИ 1Ф"/>
    <n v="1"/>
    <s v="БР"/>
    <x v="1389"/>
    <s v="Поръчка за доставка"/>
    <n v="4500065927"/>
    <n v="10"/>
    <s v="4500065927-10"/>
    <n v="210500048142"/>
    <s v="2105"/>
    <s v="0"/>
    <x v="0"/>
    <m/>
    <s v="P-1-AE-STSOB-4416300005"/>
    <s v="1"/>
    <x v="1"/>
    <s v="4500065927-10"/>
  </r>
  <r>
    <x v="72"/>
    <s v="ЕКСПЕРТИЗА НА ЕЛ.МЕРИ 3ф"/>
    <n v="2"/>
    <s v="БР"/>
    <x v="1393"/>
    <s v="Поръчка за доставка"/>
    <n v="4500065927"/>
    <n v="10"/>
    <s v="4500065927-10"/>
    <n v="210500048142"/>
    <s v="2105"/>
    <s v="0"/>
    <x v="0"/>
    <m/>
    <s v="P-1-AE-STSOB-4416300005"/>
    <s v="1"/>
    <x v="1"/>
    <s v="4500065927-10"/>
  </r>
  <r>
    <x v="72"/>
    <s v="ЕКСПЕРТИЗА НА ЕЛ.МЕРИ 1Ф"/>
    <n v="9"/>
    <s v="БР"/>
    <x v="1389"/>
    <s v="Поръчка за доставка"/>
    <n v="4500065735"/>
    <n v="10"/>
    <s v="4500065735-10"/>
    <n v="210500048142"/>
    <s v="2105"/>
    <s v="0"/>
    <x v="0"/>
    <m/>
    <s v="P-1-AE-STSOB-4416300005"/>
    <s v="1"/>
    <x v="1"/>
    <s v="4500065735-10"/>
  </r>
  <r>
    <x v="72"/>
    <s v="ЕКСПЕРТИЗА НА ЕЛ.МЕРИ 3ф"/>
    <n v="2"/>
    <s v="БР"/>
    <x v="1393"/>
    <s v="Поръчка за доставка"/>
    <n v="4500065735"/>
    <n v="10"/>
    <s v="4500065735-10"/>
    <n v="210500048142"/>
    <s v="2105"/>
    <s v="0"/>
    <x v="0"/>
    <m/>
    <s v="P-1-AE-STSOB-4416300005"/>
    <s v="1"/>
    <x v="1"/>
    <s v="4500065735-10"/>
  </r>
  <r>
    <x v="72"/>
    <s v="ЕКСПЕРТИЗА НА ЕЛ.МЕРИ 3ф"/>
    <n v="1"/>
    <s v="БР"/>
    <x v="1393"/>
    <s v="Поръчка за доставка"/>
    <n v="4500065655"/>
    <n v="10"/>
    <s v="4500065655-10"/>
    <n v="210500031186"/>
    <s v="2105"/>
    <s v="0"/>
    <x v="4"/>
    <m/>
    <s v="P-2-AE-STSOB-4415300005"/>
    <s v="2"/>
    <x v="1"/>
    <s v="4500065655-10"/>
  </r>
  <r>
    <x v="72"/>
    <s v="ЕКСПЕРТИЗА НА ЕЛ.МЕРИ 1Ф"/>
    <n v="2"/>
    <s v="БР"/>
    <x v="1389"/>
    <s v="Поръчка за доставка"/>
    <n v="4500065658"/>
    <n v="10"/>
    <s v="4500065658-10"/>
    <n v="210500031228"/>
    <s v="2105"/>
    <s v="0"/>
    <x v="0"/>
    <m/>
    <s v="P-1-AE-STSOB-4416300005"/>
    <s v="1"/>
    <x v="1"/>
    <s v="4500065658-10"/>
  </r>
  <r>
    <x v="72"/>
    <s v="ЕКСПЕРТИЗА НА ЕЛ.МЕРИ 3ф"/>
    <n v="1"/>
    <s v="БР"/>
    <x v="1393"/>
    <s v="Поръчка за доставка"/>
    <n v="4500065658"/>
    <n v="10"/>
    <s v="4500065658-10"/>
    <n v="210500031228"/>
    <s v="2105"/>
    <s v="0"/>
    <x v="0"/>
    <m/>
    <s v="P-1-AE-STSOB-4416300005"/>
    <s v="1"/>
    <x v="1"/>
    <s v="4500065658-10"/>
  </r>
  <r>
    <x v="72"/>
    <s v="ЕКСПЕРТИЗА НА ЕЛ.МЕРИ 1Ф"/>
    <n v="8"/>
    <s v="БР"/>
    <x v="1389"/>
    <s v="Поръчка за доставка"/>
    <n v="4500065658"/>
    <n v="20"/>
    <s v="4500065658-20"/>
    <n v="210500031228"/>
    <s v="2105"/>
    <s v="0"/>
    <x v="0"/>
    <m/>
    <s v="P-1-AE-STSOB-4416300005"/>
    <s v="1"/>
    <x v="1"/>
    <s v="4500065658-20"/>
  </r>
  <r>
    <x v="72"/>
    <s v="ЕКСПЕРТИЗА НА ЕЛ.МЕРИ 3ф"/>
    <n v="8"/>
    <s v="БР"/>
    <x v="1393"/>
    <s v="Поръчка за доставка"/>
    <n v="4500065658"/>
    <n v="20"/>
    <s v="4500065658-20"/>
    <n v="210500031228"/>
    <s v="2105"/>
    <s v="0"/>
    <x v="0"/>
    <m/>
    <s v="P-1-AE-STSOB-4416300005"/>
    <s v="1"/>
    <x v="1"/>
    <s v="4500065658-20"/>
  </r>
  <r>
    <x v="72"/>
    <s v="ЕКСПЕРТИЗА НА ЕЛ.МЕРИ 1Ф"/>
    <n v="14"/>
    <s v="БР"/>
    <x v="1389"/>
    <s v="Поръчка за доставка"/>
    <n v="4500065658"/>
    <n v="30"/>
    <s v="4500065658-30"/>
    <n v="210500031228"/>
    <s v="2105"/>
    <s v="0"/>
    <x v="0"/>
    <m/>
    <s v="P-1-AE-STSOB-4416300005"/>
    <s v="1"/>
    <x v="1"/>
    <s v="4500065658-30"/>
  </r>
  <r>
    <x v="72"/>
    <s v="ЕКСПЕРТИЗА НА ЕЛ.МЕРИ 3ф"/>
    <n v="2"/>
    <s v="БР"/>
    <x v="1393"/>
    <s v="Поръчка за доставка"/>
    <n v="4500065736"/>
    <n v="10"/>
    <s v="4500065736-10"/>
    <n v="210500031190"/>
    <s v="2105"/>
    <s v="0"/>
    <x v="5"/>
    <m/>
    <s v="P-6-AE-STSOB-4412300005"/>
    <s v="6"/>
    <x v="1"/>
    <s v="4500065736-10"/>
  </r>
  <r>
    <x v="72"/>
    <s v="ЕКСПЕРТИЗА НА ЕЛ.МЕРИ 1Ф"/>
    <n v="6"/>
    <s v="БР"/>
    <x v="1389"/>
    <s v="Поръчка за доставка"/>
    <n v="4500065737"/>
    <n v="10"/>
    <s v="4500065737-10"/>
    <n v="210500048142"/>
    <s v="2105"/>
    <s v="0"/>
    <x v="0"/>
    <m/>
    <s v="P-1-AE-STSOB-4416300005"/>
    <s v="1"/>
    <x v="1"/>
    <s v="4500065737-10"/>
  </r>
  <r>
    <x v="72"/>
    <s v="ЕКСПЕРТИЗА НА ЕЛ.МЕРИ 3ф"/>
    <n v="1"/>
    <s v="БР"/>
    <x v="1393"/>
    <s v="Поръчка за доставка"/>
    <n v="4500065737"/>
    <n v="10"/>
    <s v="4500065737-10"/>
    <n v="210500048142"/>
    <s v="2105"/>
    <s v="0"/>
    <x v="0"/>
    <m/>
    <s v="P-1-AE-STSOB-4416300005"/>
    <s v="1"/>
    <x v="1"/>
    <s v="4500065737-10"/>
  </r>
  <r>
    <x v="72"/>
    <s v="ЕКСПЕРТИЗА НА ЕЛ.МЕРИ 3ф"/>
    <n v="1"/>
    <s v="БР"/>
    <x v="1393"/>
    <s v="Поръчка за доставка"/>
    <n v="4500065658"/>
    <n v="30"/>
    <s v="4500065658-30"/>
    <n v="210500031228"/>
    <s v="2105"/>
    <s v="0"/>
    <x v="0"/>
    <m/>
    <s v="P-1-AE-STSOB-4416300005"/>
    <s v="1"/>
    <x v="1"/>
    <s v="4500065658-30"/>
  </r>
  <r>
    <x v="72"/>
    <s v="ЕКСПЕРТИЗА НА ЕЛ.МЕРИ 1Ф"/>
    <n v="2"/>
    <s v="БР"/>
    <x v="1389"/>
    <s v="Поръчка за доставка"/>
    <n v="4500065658"/>
    <n v="40"/>
    <s v="4500065658-40"/>
    <n v="210500031228"/>
    <s v="2105"/>
    <s v="0"/>
    <x v="0"/>
    <m/>
    <s v="P-1-AE-STSOB-4416300005"/>
    <s v="1"/>
    <x v="1"/>
    <s v="4500065658-40"/>
  </r>
  <r>
    <x v="72"/>
    <s v="ЕКСПЕРТИЗА НА ЕЛ.МЕРИ 1Ф"/>
    <n v="4"/>
    <s v="БР"/>
    <x v="1389"/>
    <s v="Поръчка за доставка"/>
    <n v="4500065658"/>
    <n v="50"/>
    <s v="4500065658-50"/>
    <n v="210500031228"/>
    <s v="2105"/>
    <s v="0"/>
    <x v="0"/>
    <m/>
    <s v="P-1-AE-STSOB-4416300005"/>
    <s v="1"/>
    <x v="1"/>
    <s v="4500065658-50"/>
  </r>
  <r>
    <x v="72"/>
    <s v="ЕКСПЕРТИЗА НА ЕЛ.МЕРИ 3ф"/>
    <n v="9"/>
    <s v="БР"/>
    <x v="1393"/>
    <s v="Поръчка за доставка"/>
    <n v="4500065658"/>
    <n v="50"/>
    <s v="4500065658-50"/>
    <n v="210500031228"/>
    <s v="2105"/>
    <s v="0"/>
    <x v="0"/>
    <m/>
    <s v="P-1-AE-STSOB-4416300005"/>
    <s v="1"/>
    <x v="1"/>
    <s v="4500065658-50"/>
  </r>
  <r>
    <x v="72"/>
    <s v="ЕКСПЕРТИЗА НА ЕЛ.МЕРИ 3ф"/>
    <n v="1"/>
    <s v="БР"/>
    <x v="1393"/>
    <s v="Поръчка за доставка"/>
    <n v="4500065658"/>
    <n v="60"/>
    <s v="4500065658-60"/>
    <n v="210500031228"/>
    <s v="2105"/>
    <s v="0"/>
    <x v="0"/>
    <m/>
    <s v="P-1-AE-STSOB-4416300005"/>
    <s v="1"/>
    <x v="1"/>
    <s v="4500065658-60"/>
  </r>
  <r>
    <x v="72"/>
    <s v="ЕКСПЕРТИЗА НА ЕЛ.МЕРИ 1Ф"/>
    <n v="5"/>
    <s v="БР"/>
    <x v="1389"/>
    <s v="Поръчка за доставка"/>
    <n v="4500065658"/>
    <n v="70"/>
    <s v="4500065658-70"/>
    <n v="210500031228"/>
    <s v="2105"/>
    <s v="0"/>
    <x v="0"/>
    <m/>
    <s v="P-1-AE-STSOB-4416300005"/>
    <s v="1"/>
    <x v="1"/>
    <s v="4500065658-70"/>
  </r>
  <r>
    <x v="72"/>
    <s v="ЕКСПЕРТИЗА НА ЕЛ.МЕРИ 3ф"/>
    <n v="1"/>
    <s v="БР"/>
    <x v="1393"/>
    <s v="Поръчка за доставка"/>
    <n v="4500065658"/>
    <n v="70"/>
    <s v="4500065658-70"/>
    <n v="210500031228"/>
    <s v="2105"/>
    <s v="0"/>
    <x v="0"/>
    <m/>
    <s v="P-1-AE-STSOB-4416300005"/>
    <s v="1"/>
    <x v="1"/>
    <s v="4500065658-70"/>
  </r>
  <r>
    <x v="72"/>
    <s v="ЕКСПЕРТИЗА НА ЕЛ.МЕРИ 1Ф"/>
    <n v="2"/>
    <s v="БР"/>
    <x v="1389"/>
    <s v="Поръчка за доставка"/>
    <n v="4500065658"/>
    <n v="80"/>
    <s v="4500065658-80"/>
    <n v="210500031228"/>
    <s v="2105"/>
    <s v="0"/>
    <x v="0"/>
    <m/>
    <s v="P-1-AE-STSOB-4416300005"/>
    <s v="1"/>
    <x v="1"/>
    <s v="4500065658-80"/>
  </r>
  <r>
    <x v="72"/>
    <s v="ЕКСПЕРТИЗА НА ЕЛ.МЕРИ 1Ф"/>
    <n v="5"/>
    <s v="БР"/>
    <x v="1389"/>
    <s v="Поръчка за доставка"/>
    <n v="4500065658"/>
    <n v="90"/>
    <s v="4500065658-90"/>
    <n v="210500031228"/>
    <s v="2105"/>
    <s v="0"/>
    <x v="0"/>
    <m/>
    <s v="P-1-AE-STSOB-4416300005"/>
    <s v="1"/>
    <x v="1"/>
    <s v="4500065658-90"/>
  </r>
  <r>
    <x v="72"/>
    <s v="ЕКСПЕРТИЗА НА ЕЛ.МЕРИ 3ф"/>
    <n v="1"/>
    <s v="БР"/>
    <x v="1393"/>
    <s v="Поръчка за доставка"/>
    <n v="4500065658"/>
    <n v="90"/>
    <s v="4500065658-90"/>
    <n v="210500031228"/>
    <s v="2105"/>
    <s v="0"/>
    <x v="0"/>
    <m/>
    <s v="P-1-AE-STSOB-4416300005"/>
    <s v="1"/>
    <x v="1"/>
    <s v="4500065658-90"/>
  </r>
  <r>
    <x v="72"/>
    <s v="ЕКСПЕРТИЗА НА ЕЛ.МЕРИ 3ф"/>
    <n v="1"/>
    <s v="БР"/>
    <x v="1393"/>
    <s v="Поръчка за доставка"/>
    <n v="4500065739"/>
    <n v="10"/>
    <s v="4500065739-10"/>
    <n v="210500031189"/>
    <s v="2105"/>
    <s v="0"/>
    <x v="7"/>
    <m/>
    <s v="P-5-AE-STSOB-4414300005"/>
    <s v="5"/>
    <x v="1"/>
    <s v="4500065739-10"/>
  </r>
  <r>
    <x v="72"/>
    <s v="ЕКСПЕРТИЗА НА ЕЛ.МЕРИ 1Ф"/>
    <n v="5"/>
    <s v="БР"/>
    <x v="1389"/>
    <s v="Поръчка за доставка"/>
    <n v="4500065658"/>
    <n v="100"/>
    <s v="4500065658-100"/>
    <n v="210500031228"/>
    <s v="2105"/>
    <s v="0"/>
    <x v="0"/>
    <m/>
    <s v="P-1-AE-STSOB-4416300005"/>
    <s v="1"/>
    <x v="1"/>
    <s v="4500065658-100"/>
  </r>
  <r>
    <x v="72"/>
    <s v="ЕКСПЕРТИЗА НА ЕЛ.МЕРИ 3ф"/>
    <n v="2"/>
    <s v="БР"/>
    <x v="1393"/>
    <s v="Поръчка за доставка"/>
    <n v="4500065658"/>
    <n v="100"/>
    <s v="4500065658-100"/>
    <n v="210500031228"/>
    <s v="2105"/>
    <s v="0"/>
    <x v="0"/>
    <m/>
    <s v="P-1-AE-STSOB-4416300005"/>
    <s v="1"/>
    <x v="1"/>
    <s v="4500065658-100"/>
  </r>
  <r>
    <x v="19"/>
    <s v="Н-ВА ПОДЛ С ПЯСЪК И ТУХЛИ ЗА&gt;1К-Л"/>
    <n v="4"/>
    <s v="М"/>
    <x v="19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0"/>
    <s v="MОНТАЖ НА ГОФРИРАНА ТРЪБА"/>
    <n v="3"/>
    <s v="М"/>
    <x v="0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4"/>
    <s v="ПОЛАГАНЕ НА КАБЕЛ В ИЗКОП ДО 3Х50 MM ВКЛ"/>
    <n v="5"/>
    <s v="М"/>
    <x v="4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34"/>
    <s v="Н-ВА КГНН ДО3Х70+35(4Х70)MM2 ВКЛ(4 ЖИЛА)"/>
    <n v="1"/>
    <s v="БР"/>
    <x v="311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0"/>
    <s v="ПОДВЪРЗВАНЕ  К-Л КЪM СЪЩ. ТАБЛО/СЪОРЖ."/>
    <n v="2"/>
    <s v="БР"/>
    <x v="10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1"/>
    <s v="СФАЗИРОВКА НА КЛ НН (ЗА 3-ТЕ ЖИЛА)"/>
    <n v="1"/>
    <s v="БР"/>
    <x v="11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51"/>
    <s v="MОНТАЖ НА АВТОMАТИЧЕН ПРЕДПАЗИТЕЛ НН"/>
    <n v="1"/>
    <s v="БР"/>
    <x v="51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27"/>
    <s v="НАТОВАРВАНЕ И ИЗВОЗВАНЕ НА СТРОИТ. ОТП-И"/>
    <n v="0.8"/>
    <s v="M3"/>
    <x v="27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5"/>
    <s v="ТРАНСП. НА M-ЛИ ОТ СКЛАД НА ВЪЗЛОЖИТЕЛЯ"/>
    <n v="1"/>
    <s v="%"/>
    <x v="15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"/>
    <s v="ВЪЗСТАНОВЯВАНЕ  ТРОТОАР С ПЛОЧКИ-СТРАРИ"/>
    <n v="9"/>
    <s v="M2"/>
    <x v="1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93"/>
    <s v="Н-ВА ИЗКОП ІІІ К-Я 0.8/0.6 В/У КАБЕЛ"/>
    <n v="4"/>
    <s v="М"/>
    <x v="113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4"/>
    <s v="ПОЛАГАНЕ НА КАБЕЛ В ИЗКОП ДО 3Х50 MM ВКЛ"/>
    <n v="3"/>
    <s v="М"/>
    <x v="4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22"/>
    <s v="ПОЛАГАНЕ КАБЕЛ В ИЗКОП&gt;3Х120 MM?? ВКЛ"/>
    <n v="5"/>
    <s v="М"/>
    <x v="22"/>
    <s v="Поръчка за доставка"/>
    <n v="4500058635"/>
    <n v="30"/>
    <s v="4500058635-30"/>
    <n v="151419103894"/>
    <s v="1514"/>
    <s v="9"/>
    <x v="0"/>
    <s v="1"/>
    <m/>
    <m/>
    <x v="0"/>
    <s v="4500058635-30"/>
  </r>
  <r>
    <x v="135"/>
    <s v="НАПРАВА НА ИЗКОП НЕСТАНДАРТЕН"/>
    <n v="0.8"/>
    <s v="M3"/>
    <x v="312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7"/>
    <s v="М-Ж НА ЗАЗЕМИТЕЛНА ШИНА ПО СТЕНА /К-Я"/>
    <n v="2"/>
    <s v="М"/>
    <x v="17"/>
    <s v="Поръчка за доставка"/>
    <n v="4500058500"/>
    <n v="50"/>
    <s v="4500058500-50"/>
    <n v="151410000654"/>
    <s v="1514"/>
    <s v="0"/>
    <x v="0"/>
    <s v="1"/>
    <m/>
    <m/>
    <x v="2"/>
    <s v="4500058500-50"/>
  </r>
  <r>
    <x v="1"/>
    <s v="ВЪЗСТАНОВЯВАНЕ  ТРОТОАР С ПЛОЧКИ-СТРАРИ"/>
    <n v="11.43"/>
    <s v="M2"/>
    <x v="1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9"/>
    <s v="Н-ВА КГНН&gt;3Х95+50(4Х95)MM2 ВКЛ (4ЖИЛА)"/>
    <n v="2"/>
    <s v="БР"/>
    <x v="9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57"/>
    <s v="НАПРАВА НА ОТВОР В ТУХЛИ"/>
    <n v="1"/>
    <s v="БР"/>
    <x v="57"/>
    <s v="Поръчка за доставка"/>
    <n v="4500058603"/>
    <n v="20"/>
    <s v="4500058603-20"/>
    <n v="151419411123"/>
    <s v="1514"/>
    <s v="9"/>
    <x v="0"/>
    <s v="1"/>
    <m/>
    <m/>
    <x v="0"/>
    <s v="4500058603-20"/>
  </r>
  <r>
    <x v="122"/>
    <s v="Н-ВА ПОДЛ С ПЯСЪК И ТУХЛИ ЗА 1К-Л"/>
    <n v="4"/>
    <s v="М"/>
    <x v="286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7"/>
    <s v="М-Ж НА ЗАЗЕМИТЕЛНА ШИНА ПО СТЕНА /К-Я"/>
    <n v="6"/>
    <s v="М"/>
    <x v="17"/>
    <s v="Поръчка за доставка"/>
    <n v="4500058603"/>
    <n v="30"/>
    <s v="4500058603-30"/>
    <n v="151419411123"/>
    <s v="1514"/>
    <s v="9"/>
    <x v="0"/>
    <s v="1"/>
    <m/>
    <m/>
    <x v="0"/>
    <s v="4500058603-30"/>
  </r>
  <r>
    <x v="179"/>
    <s v="НАПРАВА ИЗКОП ІІІ КАТЕГОРИЯ 1.1/0.4"/>
    <n v="20"/>
    <s v="М"/>
    <x v="412"/>
    <s v="Поръчка за доставка"/>
    <n v="4500058693"/>
    <n v="10"/>
    <s v="4500058693-10"/>
    <n v="151489616083"/>
    <s v="1514"/>
    <s v="9"/>
    <x v="7"/>
    <s v="8"/>
    <m/>
    <m/>
    <x v="0"/>
    <s v="4500058693-10"/>
  </r>
  <r>
    <x v="72"/>
    <s v="ЕКСПЕРТИЗА НА ЕЛ.МЕРИ 3ф"/>
    <n v="1"/>
    <s v="БР"/>
    <x v="1393"/>
    <s v="Поръчка за доставка"/>
    <n v="4500065802"/>
    <n v="10"/>
    <s v="4500065802-10"/>
    <n v="210500031228"/>
    <s v="2105"/>
    <s v="0"/>
    <x v="0"/>
    <m/>
    <s v="P-1-AE-STSOB-4416300005"/>
    <s v="1"/>
    <x v="1"/>
    <s v="4500065802-10"/>
  </r>
  <r>
    <x v="126"/>
    <s v="РАЗКЪРТВАНЕ НА ТРОТОАР-БЕТОНЕН"/>
    <n v="1.24"/>
    <s v="M2"/>
    <x v="290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29"/>
    <s v="ВЪЗСТАНОВЯВАНЕ НА ТРОТОАР-БЕТОНЕН"/>
    <n v="1.24"/>
    <s v="M2"/>
    <x v="293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8"/>
    <s v="Н-ВА ИЗКОП ІІІ К-Я 0.8/0.4 В/У КАБЕЛ"/>
    <n v="56.5"/>
    <s v="М"/>
    <x v="18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49"/>
    <s v="НАПРАВА ИЗКОП ІІІ КАТЕГОРИЯ 1.1/0.6"/>
    <n v="4.7"/>
    <s v="М"/>
    <x v="333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122"/>
    <s v="Н-ВА ПОДЛ С ПЯСЪК И ТУХЛИ ЗА 1К-Л"/>
    <n v="87.900999999999996"/>
    <s v="М"/>
    <x v="286"/>
    <s v="Поръчка за доставка"/>
    <n v="4500058499"/>
    <n v="50"/>
    <s v="4500058499-50"/>
    <n v="151419519633"/>
    <s v="1514"/>
    <s v="9"/>
    <x v="0"/>
    <s v="1"/>
    <m/>
    <m/>
    <x v="0"/>
    <s v="4500058499-50"/>
  </r>
  <r>
    <x v="72"/>
    <s v="ЕКСПЕРТИЗА НА ЕЛ.МЕРИ 1Ф"/>
    <n v="1"/>
    <s v="БР"/>
    <x v="1389"/>
    <s v="Поръчка за доставка"/>
    <n v="4500065889"/>
    <n v="10"/>
    <s v="4500065889-10"/>
    <n v="210500031228"/>
    <s v="2105"/>
    <s v="0"/>
    <x v="0"/>
    <m/>
    <s v="P-1-AE-STSOB-4416300005"/>
    <s v="1"/>
    <x v="1"/>
    <s v="4500065889-10"/>
  </r>
  <r>
    <x v="72"/>
    <s v="ЕКСПЕРТИЗА НА ЕЛ.МЕРИ 3ф"/>
    <n v="1"/>
    <s v="БР"/>
    <x v="1393"/>
    <s v="Поръчка за доставка"/>
    <n v="4500065889"/>
    <n v="10"/>
    <s v="4500065889-10"/>
    <n v="210500031228"/>
    <s v="2105"/>
    <s v="0"/>
    <x v="0"/>
    <m/>
    <s v="P-1-AE-STSOB-4416300005"/>
    <s v="1"/>
    <x v="1"/>
    <s v="4500065889-10"/>
  </r>
  <r>
    <x v="72"/>
    <s v="ЕКСПЕРТИЗА НА ЕЛ.МЕРИ 3ф"/>
    <n v="1"/>
    <s v="БР"/>
    <x v="1393"/>
    <s v="Поръчка за доставка"/>
    <n v="4500065889"/>
    <n v="20"/>
    <s v="4500065889-20"/>
    <n v="210500031228"/>
    <s v="2105"/>
    <s v="0"/>
    <x v="0"/>
    <m/>
    <s v="P-1-AE-STSOB-4416300005"/>
    <s v="1"/>
    <x v="1"/>
    <s v="4500065889-20"/>
  </r>
  <r>
    <x v="72"/>
    <s v="ЕКСПЕРТИЗА НА ЕЛ.МЕРИ 1Ф"/>
    <n v="1"/>
    <s v="БР"/>
    <x v="1389"/>
    <s v="Поръчка за доставка"/>
    <n v="4500065889"/>
    <n v="30"/>
    <s v="4500065889-30"/>
    <n v="210500031228"/>
    <s v="2105"/>
    <s v="0"/>
    <x v="0"/>
    <m/>
    <s v="P-1-AE-STSOB-4416300005"/>
    <s v="1"/>
    <x v="1"/>
    <s v="4500065889-30"/>
  </r>
  <r>
    <x v="72"/>
    <s v="ЕКСПЕРТИЗА НА ЕЛ.МЕРИ 3ф"/>
    <n v="1"/>
    <s v="БР"/>
    <x v="1393"/>
    <s v="Поръчка за доставка"/>
    <n v="4500065889"/>
    <n v="30"/>
    <s v="4500065889-30"/>
    <n v="210500031228"/>
    <s v="2105"/>
    <s v="0"/>
    <x v="0"/>
    <m/>
    <s v="P-1-AE-STSOB-4416300005"/>
    <s v="1"/>
    <x v="1"/>
    <s v="4500065889-30"/>
  </r>
  <r>
    <x v="72"/>
    <s v="ЕКСПЕРТИЗА НА ЕЛ.МЕРИ 1Ф"/>
    <n v="2"/>
    <s v="БР"/>
    <x v="1389"/>
    <s v="Поръчка за доставка"/>
    <n v="4500065889"/>
    <n v="40"/>
    <s v="4500065889-40"/>
    <n v="210500031228"/>
    <s v="2105"/>
    <s v="0"/>
    <x v="0"/>
    <m/>
    <s v="P-1-AE-STSOB-4416300005"/>
    <s v="1"/>
    <x v="1"/>
    <s v="4500065889-40"/>
  </r>
  <r>
    <x v="72"/>
    <s v="ЕКСПЕРТИЗА НА ЕЛ.МЕРИ 1Ф"/>
    <n v="2"/>
    <s v="БР"/>
    <x v="1389"/>
    <s v="Поръчка за доставка"/>
    <n v="4500065889"/>
    <n v="50"/>
    <s v="4500065889-50"/>
    <n v="210500031228"/>
    <s v="2105"/>
    <s v="0"/>
    <x v="0"/>
    <m/>
    <s v="P-1-AE-STSOB-4416300005"/>
    <s v="1"/>
    <x v="1"/>
    <s v="4500065889-50"/>
  </r>
  <r>
    <x v="72"/>
    <s v="ЕКСПЕРТИЗА НА ЕЛ.МЕРИ 1Ф"/>
    <n v="2"/>
    <s v="БР"/>
    <x v="1389"/>
    <s v="Поръчка за доставка"/>
    <n v="4500065803"/>
    <n v="10"/>
    <s v="4500065803-10"/>
    <n v="210500048142"/>
    <s v="2105"/>
    <s v="0"/>
    <x v="0"/>
    <m/>
    <s v="P-1-AE-STSOB-4416300005"/>
    <s v="1"/>
    <x v="1"/>
    <s v="4500065803-10"/>
  </r>
  <r>
    <x v="72"/>
    <s v="ЕКСПЕРТИЗА НА ЕЛ.МЕРИ 1Ф"/>
    <n v="9"/>
    <s v="БР"/>
    <x v="1389"/>
    <s v="Поръчка за доставка"/>
    <n v="4500065889"/>
    <n v="60"/>
    <s v="4500065889-60"/>
    <n v="210500031228"/>
    <s v="2105"/>
    <s v="0"/>
    <x v="0"/>
    <m/>
    <s v="P-1-AE-STSOB-4416300005"/>
    <s v="1"/>
    <x v="1"/>
    <s v="4500065889-60"/>
  </r>
  <r>
    <x v="72"/>
    <s v="ЕКСПЕРТИЗА НА ЕЛ.МЕРИ 3ф"/>
    <n v="4"/>
    <s v="БР"/>
    <x v="1393"/>
    <s v="Поръчка за доставка"/>
    <n v="4500065889"/>
    <n v="60"/>
    <s v="4500065889-60"/>
    <n v="210500031228"/>
    <s v="2105"/>
    <s v="0"/>
    <x v="0"/>
    <m/>
    <s v="P-1-AE-STSOB-4416300005"/>
    <s v="1"/>
    <x v="1"/>
    <s v="4500065889-60"/>
  </r>
  <r>
    <x v="72"/>
    <s v="ЕКСПЕРТИЗА НА ЕЛ.МЕРИ 1Ф"/>
    <n v="10"/>
    <s v="БР"/>
    <x v="1389"/>
    <s v="Поръчка за доставка"/>
    <n v="4500065889"/>
    <n v="70"/>
    <s v="4500065889-70"/>
    <n v="210500031228"/>
    <s v="2105"/>
    <s v="0"/>
    <x v="0"/>
    <m/>
    <s v="P-1-AE-STSOB-4416300005"/>
    <s v="1"/>
    <x v="1"/>
    <s v="4500065889-70"/>
  </r>
  <r>
    <x v="72"/>
    <s v="Съгласуване на скици А4 /вклю. такси/"/>
    <n v="1"/>
    <s v="БР"/>
    <x v="142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Разбиване бетон с ел.къртач"/>
    <n v="0.5"/>
    <s v="M3"/>
    <x v="1190"/>
    <s v="Поръчка за доставка"/>
    <n v="4500064559"/>
    <n v="10"/>
    <s v="4500064559-10"/>
    <n v="210500048560"/>
    <s v="2105"/>
    <s v="0"/>
    <x v="7"/>
    <m/>
    <s v="P-5-MN-STSTB-E0000019"/>
    <s v="5"/>
    <x v="1"/>
    <s v="4500064559-10"/>
  </r>
  <r>
    <x v="72"/>
    <s v="ЕКСПЕРТИЗА НА ЕЛ.МЕРИ 3ф"/>
    <n v="1"/>
    <s v="БР"/>
    <x v="1393"/>
    <s v="Поръчка за доставка"/>
    <n v="4500065891"/>
    <n v="10"/>
    <s v="4500065891-10"/>
    <n v="210500031190"/>
    <s v="2105"/>
    <s v="0"/>
    <x v="5"/>
    <m/>
    <s v="P-6-AE-STSOB-4412300005"/>
    <s v="6"/>
    <x v="1"/>
    <s v="4500065891-10"/>
  </r>
  <r>
    <x v="18"/>
    <s v="Н-ВА ИЗКОП ІІІ К-Я 0.8/0.4 В/У КАБЕЛ"/>
    <n v="18"/>
    <s v="М"/>
    <x v="18"/>
    <s v="Поръчка за доставка"/>
    <n v="4500064256"/>
    <n v="10"/>
    <s v="4500064256-10"/>
    <n v="220000144768"/>
    <s v="2200"/>
    <s v="0"/>
    <x v="1"/>
    <m/>
    <s v="P-3-AC-MSLEB-4413200004"/>
    <s v="3"/>
    <x v="3"/>
    <s v="4500064256-10"/>
  </r>
  <r>
    <x v="72"/>
    <s v="ЕКСПЕРТИЗА НА  ЕЛ.МЕРИ 3Ф"/>
    <n v="1"/>
    <s v="БР"/>
    <x v="1424"/>
    <s v="Поръчка за доставка"/>
    <n v="4500065361"/>
    <n v="10"/>
    <s v="4500065361-10"/>
    <n v="210500031189"/>
    <s v="2105"/>
    <s v="0"/>
    <x v="7"/>
    <m/>
    <s v="P-5-AE-STSOB-4414300005"/>
    <s v="5"/>
    <x v="1"/>
    <s v="4500065361-10"/>
  </r>
  <r>
    <x v="72"/>
    <s v="НАПРАВА НА КЛЮЧОВЕ"/>
    <n v="54"/>
    <s v="БР"/>
    <x v="1425"/>
    <s v="Поръчка за доставка"/>
    <n v="4500065543"/>
    <n v="10"/>
    <s v="4500065543-10"/>
    <n v="210500044448"/>
    <s v="2105"/>
    <s v="0"/>
    <x v="2"/>
    <m/>
    <s v="P-9-MN-STSTB-D0000014"/>
    <s v="9"/>
    <x v="1"/>
    <s v="4500065543-10"/>
  </r>
  <r>
    <x v="72"/>
    <s v="НАПРАВА НА КЛЮЧОВЕ"/>
    <n v="1"/>
    <s v="БР"/>
    <x v="1425"/>
    <s v="Поръчка за доставка"/>
    <n v="4500065543"/>
    <n v="20"/>
    <s v="4500065543-20"/>
    <n v="210500044448"/>
    <s v="2105"/>
    <s v="0"/>
    <x v="2"/>
    <m/>
    <s v="P-9-MN-STSTB-D0000014"/>
    <s v="9"/>
    <x v="1"/>
    <s v="4500065543-20"/>
  </r>
  <r>
    <x v="72"/>
    <s v="НАПРАВА НА КЛЮЧОВЕ"/>
    <n v="1"/>
    <s v="БР"/>
    <x v="1425"/>
    <s v="Поръчка за доставка"/>
    <n v="4500065543"/>
    <n v="30"/>
    <s v="4500065543-30"/>
    <n v="210500044448"/>
    <s v="2105"/>
    <s v="0"/>
    <x v="2"/>
    <m/>
    <s v="P-9-MN-STSTB-D0000014"/>
    <s v="9"/>
    <x v="1"/>
    <s v="4500065543-30"/>
  </r>
  <r>
    <x v="2"/>
    <s v="РАЗКЪРТВАНЕ ТРОТОАР С ТРОТОАРНИ ПЛОЧКИ"/>
    <n v="0.5"/>
    <s v="M2"/>
    <x v="2"/>
    <s v="Поръчка за доставка"/>
    <n v="4500065349"/>
    <n v="10"/>
    <s v="4500065349-10"/>
    <n v="220000147033"/>
    <s v="2200"/>
    <s v="0"/>
    <x v="0"/>
    <m/>
    <s v="P-1-AC-STONB-4416300003"/>
    <s v="1"/>
    <x v="3"/>
    <s v="4500065349-10"/>
  </r>
  <r>
    <x v="1"/>
    <s v="ВЪЗСТАНОВЯВАНЕ  ТРОТОАР С ПЛОЧКИ-СТРАРИ"/>
    <n v="0.5"/>
    <s v="M2"/>
    <x v="1"/>
    <s v="Поръчка за доставка"/>
    <n v="4500065349"/>
    <n v="10"/>
    <s v="4500065349-10"/>
    <n v="220000147033"/>
    <s v="2200"/>
    <s v="0"/>
    <x v="0"/>
    <m/>
    <s v="P-1-AC-STONB-4416300003"/>
    <s v="1"/>
    <x v="3"/>
    <s v="4500065349-10"/>
  </r>
  <r>
    <x v="18"/>
    <s v="Н-ВА ИЗКОП ІІІ К-Я 0.8/0.4 В/У КАБЕЛ"/>
    <n v="2"/>
    <s v="М"/>
    <x v="18"/>
    <s v="Поръчка за доставка"/>
    <n v="4500065349"/>
    <n v="10"/>
    <s v="4500065349-10"/>
    <n v="220000147033"/>
    <s v="2200"/>
    <s v="0"/>
    <x v="0"/>
    <m/>
    <s v="P-1-AC-STONB-4416300003"/>
    <s v="1"/>
    <x v="3"/>
    <s v="4500065349-10"/>
  </r>
  <r>
    <x v="97"/>
    <s v="Н-ВА ПОДЛ С ПЯСЪК И PVC ЛЕНТА ЗА 1 К-Л"/>
    <n v="2"/>
    <s v="М"/>
    <x v="128"/>
    <s v="Поръчка за доставка"/>
    <n v="4500065349"/>
    <n v="10"/>
    <s v="4500065349-10"/>
    <n v="220000147033"/>
    <s v="2200"/>
    <s v="0"/>
    <x v="0"/>
    <m/>
    <s v="P-1-AC-STONB-4416300003"/>
    <s v="1"/>
    <x v="3"/>
    <s v="4500065349-10"/>
  </r>
  <r>
    <x v="98"/>
    <s v="ЗАСИПВАНЕ НА КОЛЕКТОР С ПЯСЪК"/>
    <n v="0.4"/>
    <s v="M3"/>
    <x v="129"/>
    <s v="Поръчка за доставка"/>
    <n v="4500065349"/>
    <n v="10"/>
    <s v="4500065349-10"/>
    <n v="220000147033"/>
    <s v="2200"/>
    <s v="0"/>
    <x v="0"/>
    <m/>
    <s v="P-1-AC-STONB-4416300003"/>
    <s v="1"/>
    <x v="3"/>
    <s v="4500065349-10"/>
  </r>
  <r>
    <x v="27"/>
    <s v="НАТОВАРВАНЕ И ИЗВОЗВАНЕ НА СТРОИТ. ОТП-И"/>
    <n v="0.4"/>
    <s v="M3"/>
    <x v="27"/>
    <s v="Поръчка за доставка"/>
    <n v="4500065349"/>
    <n v="10"/>
    <s v="4500065349-10"/>
    <n v="220000147033"/>
    <s v="2200"/>
    <s v="0"/>
    <x v="0"/>
    <m/>
    <s v="P-1-AC-STONB-4416300003"/>
    <s v="1"/>
    <x v="3"/>
    <s v="4500065349-10"/>
  </r>
  <r>
    <x v="132"/>
    <s v="НАПРАВА НА ШУРФОВЕ 1.1/1/0.6"/>
    <n v="2"/>
    <s v="БР"/>
    <x v="309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20"/>
    <s v="ИЗКОПАВАНЕ НА ШАХТИ ЗА MУФИ"/>
    <n v="1"/>
    <s v="БР"/>
    <x v="20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98"/>
    <s v="ЗАСИПВАНЕ НА КОЛЕКТОР С ПЯСЪК"/>
    <n v="0.5"/>
    <s v="M3"/>
    <x v="129"/>
    <s v="Поръчка за доставка"/>
    <n v="4500063765"/>
    <n v="10"/>
    <s v="4500063765-10"/>
    <n v="220000143578"/>
    <s v="2200"/>
    <s v="0"/>
    <x v="0"/>
    <m/>
    <s v="P-1-AC-STONB-4416300003"/>
    <s v="1"/>
    <x v="3"/>
    <s v="4500063765-10"/>
  </r>
  <r>
    <x v="119"/>
    <s v="Н-ВА ПОДЛ С ПЯСЪК И PVC ЛЕНТА ЗА&gt;1К-Л"/>
    <n v="2"/>
    <s v="М"/>
    <x v="191"/>
    <s v="Поръчка за доставка"/>
    <n v="4500064507"/>
    <n v="10"/>
    <s v="4500064507-10"/>
    <n v="220000144921"/>
    <s v="2200"/>
    <s v="0"/>
    <x v="0"/>
    <m/>
    <s v="P-1-AC-STONB-4416300003"/>
    <s v="1"/>
    <x v="3"/>
    <s v="4500064507-10"/>
  </r>
  <r>
    <x v="98"/>
    <s v="ЗАСИПВАНЕ НА КОЛЕКТОР С ПЯСЪК"/>
    <n v="0.5"/>
    <s v="M3"/>
    <x v="129"/>
    <s v="Поръчка за доставка"/>
    <n v="4500064507"/>
    <n v="10"/>
    <s v="4500064507-10"/>
    <n v="220000144921"/>
    <s v="2200"/>
    <s v="0"/>
    <x v="0"/>
    <m/>
    <s v="P-1-AC-STONB-4416300003"/>
    <s v="1"/>
    <x v="3"/>
    <s v="4500064507-10"/>
  </r>
  <r>
    <x v="72"/>
    <s v="ЕКСПЕРТИЗА НА  ЕЛ.МЕРИ 1Ф"/>
    <n v="1"/>
    <s v="БР"/>
    <x v="1426"/>
    <s v="Поръчка за доставка"/>
    <n v="4500065256"/>
    <n v="10"/>
    <s v="4500065256-10"/>
    <n v="210500031228"/>
    <s v="2105"/>
    <s v="0"/>
    <x v="0"/>
    <m/>
    <s v="P-1-AE-STSOB-4416300005"/>
    <s v="1"/>
    <x v="1"/>
    <s v="4500065256-10"/>
  </r>
  <r>
    <x v="72"/>
    <s v="ЕКСПЕРТИЗА НА  ЕЛ.МЕРИ 1Ф"/>
    <n v="10"/>
    <s v="БР"/>
    <x v="1426"/>
    <s v="Поръчка за доставка"/>
    <n v="4500065244"/>
    <n v="10"/>
    <s v="4500065244-10"/>
    <n v="210500031228"/>
    <s v="2105"/>
    <s v="0"/>
    <x v="0"/>
    <m/>
    <s v="P-1-AE-STSOB-4416300005"/>
    <s v="1"/>
    <x v="1"/>
    <s v="4500065244-10"/>
  </r>
  <r>
    <x v="72"/>
    <s v="ЕКСПЕРТИЗА НА  ЕЛ.МЕРИ 3Ф"/>
    <n v="3"/>
    <s v="БР"/>
    <x v="1424"/>
    <s v="Поръчка за доставка"/>
    <n v="4500065244"/>
    <n v="10"/>
    <s v="4500065244-10"/>
    <n v="210500031228"/>
    <s v="2105"/>
    <s v="0"/>
    <x v="0"/>
    <m/>
    <s v="P-1-AE-STSOB-4416300005"/>
    <s v="1"/>
    <x v="1"/>
    <s v="4500065244-10"/>
  </r>
  <r>
    <x v="95"/>
    <s v="НАПРАВА НА ШУРФОВЕ 1/0.8/0.6"/>
    <n v="1"/>
    <s v="БР"/>
    <x v="126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126"/>
    <s v="РАЗКЪРТВАНЕ НА ТРОТОАР-БЕТОНЕН"/>
    <n v="4.5"/>
    <s v="M2"/>
    <x v="290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129"/>
    <s v="ВЪЗСТАНОВЯВАНЕ НА ТРОТОАР-БЕТОНЕН"/>
    <n v="4.5"/>
    <s v="M2"/>
    <x v="293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121"/>
    <s v="Н-АВА ИЗКОП ІІІ К-Я 1.1/0.6 В/У КАБЕЛ"/>
    <n v="5.5"/>
    <s v="М"/>
    <x v="285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119"/>
    <s v="Н-ВА ПОДЛ С ПЯСЪК И PVC ЛЕНТА ЗА&gt;1К-Л"/>
    <n v="5.5"/>
    <s v="М"/>
    <x v="191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20"/>
    <s v="ИЗКОПАВАНЕ НА ШАХТИ ЗА MУФИ"/>
    <n v="1"/>
    <s v="БР"/>
    <x v="20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98"/>
    <s v="ЗАСИПВАНЕ НА КОЛЕКТОР С ПЯСЪК"/>
    <n v="1"/>
    <s v="M3"/>
    <x v="129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27"/>
    <s v="НАТОВАРВАНЕ И ИЗВОЗВАНЕ НА СТРОИТ. ОТП-И"/>
    <n v="1"/>
    <s v="M3"/>
    <x v="27"/>
    <s v="Поръчка за доставка"/>
    <n v="4500065301"/>
    <n v="10"/>
    <s v="4500065301-10"/>
    <n v="220000147502"/>
    <s v="2200"/>
    <s v="0"/>
    <x v="0"/>
    <m/>
    <s v="P-1-AC-MSLEB-4416200003"/>
    <s v="1"/>
    <x v="3"/>
    <s v="4500065301-10"/>
  </r>
  <r>
    <x v="72"/>
    <s v="ЕКСПЕРТИЗА НА ЕЛ.МЕРИ 3ф"/>
    <n v="1"/>
    <s v="БР"/>
    <x v="1393"/>
    <s v="Поръчка за доставка"/>
    <n v="4500065952"/>
    <n v="10"/>
    <s v="4500065952-10"/>
    <n v="210500048142"/>
    <s v="2105"/>
    <s v="0"/>
    <x v="0"/>
    <m/>
    <s v="P-1-AE-STSOB-4416300005"/>
    <s v="1"/>
    <x v="1"/>
    <s v="4500065952-10"/>
  </r>
  <r>
    <x v="72"/>
    <s v="ЕКСПЕРТИЗА НА  ЕЛ.МЕРИ 3Ф"/>
    <n v="2"/>
    <s v="БР"/>
    <x v="1424"/>
    <s v="Поръчка за доставка"/>
    <n v="4500065245"/>
    <n v="10"/>
    <s v="4500065245-10"/>
    <n v="210500031228"/>
    <s v="2105"/>
    <s v="0"/>
    <x v="0"/>
    <m/>
    <s v="P-1-AE-STSOB-4416300005"/>
    <s v="1"/>
    <x v="1"/>
    <s v="4500065245-10"/>
  </r>
  <r>
    <x v="72"/>
    <s v="ЕКСПЕРТИЗА НА  ЕЛ.МЕРИ 3Ф"/>
    <n v="2"/>
    <s v="БР"/>
    <x v="1424"/>
    <s v="Поръчка за доставка"/>
    <n v="4500065246"/>
    <n v="10"/>
    <s v="4500065246-10"/>
    <n v="210500048142"/>
    <s v="2105"/>
    <s v="0"/>
    <x v="0"/>
    <m/>
    <s v="P-1-AE-STSOB-4416300005"/>
    <s v="1"/>
    <x v="1"/>
    <s v="4500065246-10"/>
  </r>
  <r>
    <x v="126"/>
    <s v="РАЗКЪРТВАНЕ НА ТРОТОАР-БЕТОНЕН"/>
    <n v="1"/>
    <s v="M2"/>
    <x v="290"/>
    <s v="Поръчка за доставка"/>
    <n v="4500063766"/>
    <n v="10"/>
    <s v="4500063766-10"/>
    <n v="220000143690"/>
    <s v="2200"/>
    <s v="0"/>
    <x v="0"/>
    <m/>
    <s v="P-1-AC-STONB-4416300003"/>
    <s v="1"/>
    <x v="3"/>
    <s v="4500063766-10"/>
  </r>
  <r>
    <x v="4"/>
    <s v="ПОЛАГАНЕ НА КАБЕЛ В ИЗКОП ДО 3Х50 MM ВКЛ"/>
    <n v="6"/>
    <s v="М"/>
    <x v="4"/>
    <s v="Поръчка за доставка"/>
    <n v="4500063766"/>
    <n v="10"/>
    <s v="4500063766-10"/>
    <n v="220000143690"/>
    <s v="2200"/>
    <s v="0"/>
    <x v="0"/>
    <m/>
    <s v="P-1-AC-STONB-4416300003"/>
    <s v="1"/>
    <x v="3"/>
    <s v="4500063766-10"/>
  </r>
  <r>
    <x v="98"/>
    <s v="ЗАСИПВАНЕ НА КОЛЕКТОР С ПЯСЪК"/>
    <n v="0.2"/>
    <s v="M3"/>
    <x v="129"/>
    <s v="Поръчка за доставка"/>
    <n v="4500064653"/>
    <n v="10"/>
    <s v="4500064653-10"/>
    <n v="220000145350"/>
    <s v="2200"/>
    <s v="0"/>
    <x v="1"/>
    <m/>
    <s v="P-3-AC-STONB-4413300004"/>
    <s v="3"/>
    <x v="3"/>
    <s v="4500064653-10"/>
  </r>
  <r>
    <x v="72"/>
    <s v="ЕКСПЕРТИЗА НА ЕЛ.МЕРИ 1Ф"/>
    <n v="14"/>
    <s v="БР"/>
    <x v="1389"/>
    <s v="Поръчка за доставка"/>
    <n v="4500065608"/>
    <n v="10"/>
    <s v="4500065608-10"/>
    <n v="210500048142"/>
    <s v="2105"/>
    <s v="0"/>
    <x v="0"/>
    <m/>
    <s v="P-1-AE-STSOB-4416300005"/>
    <s v="1"/>
    <x v="1"/>
    <s v="4500065608-10"/>
  </r>
  <r>
    <x v="72"/>
    <s v="ЕКСПЕРТИЗА НА ЕЛ.МЕРИ 3Ф"/>
    <n v="6"/>
    <s v="БР"/>
    <x v="1393"/>
    <s v="Поръчка за доставка"/>
    <n v="4500065608"/>
    <n v="10"/>
    <s v="4500065608-10"/>
    <n v="210500048142"/>
    <s v="2105"/>
    <s v="0"/>
    <x v="0"/>
    <m/>
    <s v="P-1-AE-STSOB-4416300005"/>
    <s v="1"/>
    <x v="1"/>
    <s v="4500065608-10"/>
  </r>
  <r>
    <x v="118"/>
    <s v="ТРАНСП. НА СТАРИ M-ЛИ ДО СКЛАД НА ВЪЗЛ."/>
    <n v="1.5"/>
    <s v="TKM"/>
    <x v="174"/>
    <s v="Поръчка за доставка"/>
    <n v="4500058321"/>
    <n v="10"/>
    <s v="4500058321-10"/>
    <n v="210500044925"/>
    <s v="2105"/>
    <s v="0"/>
    <x v="0"/>
    <m/>
    <s v="P-1-MN-STSTB-D0000100"/>
    <s v="1"/>
    <x v="1"/>
    <s v="4500058321-10"/>
  </r>
  <r>
    <x v="134"/>
    <s v="Н-ВА КГНН ДО3Х70+35(4Х70)MM2 ВКЛ(4 ЖИЛА)"/>
    <n v="1"/>
    <s v="БР"/>
    <x v="311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72"/>
    <s v="ЕКСПЕРТИЗА НА ЕЛ.МЕРИ 1Ф"/>
    <n v="5"/>
    <s v="БР"/>
    <x v="1389"/>
    <s v="Поръчка за доставка"/>
    <n v="4500065609"/>
    <n v="10"/>
    <s v="4500065609-10"/>
    <n v="210500048142"/>
    <s v="2105"/>
    <s v="0"/>
    <x v="0"/>
    <m/>
    <s v="P-1-AE-STSOB-4416300005"/>
    <s v="1"/>
    <x v="1"/>
    <s v="4500065609-10"/>
  </r>
  <r>
    <x v="72"/>
    <s v="ЕКСПЕРТИЗА НА ЕЛ.МЕРИ 3Ф"/>
    <n v="1"/>
    <s v="БР"/>
    <x v="1393"/>
    <s v="Поръчка за доставка"/>
    <n v="4500065609"/>
    <n v="10"/>
    <s v="4500065609-10"/>
    <n v="210500048142"/>
    <s v="2105"/>
    <s v="0"/>
    <x v="0"/>
    <m/>
    <s v="P-1-AE-STSOB-4416300005"/>
    <s v="1"/>
    <x v="1"/>
    <s v="4500065609-10"/>
  </r>
  <r>
    <x v="72"/>
    <s v="ЕКСПЕРТИЗА НА ЕЛ.МЕРИ 1Ф"/>
    <n v="6"/>
    <s v="БР"/>
    <x v="1389"/>
    <s v="Поръчка за доставка"/>
    <n v="4500065611"/>
    <n v="10"/>
    <s v="4500065611-10"/>
    <n v="210500048142"/>
    <s v="2105"/>
    <s v="0"/>
    <x v="0"/>
    <m/>
    <s v="P-1-AE-STSOB-4416300005"/>
    <s v="1"/>
    <x v="1"/>
    <s v="4500065611-10"/>
  </r>
  <r>
    <x v="72"/>
    <s v="ЕКСПЕРТИЗА НА ЕЛ.МЕРИ 3ф"/>
    <n v="1"/>
    <s v="БР"/>
    <x v="1393"/>
    <s v="Поръчка за доставка"/>
    <n v="4500065611"/>
    <n v="10"/>
    <s v="4500065611-10"/>
    <n v="210500048142"/>
    <s v="2105"/>
    <s v="0"/>
    <x v="0"/>
    <m/>
    <s v="P-1-AE-STSOB-4416300005"/>
    <s v="1"/>
    <x v="1"/>
    <s v="4500065611-10"/>
  </r>
  <r>
    <x v="72"/>
    <s v="ЕКСПЕРТИЗА НА ЕЛ.МЕРИ 1Ф"/>
    <n v="4"/>
    <s v="БР"/>
    <x v="1389"/>
    <s v="Поръчка за доставка"/>
    <n v="4500065613"/>
    <n v="10"/>
    <s v="4500065613-10"/>
    <n v="210500048142"/>
    <s v="2105"/>
    <s v="0"/>
    <x v="0"/>
    <m/>
    <s v="P-1-AE-STSOB-4416300005"/>
    <s v="1"/>
    <x v="1"/>
    <s v="4500065613-10"/>
  </r>
  <r>
    <x v="72"/>
    <s v="ЕКСПЕРТИЗА НА ЕЛ.МЕРИ 3ф"/>
    <n v="2"/>
    <s v="БР"/>
    <x v="1393"/>
    <s v="Поръчка за доставка"/>
    <n v="4500065613"/>
    <n v="10"/>
    <s v="4500065613-10"/>
    <n v="210500048142"/>
    <s v="2105"/>
    <s v="0"/>
    <x v="0"/>
    <m/>
    <s v="P-1-AE-STSOB-4416300005"/>
    <s v="1"/>
    <x v="1"/>
    <s v="4500065613-10"/>
  </r>
  <r>
    <x v="1"/>
    <s v="ВЪЗСТАНОВЯВАНЕ  ТРОТОАР С ПЛОЧКИ-СТРАРИ"/>
    <n v="3"/>
    <s v="M2"/>
    <x v="1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4"/>
    <s v="ПОЛАГАНЕ НА КАБЕЛ В ИЗКОП ДО 3Х50 MM ВКЛ"/>
    <n v="20"/>
    <s v="М"/>
    <x v="4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89"/>
    <s v="ИЗТЕГЛЯНЕ КАБЕЛ В ТРЪБА ДО 3Х50 MM2 ВКЛ"/>
    <n v="40"/>
    <s v="М"/>
    <x v="105"/>
    <s v="Поръчка за доставка"/>
    <n v="4500058603"/>
    <n v="50"/>
    <s v="4500058603-50"/>
    <n v="151419200763"/>
    <s v="1514"/>
    <s v="9"/>
    <x v="0"/>
    <s v="1"/>
    <m/>
    <m/>
    <x v="0"/>
    <s v="4500058603-50"/>
  </r>
  <r>
    <x v="0"/>
    <s v="MОНТАЖ НА ГОФРИРАНА ТРЪБА"/>
    <n v="1.5"/>
    <s v="М"/>
    <x v="0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33"/>
    <s v="Н-ВА НА СТОMАНЕНА КОНСТР. /ВКЛ. БОЯД./"/>
    <n v="11"/>
    <s v="КГ"/>
    <x v="33"/>
    <s v="Поръчка за доставка"/>
    <n v="4500058603"/>
    <n v="60"/>
    <s v="4500058603-60"/>
    <n v="151419200763"/>
    <s v="1514"/>
    <s v="9"/>
    <x v="0"/>
    <s v="1"/>
    <m/>
    <m/>
    <x v="0"/>
    <s v="4500058603-60"/>
  </r>
  <r>
    <x v="72"/>
    <s v="ЕКСПЕРТИЗА НА ЕЛ.МЕРИ 3ф"/>
    <n v="1"/>
    <s v="БР"/>
    <x v="1393"/>
    <s v="Поръчка за доставка"/>
    <n v="4500065932"/>
    <n v="10"/>
    <s v="4500065932-10"/>
    <n v="210500031228"/>
    <s v="2105"/>
    <s v="0"/>
    <x v="0"/>
    <m/>
    <s v="P-1-AE-STSOB-4416300005"/>
    <s v="1"/>
    <x v="1"/>
    <s v="4500065932-10"/>
  </r>
  <r>
    <x v="72"/>
    <s v="ЕКСПЕРТИЗА НА ЕЛ.МЕРИ 1Ф"/>
    <n v="1"/>
    <s v="БР"/>
    <x v="1389"/>
    <s v="Поръчка за доставка"/>
    <n v="4500065934"/>
    <n v="10"/>
    <s v="4500065934-10"/>
    <n v="210500031228"/>
    <s v="2105"/>
    <s v="0"/>
    <x v="0"/>
    <m/>
    <s v="P-1-AE-STSOB-4416300005"/>
    <s v="1"/>
    <x v="1"/>
    <s v="4500065934-10"/>
  </r>
  <r>
    <x v="127"/>
    <s v="РАЗКЪРТВАНЕ НА АСФАЛТОВА НАСТИЛКА"/>
    <n v="2"/>
    <s v="M2"/>
    <x v="291"/>
    <s v="Поръчка за доставка"/>
    <n v="4500063435"/>
    <n v="10"/>
    <s v="4500063435-10"/>
    <n v="220000142272"/>
    <s v="2200"/>
    <s v="0"/>
    <x v="4"/>
    <m/>
    <s v="P-2-AC-STONB-4415300003"/>
    <s v="2"/>
    <x v="3"/>
    <s v="4500063435-10"/>
  </r>
  <r>
    <x v="119"/>
    <s v="Н-ВА ПОДЛ С ПЯСЪК И PVC ЛЕНТА ЗА&gt;1К-Л"/>
    <n v="3"/>
    <s v="М"/>
    <x v="191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98"/>
    <s v="ЗАСИПВАНЕ НА КОЛЕКТОР С ПЯСЪК"/>
    <n v="0.5"/>
    <s v="M3"/>
    <x v="129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22"/>
    <s v="ПОЛАГАНЕ КАБЕЛ В ИЗКОП&gt;3Х120 MM?? ВКЛ"/>
    <n v="10"/>
    <s v="М"/>
    <x v="22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9"/>
    <s v="Н-ВА КГНН&gt;3Х95+50(4Х95)MM2 ВКЛ (4ЖИЛА)"/>
    <n v="1"/>
    <s v="БР"/>
    <x v="9"/>
    <s v="Поръчка за доставка"/>
    <n v="4500064250"/>
    <n v="10"/>
    <s v="4500064250-10"/>
    <n v="220000144848"/>
    <s v="2200"/>
    <s v="0"/>
    <x v="0"/>
    <m/>
    <s v="P-1-AC-STONB-4416300003"/>
    <s v="1"/>
    <x v="3"/>
    <s v="4500064250-10"/>
  </r>
  <r>
    <x v="98"/>
    <s v="ЗАСИПВАНЕ НА КОЛЕКТОР С ПЯСЪК"/>
    <n v="0.5"/>
    <s v="M3"/>
    <x v="129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135"/>
    <s v="НАПРАВА НА ИЗКОП НЕСТАНДАРТЕН"/>
    <n v="1.95"/>
    <s v="M3"/>
    <x v="312"/>
    <s v="Поръчка за доставка"/>
    <n v="4500064668"/>
    <n v="10"/>
    <s v="4500064668-10"/>
    <n v="220000145497"/>
    <s v="2200"/>
    <s v="0"/>
    <x v="0"/>
    <m/>
    <s v="P-1-AC-STONB-4416300003"/>
    <s v="1"/>
    <x v="3"/>
    <s v="4500064668-10"/>
  </r>
  <r>
    <x v="119"/>
    <s v="Н-ВА ПОДЛ С ПЯСЪК И PVC ЛЕНТА ЗА&gt;1К-Л"/>
    <n v="1.5"/>
    <s v="М"/>
    <x v="191"/>
    <s v="Поръчка за доставка"/>
    <n v="4500064711"/>
    <n v="10"/>
    <s v="4500064711-10"/>
    <n v="220000145488"/>
    <s v="2200"/>
    <s v="0"/>
    <x v="0"/>
    <m/>
    <s v="P-1-AC-STONB-4416300003"/>
    <s v="1"/>
    <x v="3"/>
    <s v="4500064711-10"/>
  </r>
  <r>
    <x v="98"/>
    <s v="ЗАСИПВАНЕ НА КОЛЕКТОР С ПЯСЪК"/>
    <n v="0.3"/>
    <s v="M3"/>
    <x v="129"/>
    <s v="Поръчка за доставка"/>
    <n v="4500064711"/>
    <n v="10"/>
    <s v="4500064711-10"/>
    <n v="220000145488"/>
    <s v="2200"/>
    <s v="0"/>
    <x v="0"/>
    <m/>
    <s v="P-1-AC-STONB-4416300003"/>
    <s v="1"/>
    <x v="3"/>
    <s v="4500064711-10"/>
  </r>
  <r>
    <x v="1"/>
    <s v="ВЪЗСТАНОВЯВАНЕ  ТРОТОАР С ПЛОЧКИ-СТРАРИ"/>
    <n v="1"/>
    <s v="M2"/>
    <x v="1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98"/>
    <s v="ЗАСИПВАНЕ НА КОЛЕКТОР С ПЯСЪК"/>
    <n v="0.5"/>
    <s v="M3"/>
    <x v="129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4"/>
    <s v="ПОЛАГАНЕ НА КАБЕЛ В ИЗКОП ДО 3Х50 MM ВКЛ"/>
    <n v="1.5"/>
    <s v="М"/>
    <x v="4"/>
    <s v="Поръчка за доставка"/>
    <n v="4500063769"/>
    <n v="10"/>
    <s v="4500063769-10"/>
    <n v="220000142263"/>
    <s v="2200"/>
    <s v="0"/>
    <x v="0"/>
    <m/>
    <s v="P-1-AC-STONB-4416300003"/>
    <s v="1"/>
    <x v="3"/>
    <s v="4500063769-10"/>
  </r>
  <r>
    <x v="126"/>
    <s v="РАЗКЪРТВАНЕ НА ТРОТОАР-БЕТОНЕН"/>
    <n v="0.5"/>
    <s v="M2"/>
    <x v="290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129"/>
    <s v="ВЪЗСТАНОВЯВАНЕ НА ТРОТОАР-БЕТОНЕН"/>
    <n v="0.5"/>
    <s v="M2"/>
    <x v="293"/>
    <s v="Поръчка за доставка"/>
    <n v="4500064251"/>
    <n v="10"/>
    <s v="4500064251-10"/>
    <n v="220000144825"/>
    <s v="2200"/>
    <s v="0"/>
    <x v="0"/>
    <m/>
    <s v="P-1-AC-STONB-4416300003"/>
    <s v="1"/>
    <x v="3"/>
    <s v="4500064251-10"/>
  </r>
  <r>
    <x v="18"/>
    <s v="Н-ВА ИЗКОП ІІІ К-Я 0.8/0.4 В/У КАБЕЛ"/>
    <n v="17"/>
    <s v="М"/>
    <x v="18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51"/>
    <s v="MОНТАЖ НА АВТОMАТИЧЕН ПРЕДПАЗИТЕЛ НН"/>
    <n v="5"/>
    <s v="БР"/>
    <x v="51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03"/>
    <s v="НАПРАВА ЗАЗЕMЛЕНИЕ С ДВА КОЛА"/>
    <n v="1"/>
    <s v="БР"/>
    <x v="136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30"/>
    <s v="РАЗБИВАНЕ НА БЕТОН"/>
    <n v="0.14000000000000001"/>
    <s v="M3"/>
    <x v="294"/>
    <s v="Поръчка за доставка"/>
    <n v="4500058820"/>
    <n v="20"/>
    <s v="4500058820-20"/>
    <n v="151439324842"/>
    <s v="1514"/>
    <s v="9"/>
    <x v="2"/>
    <s v="3"/>
    <m/>
    <m/>
    <x v="0"/>
    <s v="4500058820-20"/>
  </r>
  <r>
    <x v="1"/>
    <s v="ВЪЗСТАНОВЯВАНЕ  ТРОТОАР С ПЛОЧКИ-СТРАРИ"/>
    <n v="4"/>
    <s v="M2"/>
    <x v="1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89"/>
    <s v="ИЗТЕГЛЯНЕ КАБЕЛ В ТРЪБА ДО 3Х50 MM2 ВКЛ"/>
    <n v="7"/>
    <s v="М"/>
    <x v="105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0"/>
    <s v="ПОДВЪРЗВАНЕ  К-Л КЪM СЪЩ. ТАБЛО/СЪОРЖ."/>
    <n v="4"/>
    <s v="БР"/>
    <x v="10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56"/>
    <s v="НАПРАВА ЗАЗЕMЛЕНИЕ С ЕДИН КОЛ"/>
    <n v="1"/>
    <s v="БР"/>
    <x v="56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18"/>
    <s v="ТРАНСП. НА СТАРИ M-ЛИ ДО СКЛАД НА ВЪЗЛ."/>
    <n v="3"/>
    <s v="TKM"/>
    <x v="174"/>
    <s v="Поръчка за доставка"/>
    <n v="4500058744"/>
    <n v="10"/>
    <s v="4500058744-10"/>
    <n v="151499409043"/>
    <s v="1514"/>
    <s v="9"/>
    <x v="4"/>
    <s v="9"/>
    <m/>
    <m/>
    <x v="0"/>
    <s v="4500058744-10"/>
  </r>
  <r>
    <x v="127"/>
    <s v="РАЗКЪРТВАНЕ НА АСФАЛТОВА НАСТИЛКА"/>
    <n v="2"/>
    <s v="M2"/>
    <x v="291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128"/>
    <s v="РЯЗАНЕ НА АСФАЛТОВА НАСТИЛКА"/>
    <n v="10"/>
    <s v="М"/>
    <x v="292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145"/>
    <s v="ВЪЗСТАНОВЯВАНЕ АСФАЛТ. НАСТИЛКА-ТРОТОАР"/>
    <n v="2"/>
    <s v="M2"/>
    <x v="325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97"/>
    <s v="Н-ВА ПОДЛ С ПЯСЪК И PVC ЛЕНТА ЗА 1 К-Л"/>
    <n v="2"/>
    <s v="М"/>
    <x v="128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98"/>
    <s v="ЗАСИПВАНЕ НА КОЛЕКТОР С ПЯСЪК"/>
    <n v="0.1"/>
    <s v="M3"/>
    <x v="129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27"/>
    <s v="НАТОВАРВАНЕ И ИЗВОЗВАНЕ НА СТРОИТ. ОТП-И"/>
    <n v="0.3"/>
    <s v="M3"/>
    <x v="27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135"/>
    <s v="НАПРАВА НА ИЗКОП НЕСТАНДАРТЕН"/>
    <n v="2"/>
    <s v="M3"/>
    <x v="312"/>
    <s v="Поръчка за доставка"/>
    <n v="4500065170"/>
    <n v="10"/>
    <s v="4500065170-10"/>
    <n v="220000144113"/>
    <s v="2200"/>
    <s v="0"/>
    <x v="1"/>
    <m/>
    <s v="P-3-AC-MSLEB-4413200003"/>
    <s v="3"/>
    <x v="3"/>
    <s v="4500065170-10"/>
  </r>
  <r>
    <x v="72"/>
    <s v="ЕКСПЕРТИЗА НА ЕЛ.МЕРИ"/>
    <n v="2"/>
    <s v="БР"/>
    <x v="1383"/>
    <s v="Поръчка за доставка"/>
    <n v="4500065137"/>
    <n v="10"/>
    <s v="4500065137-10"/>
    <n v="210500031228"/>
    <s v="2105"/>
    <s v="0"/>
    <x v="0"/>
    <m/>
    <s v="P-1-AE-STSOB-4416300005"/>
    <s v="1"/>
    <x v="1"/>
    <s v="4500065137-10"/>
  </r>
  <r>
    <x v="72"/>
    <s v="ЕКСПЕРТИЗА НА ЕЛ.МЕРИ"/>
    <n v="4"/>
    <s v="БР"/>
    <x v="1383"/>
    <s v="Поръчка за доставка"/>
    <n v="4500065137"/>
    <n v="20"/>
    <s v="4500065137-20"/>
    <n v="210500031228"/>
    <s v="2105"/>
    <s v="0"/>
    <x v="0"/>
    <m/>
    <s v="P-1-AE-STSOB-4416300005"/>
    <s v="1"/>
    <x v="1"/>
    <s v="4500065137-20"/>
  </r>
  <r>
    <x v="72"/>
    <s v="ЕКСПЕРТИЗА НА 3Ф ЕЛ.МЕРИ"/>
    <n v="2"/>
    <s v="БР"/>
    <x v="1427"/>
    <s v="Поръчка за доставка"/>
    <n v="4500065137"/>
    <n v="20"/>
    <s v="4500065137-20"/>
    <n v="210500031228"/>
    <s v="2105"/>
    <s v="0"/>
    <x v="0"/>
    <m/>
    <s v="P-1-AE-STSOB-4416300005"/>
    <s v="1"/>
    <x v="1"/>
    <s v="4500065137-20"/>
  </r>
  <r>
    <x v="127"/>
    <s v="РАЗКЪРТВАНЕ НА АСФАЛТОВА НАСТИЛКА"/>
    <n v="2.1"/>
    <s v="M2"/>
    <x v="291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128"/>
    <s v="РЯЗАНЕ НА АСФАЛТОВА НАСТИЛКА"/>
    <n v="8"/>
    <s v="М"/>
    <x v="292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133"/>
    <s v="ВЪЗСТАНОВЯВАНЕ НА АСФАЛТОВА НАСТИЛКА-ПЪТ"/>
    <n v="2.1"/>
    <s v="M2"/>
    <x v="310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97"/>
    <s v="Н-ВА ПОДЛ С ПЯСЪК И PVC ЛЕНТА ЗА 1 К-Л"/>
    <n v="2.6"/>
    <s v="М"/>
    <x v="128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98"/>
    <s v="ЗАСИПВАНЕ НА КОЛЕКТОР С ПЯСЪК"/>
    <n v="0.4"/>
    <s v="M3"/>
    <x v="129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27"/>
    <s v="НАТОВАРВАНЕ И ИЗВОЗВАНЕ НА СТРОИТ. ОТП-И"/>
    <n v="0.5"/>
    <s v="M3"/>
    <x v="27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135"/>
    <s v="НАПРАВА НА ИЗКОП НЕСТАНДАРТЕН"/>
    <n v="1.5"/>
    <s v="M3"/>
    <x v="312"/>
    <s v="Поръчка за доставка"/>
    <n v="4500065170"/>
    <n v="20"/>
    <s v="4500065170-20"/>
    <n v="220000143642"/>
    <s v="2200"/>
    <s v="0"/>
    <x v="1"/>
    <m/>
    <s v="P-3-AC-STONB-4413300004"/>
    <s v="3"/>
    <x v="3"/>
    <s v="4500065170-20"/>
  </r>
  <r>
    <x v="126"/>
    <s v="РАЗКЪРТВАНЕ НА ТРОТОАР-БЕТОНЕН"/>
    <n v="0.7"/>
    <s v="M2"/>
    <x v="290"/>
    <s v="Поръчка за доставка"/>
    <n v="4500065170"/>
    <n v="30"/>
    <s v="4500065170-30"/>
    <n v="220000143575"/>
    <s v="2200"/>
    <s v="0"/>
    <x v="1"/>
    <m/>
    <s v="P-3-AC-STONB-4413300004"/>
    <s v="3"/>
    <x v="3"/>
    <s v="4500065170-30"/>
  </r>
  <r>
    <x v="129"/>
    <s v="ВЪЗСТАНОВЯВАНЕ НА ТРОТОАР-БЕТОНЕН"/>
    <n v="0.7"/>
    <s v="M2"/>
    <x v="293"/>
    <s v="Поръчка за доставка"/>
    <n v="4500065170"/>
    <n v="30"/>
    <s v="4500065170-30"/>
    <n v="220000143575"/>
    <s v="2200"/>
    <s v="0"/>
    <x v="1"/>
    <m/>
    <s v="P-3-AC-STONB-4413300004"/>
    <s v="3"/>
    <x v="3"/>
    <s v="4500065170-30"/>
  </r>
  <r>
    <x v="97"/>
    <s v="Н-ВА ПОДЛ С ПЯСЪК И PVC ЛЕНТА ЗА 1 К-Л"/>
    <n v="3"/>
    <s v="М"/>
    <x v="128"/>
    <s v="Поръчка за доставка"/>
    <n v="4500065170"/>
    <n v="30"/>
    <s v="4500065170-30"/>
    <n v="220000143575"/>
    <s v="2200"/>
    <s v="0"/>
    <x v="1"/>
    <m/>
    <s v="P-3-AC-STONB-4413300004"/>
    <s v="3"/>
    <x v="3"/>
    <s v="4500065170-30"/>
  </r>
  <r>
    <x v="98"/>
    <s v="ЗАСИПВАНЕ НА КОЛЕКТОР С ПЯСЪК"/>
    <n v="0.4"/>
    <s v="M3"/>
    <x v="129"/>
    <s v="Поръчка за доставка"/>
    <n v="4500065170"/>
    <n v="30"/>
    <s v="4500065170-30"/>
    <n v="220000143575"/>
    <s v="2200"/>
    <s v="0"/>
    <x v="1"/>
    <m/>
    <s v="P-3-AC-STONB-4413300004"/>
    <s v="3"/>
    <x v="3"/>
    <s v="4500065170-30"/>
  </r>
  <r>
    <x v="27"/>
    <s v="НАТОВАРВАНЕ И ИЗВОЗВАНЕ НА СТРОИТ. ОТП-И"/>
    <n v="0.5"/>
    <s v="M3"/>
    <x v="27"/>
    <s v="Поръчка за доставка"/>
    <n v="4500065170"/>
    <n v="30"/>
    <s v="4500065170-30"/>
    <n v="220000143575"/>
    <s v="2200"/>
    <s v="0"/>
    <x v="1"/>
    <m/>
    <s v="P-3-AC-STONB-4413300004"/>
    <s v="3"/>
    <x v="3"/>
    <s v="4500065170-30"/>
  </r>
  <r>
    <x v="135"/>
    <s v="НАПРАВА НА ИЗКОП НЕСТАНДАРТЕН"/>
    <n v="1.7"/>
    <s v="M3"/>
    <x v="312"/>
    <s v="Поръчка за доставка"/>
    <n v="4500065170"/>
    <n v="30"/>
    <s v="4500065170-30"/>
    <n v="220000143575"/>
    <s v="2200"/>
    <s v="0"/>
    <x v="1"/>
    <m/>
    <s v="P-3-AC-STONB-4413300004"/>
    <s v="3"/>
    <x v="3"/>
    <s v="4500065170-30"/>
  </r>
  <r>
    <x v="144"/>
    <s v="Н-АВА ИЗКОП ІV К-Я 1.1/0.6 В/У КАБЕЛ"/>
    <n v="80"/>
    <s v="М"/>
    <x v="322"/>
    <s v="Поръчка за доставка"/>
    <n v="4500058585"/>
    <n v="20"/>
    <s v="4500058585-20"/>
    <n v="151429506223"/>
    <s v="1514"/>
    <s v="9"/>
    <x v="6"/>
    <s v="2"/>
    <m/>
    <m/>
    <x v="0"/>
    <s v="4500058585-20"/>
  </r>
  <r>
    <x v="111"/>
    <s v="ПОЛАГАНЕ PVC ТРЪБИ Ф110 В ИЗКОП"/>
    <n v="3"/>
    <s v="М"/>
    <x v="165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118"/>
    <s v="ТРАНСП. НА СТАРИ M-ЛИ ДО СКЛАД НА ВЪЗЛ."/>
    <n v="100"/>
    <s v="TKM"/>
    <x v="174"/>
    <s v="Поръчка за доставка"/>
    <n v="4500058585"/>
    <n v="30"/>
    <s v="4500058585-30"/>
    <n v="151429506223"/>
    <s v="1514"/>
    <s v="9"/>
    <x v="6"/>
    <s v="2"/>
    <m/>
    <m/>
    <x v="0"/>
    <s v="4500058585-30"/>
  </r>
  <r>
    <x v="97"/>
    <s v="Н-ВА ПОДЛ С ПЯСЪК И PVC ЛЕНТА ЗА 1 К-Л"/>
    <n v="5"/>
    <s v="М"/>
    <x v="128"/>
    <s v="Поръчка за доставка"/>
    <n v="4500065170"/>
    <n v="40"/>
    <s v="4500065170-40"/>
    <n v="220000144112"/>
    <s v="2200"/>
    <s v="0"/>
    <x v="1"/>
    <m/>
    <s v="P-3-AC-STONB-4413300003"/>
    <s v="3"/>
    <x v="3"/>
    <s v="4500065170-40"/>
  </r>
  <r>
    <x v="135"/>
    <s v="НАПРАВА НА ИЗКОП НЕСТАНДАРТЕН"/>
    <n v="1.5"/>
    <s v="M3"/>
    <x v="312"/>
    <s v="Поръчка за доставка"/>
    <n v="4500065170"/>
    <n v="40"/>
    <s v="4500065170-40"/>
    <n v="220000144112"/>
    <s v="2200"/>
    <s v="0"/>
    <x v="1"/>
    <m/>
    <s v="P-3-AC-STONB-4413300003"/>
    <s v="3"/>
    <x v="3"/>
    <s v="4500065170-40"/>
  </r>
  <r>
    <x v="126"/>
    <s v="РАЗКЪРТВАНЕ НА ТРОТОАР-БЕТОНЕН"/>
    <n v="1.2"/>
    <s v="M2"/>
    <x v="290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127"/>
    <s v="РАЗКЪРТВАНЕ НА АСФАЛТОВА НАСТИЛКА"/>
    <n v="2.8"/>
    <s v="M2"/>
    <x v="291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128"/>
    <s v="РЯЗАНЕ НА АСФАЛТОВА НАСТИЛКА"/>
    <n v="7"/>
    <s v="М"/>
    <x v="292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133"/>
    <s v="ВЪЗСТАНОВЯВАНЕ НА АСФАЛТОВА НАСТИЛКА-ПЪТ"/>
    <n v="2.8"/>
    <s v="M2"/>
    <x v="310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97"/>
    <s v="Н-ВА ПОДЛ С ПЯСЪК И PVC ЛЕНТА ЗА 1 К-Л"/>
    <n v="2.5"/>
    <s v="М"/>
    <x v="128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98"/>
    <s v="ЗАСИПВАНЕ НА КОЛЕКТОР С ПЯСЪК"/>
    <n v="0.5"/>
    <s v="M3"/>
    <x v="129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27"/>
    <s v="НАТОВАРВАНЕ И ИЗВОЗВАНЕ НА СТРОИТ. ОТП-И"/>
    <n v="0.7"/>
    <s v="M3"/>
    <x v="27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135"/>
    <s v="НАПРАВА НА ИЗКОП НЕСТАНДАРТЕН"/>
    <n v="2.2000000000000002"/>
    <s v="M3"/>
    <x v="312"/>
    <s v="Поръчка за доставка"/>
    <n v="4500065170"/>
    <n v="50"/>
    <s v="4500065170-50"/>
    <n v="220000143641"/>
    <s v="2200"/>
    <s v="0"/>
    <x v="1"/>
    <m/>
    <s v="P-3-AC-STONB-4413300003"/>
    <s v="3"/>
    <x v="3"/>
    <s v="4500065170-50"/>
  </r>
  <r>
    <x v="22"/>
    <s v="ПОЛАГАНЕ КАБЕЛ В ИЗКОП&gt;3Х120 MM?? ВКЛ"/>
    <n v="271"/>
    <s v="М"/>
    <x v="22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23"/>
    <s v="ИЗТЕГЛЯНЕ КАБЕЛ В ТРЪБИ НАД 3Х120 MM ВКЛ"/>
    <n v="27"/>
    <s v="М"/>
    <x v="23"/>
    <s v="Поръчка за доставка"/>
    <n v="4500058668"/>
    <n v="20"/>
    <s v="4500058668-20"/>
    <n v="151489317863"/>
    <s v="1514"/>
    <s v="9"/>
    <x v="7"/>
    <s v="8"/>
    <m/>
    <m/>
    <x v="0"/>
    <s v="4500058668-20"/>
  </r>
  <r>
    <x v="72"/>
    <s v="Очукване и подмазване около врати"/>
    <n v="20.6"/>
    <s v="М"/>
    <x v="93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Доставка и монтаж олуци от поцинкована л"/>
    <n v="22"/>
    <s v="М"/>
    <x v="1051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очистване на олуци и водосточни тръби"/>
    <n v="21"/>
    <s v="М"/>
    <x v="1280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Блажно боядисване на столарски работи"/>
    <n v="38.4"/>
    <s v="M2"/>
    <x v="1428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одмяна на дървена обшивка на покрив"/>
    <n v="51.27"/>
    <s v="M2"/>
    <x v="196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Доставка и монтаж водосточни казанчета о"/>
    <n v="2"/>
    <s v="БР"/>
    <x v="1429"/>
    <s v="Поръчка за доставка"/>
    <n v="4500062667"/>
    <n v="10"/>
    <s v="4500062667-10"/>
    <n v="210500047567"/>
    <s v="2105"/>
    <s v="0"/>
    <x v="5"/>
    <m/>
    <s v="P-6-MN-STSTB-E0000005"/>
    <s v="6"/>
    <x v="1"/>
    <s v="4500062667-10"/>
  </r>
  <r>
    <x v="72"/>
    <s v="Проектиране на каб.линии до35kV до 100"/>
    <n v="1"/>
    <s v="БР"/>
    <x v="189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Проектиране на касета"/>
    <n v="1"/>
    <s v="БР"/>
    <x v="123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План за временна организация на движение"/>
    <n v="1"/>
    <s v="БР"/>
    <x v="124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План за безопасност и здр. при работа КЛ"/>
    <n v="1"/>
    <s v="БР"/>
    <x v="125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Съгласуване на скици А4 /вклю. такси/"/>
    <n v="1"/>
    <s v="БР"/>
    <x v="142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Геодезичен проект за линеен обект КЛ*"/>
    <n v="4"/>
    <s v="Ч"/>
    <x v="143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Наб-е на кадастрални подложки/вклю. такс"/>
    <n v="2"/>
    <s v="БР"/>
    <x v="121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72"/>
    <s v="ТАКСИ ПО ФАКТУРИ"/>
    <n v="1"/>
    <s v="БР"/>
    <x v="1430"/>
    <s v="Поръчка за доставка"/>
    <n v="4500062589"/>
    <n v="10"/>
    <s v="4500062589-10"/>
    <n v="151419406424"/>
    <s v="1514"/>
    <s v="9"/>
    <x v="0"/>
    <s v="1"/>
    <m/>
    <m/>
    <x v="0"/>
    <s v="4500062589-10"/>
  </r>
  <r>
    <x v="89"/>
    <s v="ИЗТЕГЛЯНЕ КАБЕЛ В ТРЪБА ДО 3Х50 MM2 ВКЛ"/>
    <n v="6"/>
    <s v="М"/>
    <x v="105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10"/>
    <s v="ПОДВЪРЗВАНЕ  К-Л КЪM СЪЩ. ТАБЛО/СЪОРЖ."/>
    <n v="2"/>
    <s v="БР"/>
    <x v="10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13"/>
    <s v="ИЗMЕРВАНЕ НА ЗАЗЕMЛЕНИЕ НА ТОЧКА"/>
    <n v="1"/>
    <s v="БР"/>
    <x v="13"/>
    <s v="Поръчка за доставка"/>
    <n v="4500058633"/>
    <n v="30"/>
    <s v="4500058633-30"/>
    <n v="151410001324"/>
    <s v="1514"/>
    <s v="0"/>
    <x v="0"/>
    <s v="1"/>
    <m/>
    <m/>
    <x v="2"/>
    <s v="4500058633-30"/>
  </r>
  <r>
    <x v="93"/>
    <s v="Н-ВА ИЗКОП ІІІ К-Я 0.8/0.6 В/У КАБЕЛ"/>
    <n v="3.7"/>
    <s v="М"/>
    <x v="113"/>
    <s v="Поръчка за доставка"/>
    <n v="4500064505"/>
    <n v="10"/>
    <s v="4500064505-10"/>
    <n v="220000145242"/>
    <s v="2200"/>
    <s v="0"/>
    <x v="0"/>
    <m/>
    <s v="P-1-AC-STONB-4416300003"/>
    <s v="1"/>
    <x v="3"/>
    <s v="4500064505-10"/>
  </r>
  <r>
    <x v="98"/>
    <s v="ЗАСИПВАНЕ НА КОЛЕКТОР С ПЯСЪК"/>
    <n v="0.5"/>
    <s v="M3"/>
    <x v="129"/>
    <s v="Поръчка за доставка"/>
    <n v="4500064505"/>
    <n v="10"/>
    <s v="4500064505-10"/>
    <n v="220000145242"/>
    <s v="2200"/>
    <s v="0"/>
    <x v="0"/>
    <m/>
    <s v="P-1-AC-STONB-4416300003"/>
    <s v="1"/>
    <x v="3"/>
    <s v="4500064505-10"/>
  </r>
  <r>
    <x v="126"/>
    <s v="РАЗКЪРТВАНЕ НА ТРОТОАР-БЕТОНЕН"/>
    <n v="0.8"/>
    <s v="M2"/>
    <x v="290"/>
    <s v="Поръчка за доставка"/>
    <n v="4500064876"/>
    <n v="10"/>
    <s v="4500064876-10"/>
    <n v="220000145893"/>
    <s v="2200"/>
    <s v="0"/>
    <x v="0"/>
    <m/>
    <s v="P-1-AC-STONB-4416300003"/>
    <s v="1"/>
    <x v="3"/>
    <s v="4500064876-10"/>
  </r>
  <r>
    <x v="129"/>
    <s v="ВЪЗСТАНОВЯВАНЕ НА ТРОТОАР-БЕТОНЕН"/>
    <n v="0.8"/>
    <s v="M2"/>
    <x v="293"/>
    <s v="Поръчка за доставка"/>
    <n v="4500064876"/>
    <n v="10"/>
    <s v="4500064876-10"/>
    <n v="220000145893"/>
    <s v="2200"/>
    <s v="0"/>
    <x v="0"/>
    <m/>
    <s v="P-1-AC-STONB-4416300003"/>
    <s v="1"/>
    <x v="3"/>
    <s v="4500064876-10"/>
  </r>
  <r>
    <x v="72"/>
    <s v="ЕКСПЕРТИЗА НА ЕЛ.МЕРИ 1Ф"/>
    <n v="3"/>
    <s v="БР"/>
    <x v="1389"/>
    <s v="Поръчка за доставка"/>
    <n v="4500066325"/>
    <n v="10"/>
    <s v="4500066325-10"/>
    <n v="210500031228"/>
    <s v="2105"/>
    <s v="0"/>
    <x v="0"/>
    <m/>
    <s v="P-1-AE-STSOB-4416300005"/>
    <s v="1"/>
    <x v="1"/>
    <s v="4500066325-10"/>
  </r>
  <r>
    <x v="72"/>
    <s v="ЕКСПЕРТИЗА НА ЕЛ.МЕРИ 3ф"/>
    <n v="2"/>
    <s v="БР"/>
    <x v="1393"/>
    <s v="Поръчка за доставка"/>
    <n v="4500066325"/>
    <n v="10"/>
    <s v="4500066325-10"/>
    <n v="210500031228"/>
    <s v="2105"/>
    <s v="0"/>
    <x v="0"/>
    <m/>
    <s v="P-1-AE-STSOB-4416300005"/>
    <s v="1"/>
    <x v="1"/>
    <s v="4500066325-10"/>
  </r>
  <r>
    <x v="72"/>
    <s v="ЕКСПЕРТИЗА НА ЕЛ.МЕРИ 1Ф"/>
    <n v="4"/>
    <s v="БР"/>
    <x v="1389"/>
    <s v="Поръчка за доставка"/>
    <n v="4500066325"/>
    <n v="20"/>
    <s v="4500066325-20"/>
    <n v="210500031228"/>
    <s v="2105"/>
    <s v="0"/>
    <x v="0"/>
    <m/>
    <s v="P-1-AE-STSOB-4416300005"/>
    <s v="1"/>
    <x v="1"/>
    <s v="4500066325-20"/>
  </r>
  <r>
    <x v="72"/>
    <s v="ЕКСПЕРТИЗА НА ЕЛ.МЕРИ 3ф"/>
    <n v="1"/>
    <s v="БР"/>
    <x v="1393"/>
    <s v="Поръчка за доставка"/>
    <n v="4500066325"/>
    <n v="20"/>
    <s v="4500066325-20"/>
    <n v="210500031228"/>
    <s v="2105"/>
    <s v="0"/>
    <x v="0"/>
    <m/>
    <s v="P-1-AE-STSOB-4416300005"/>
    <s v="1"/>
    <x v="1"/>
    <s v="4500066325-20"/>
  </r>
  <r>
    <x v="17"/>
    <s v="М-Ж НА ЗАЗЕМИТЕЛНА ШИНА ПО СТЕНА /К-Я"/>
    <n v="2"/>
    <s v="М"/>
    <x v="17"/>
    <s v="Поръчка за доставка"/>
    <n v="4500058528"/>
    <n v="30"/>
    <s v="4500058528-30"/>
    <n v="151429301244"/>
    <s v="1514"/>
    <s v="9"/>
    <x v="6"/>
    <s v="2"/>
    <m/>
    <m/>
    <x v="0"/>
    <s v="4500058528-30"/>
  </r>
  <r>
    <x v="72"/>
    <s v="ЕКСПЕРТИЗА НА ЕЛ.МЕРИ 1Ф"/>
    <n v="10"/>
    <s v="БР"/>
    <x v="1389"/>
    <s v="Поръчка за доставка"/>
    <n v="4500066325"/>
    <n v="30"/>
    <s v="4500066325-30"/>
    <n v="210500031228"/>
    <s v="2105"/>
    <s v="0"/>
    <x v="0"/>
    <m/>
    <s v="P-1-AE-STSOB-4416300005"/>
    <s v="1"/>
    <x v="1"/>
    <s v="4500066325-30"/>
  </r>
  <r>
    <x v="72"/>
    <s v="ЕКСПЕРТИЗА НА ЕЛ.МЕРИ 3ф"/>
    <n v="4"/>
    <s v="БР"/>
    <x v="1393"/>
    <s v="Поръчка за доставка"/>
    <n v="4500066325"/>
    <n v="30"/>
    <s v="4500066325-30"/>
    <n v="210500031228"/>
    <s v="2105"/>
    <s v="0"/>
    <x v="0"/>
    <m/>
    <s v="P-1-AE-STSOB-4416300005"/>
    <s v="1"/>
    <x v="1"/>
    <s v="4500066325-30"/>
  </r>
  <r>
    <x v="72"/>
    <s v="ЕКСПЕРТИЗА НА ЕЛ.МЕРИ 1Ф"/>
    <n v="1"/>
    <s v="БР"/>
    <x v="1389"/>
    <s v="Поръчка за доставка"/>
    <n v="4500066244"/>
    <n v="10"/>
    <s v="4500066244-10"/>
    <n v="210500048142"/>
    <s v="2105"/>
    <s v="0"/>
    <x v="0"/>
    <m/>
    <s v="P-1-AE-STSOB-4416300005"/>
    <s v="1"/>
    <x v="1"/>
    <s v="4500066244-10"/>
  </r>
  <r>
    <x v="72"/>
    <s v="ЕКСПЕРТИЗА НА ЕЛ.МЕРИ 3ф"/>
    <n v="2"/>
    <s v="БР"/>
    <x v="1393"/>
    <s v="Поръчка за доставка"/>
    <n v="4500066244"/>
    <n v="10"/>
    <s v="4500066244-10"/>
    <n v="210500048142"/>
    <s v="2105"/>
    <s v="0"/>
    <x v="0"/>
    <m/>
    <s v="P-1-AE-STSOB-4416300005"/>
    <s v="1"/>
    <x v="1"/>
    <s v="4500066244-10"/>
  </r>
  <r>
    <x v="72"/>
    <s v="ЕКСПЕРТИЗА НА ЕЛ.МЕРИ 3ф"/>
    <n v="1"/>
    <s v="БР"/>
    <x v="1393"/>
    <s v="Поръчка за доставка"/>
    <n v="4500066245"/>
    <n v="10"/>
    <s v="4500066245-10"/>
    <n v="210500048142"/>
    <s v="2105"/>
    <s v="0"/>
    <x v="0"/>
    <m/>
    <s v="P-1-AE-STSOB-4416300005"/>
    <s v="1"/>
    <x v="1"/>
    <s v="4500066245-10"/>
  </r>
  <r>
    <x v="3"/>
    <s v="НАПРАВА ИЗКОП ІІІ КАТЕГОРИЯ 0.8/0.4"/>
    <n v="10"/>
    <s v="М"/>
    <x v="3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22"/>
    <s v="Н-ВА ПОДЛ С ПЯСЪК И ТУХЛИ ЗА 1К-Л"/>
    <n v="10"/>
    <s v="М"/>
    <x v="286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4"/>
    <s v="ПОЛАГАНЕ НА КАБЕЛ В ИЗКОП ДО 3Х50 MM ВКЛ"/>
    <n v="14"/>
    <s v="М"/>
    <x v="4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89"/>
    <s v="ИЗТЕГЛЯНЕ КАБЕЛ В ТРЪБА ДО 3Х50 MM2 ВКЛ"/>
    <n v="21"/>
    <s v="М"/>
    <x v="105"/>
    <s v="Поръчка за доставка"/>
    <n v="4500058605"/>
    <n v="20"/>
    <s v="4500058605-20"/>
    <n v="151419419933"/>
    <s v="1514"/>
    <s v="9"/>
    <x v="0"/>
    <s v="1"/>
    <m/>
    <m/>
    <x v="0"/>
    <s v="4500058605-20"/>
  </r>
  <r>
    <x v="126"/>
    <s v="РАЗКЪРТВАНЕ НА ТРОТОАР-БЕТОНЕН"/>
    <n v="0.8"/>
    <s v="M2"/>
    <x v="290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2"/>
    <s v="РАЗКЪРТВАНЕ ТРОТОАР С ТРОТОАРНИ ПЛОЧКИ"/>
    <n v="0.8"/>
    <s v="M2"/>
    <x v="2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6"/>
    <s v="ВЪЗСТАНОВЯВАНЕ НА ТРОТОАР С ПЛОЧКИ-НОВИ"/>
    <n v="0.8"/>
    <s v="M2"/>
    <x v="6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10"/>
    <s v="ПОДВЪРЗВАНЕ  К-Л КЪM СЪЩ. ТАБЛО/СЪОРЖ."/>
    <n v="4"/>
    <s v="БР"/>
    <x v="10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51"/>
    <s v="MОНТАЖ НА АВТОMАТИЧЕН ПРЕДПАЗИТЕЛ НН"/>
    <n v="2"/>
    <s v="БР"/>
    <x v="51"/>
    <s v="Поръчка за доставка"/>
    <n v="4500058615"/>
    <n v="20"/>
    <s v="4500058615-20"/>
    <n v="151410000923"/>
    <s v="1514"/>
    <s v="0"/>
    <x v="0"/>
    <s v="1"/>
    <m/>
    <m/>
    <x v="2"/>
    <s v="4500058615-20"/>
  </r>
  <r>
    <x v="2"/>
    <s v="РАЗКЪРТВАНЕ ТРОТОАР С ТРОТОАРНИ ПЛОЧКИ"/>
    <n v="3"/>
    <s v="M2"/>
    <x v="2"/>
    <s v="Поръчка за доставка"/>
    <n v="4500065002"/>
    <n v="10"/>
    <s v="4500065002-10"/>
    <n v="220000146336"/>
    <s v="2200"/>
    <s v="0"/>
    <x v="0"/>
    <m/>
    <s v="P-1-AC-MSLEB-4416200003"/>
    <s v="1"/>
    <x v="3"/>
    <s v="4500065002-10"/>
  </r>
  <r>
    <x v="98"/>
    <s v="ЗАСИПВАНЕ НА КОЛЕКТОР С ПЯСЪК"/>
    <n v="1"/>
    <s v="M3"/>
    <x v="129"/>
    <s v="Поръчка за доставка"/>
    <n v="4500065002"/>
    <n v="10"/>
    <s v="4500065002-10"/>
    <n v="220000146336"/>
    <s v="2200"/>
    <s v="0"/>
    <x v="0"/>
    <m/>
    <s v="P-1-AC-MSLEB-4416200003"/>
    <s v="1"/>
    <x v="3"/>
    <s v="4500065002-10"/>
  </r>
  <r>
    <x v="129"/>
    <s v="ВЪЗСТАНОВЯВАНЕ НА ТРОТОАР-БЕТОНЕН"/>
    <n v="6.5"/>
    <s v="M2"/>
    <x v="293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28"/>
    <s v="MОНТАЖ НА АВТОMАТИЧЕН ПРЕКЪСВАЧ НН"/>
    <n v="1"/>
    <s v="БР"/>
    <x v="28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56"/>
    <s v="НАПРАВА ЗАЗЕMЛЕНИЕ С ЕДИН КОЛ"/>
    <n v="1"/>
    <s v="БР"/>
    <x v="56"/>
    <s v="Поръчка за доставка"/>
    <n v="4500058745"/>
    <n v="10"/>
    <s v="4500058745-10"/>
    <n v="151499307753"/>
    <s v="1514"/>
    <s v="9"/>
    <x v="4"/>
    <s v="9"/>
    <m/>
    <m/>
    <x v="0"/>
    <s v="4500058745-10"/>
  </r>
  <r>
    <x v="0"/>
    <s v="MОНТАЖ НА ГОФРИРАНА ТРЪБА"/>
    <n v="10"/>
    <s v="М"/>
    <x v="0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88"/>
    <s v="ПОЛАГАНЕ КАБЕЛ НН ПО ЖЕЛЯЗНА КОНСТРУКЦИЯ"/>
    <n v="8"/>
    <s v="М"/>
    <x v="104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4"/>
    <s v="ПОЛАГАНЕ НА КАБЕЛ В ИЗКОП ДО 3Х50 MM ВКЛ"/>
    <n v="4"/>
    <s v="М"/>
    <x v="4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89"/>
    <s v="ИЗТЕГЛЯНЕ КАБЕЛ В ТРЪБА ДО 3Х50 MM2 ВКЛ"/>
    <n v="10"/>
    <s v="М"/>
    <x v="105"/>
    <s v="Поръчка за доставка"/>
    <n v="4500058633"/>
    <n v="20"/>
    <s v="4500058633-20"/>
    <n v="151410001614"/>
    <s v="1514"/>
    <s v="0"/>
    <x v="0"/>
    <s v="1"/>
    <m/>
    <m/>
    <x v="2"/>
    <s v="4500058633-20"/>
  </r>
  <r>
    <x v="123"/>
    <s v="MОНТАЖ РVС ТРЪБИ Ф110 В БЕТОНОВ КОЖУХ"/>
    <n v="32"/>
    <s v="М"/>
    <x v="287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21"/>
    <s v="ПОЛАГАНЕ НА КАБЕЛ В ИЗКОП ДО 3Х95 MM ВКЛ"/>
    <n v="159"/>
    <s v="М"/>
    <x v="21"/>
    <s v="Поръчка за доставка"/>
    <n v="4500058528"/>
    <n v="20"/>
    <s v="4500058528-20"/>
    <n v="151429604113"/>
    <s v="1514"/>
    <s v="9"/>
    <x v="6"/>
    <s v="2"/>
    <m/>
    <m/>
    <x v="0"/>
    <s v="4500058528-20"/>
  </r>
  <r>
    <x v="72"/>
    <s v="ЕКСПЕРТИЗА НА 3F ЕЛ.МЕРИ"/>
    <n v="5"/>
    <s v="БР"/>
    <x v="1431"/>
    <s v="Поръчка за доставка"/>
    <n v="4500065136"/>
    <n v="10"/>
    <s v="4500065136-10"/>
    <n v="210500031228"/>
    <s v="2105"/>
    <s v="0"/>
    <x v="0"/>
    <m/>
    <s v="P-1-AE-STSOB-4416300005"/>
    <s v="1"/>
    <x v="1"/>
    <s v="4500065136-10"/>
  </r>
  <r>
    <x v="72"/>
    <s v="ЕКСПЕРТИЗА НА ЕЛ.МЕРИ"/>
    <n v="2"/>
    <s v="БР"/>
    <x v="1383"/>
    <s v="Поръчка за доставка"/>
    <n v="4500065136"/>
    <n v="20"/>
    <s v="4500065136-20"/>
    <n v="210500031228"/>
    <s v="2105"/>
    <s v="0"/>
    <x v="0"/>
    <m/>
    <s v="P-1-AE-STSOB-4416300005"/>
    <s v="1"/>
    <x v="1"/>
    <s v="4500065136-20"/>
  </r>
  <r>
    <x v="72"/>
    <s v="ЕКСПЕРТИЗА НА ЕЛ.МЕРИ"/>
    <n v="8"/>
    <s v="БР"/>
    <x v="1383"/>
    <s v="Поръчка за доставка"/>
    <n v="4500065136"/>
    <n v="30"/>
    <s v="4500065136-30"/>
    <n v="210500031228"/>
    <s v="2105"/>
    <s v="0"/>
    <x v="0"/>
    <m/>
    <s v="P-1-AE-STSOB-4416300005"/>
    <s v="1"/>
    <x v="1"/>
    <s v="4500065136-30"/>
  </r>
  <r>
    <x v="72"/>
    <s v="ЕКСПЕРТИЗА НА 3Ф  ЕЛ.МЕРИ"/>
    <n v="8"/>
    <s v="БР"/>
    <x v="1432"/>
    <s v="Поръчка за доставка"/>
    <n v="4500065136"/>
    <n v="30"/>
    <s v="4500065136-30"/>
    <n v="210500031228"/>
    <s v="2105"/>
    <s v="0"/>
    <x v="0"/>
    <m/>
    <s v="P-1-AE-STSOB-4416300005"/>
    <s v="1"/>
    <x v="1"/>
    <s v="4500065136-30"/>
  </r>
  <r>
    <x v="72"/>
    <s v="ЕКСПЕРТИЗА НА 3Ф ЕЛ.МЕРИ"/>
    <n v="2"/>
    <s v="БР"/>
    <x v="1427"/>
    <s v="Поръчка за доставка"/>
    <n v="4500065136"/>
    <n v="40"/>
    <s v="4500065136-40"/>
    <n v="210500031228"/>
    <s v="2105"/>
    <s v="0"/>
    <x v="0"/>
    <m/>
    <s v="P-1-AE-STSOB-4416300005"/>
    <s v="1"/>
    <x v="1"/>
    <s v="4500065136-40"/>
  </r>
  <r>
    <x v="72"/>
    <s v="ЕКСПЕРТИЗА НА  ЕЛ.МЕРИ"/>
    <n v="4"/>
    <s v="БР"/>
    <x v="1433"/>
    <s v="Поръчка за доставка"/>
    <n v="4500065136"/>
    <n v="40"/>
    <s v="4500065136-40"/>
    <n v="210500031228"/>
    <s v="2105"/>
    <s v="0"/>
    <x v="0"/>
    <m/>
    <s v="P-1-AE-STSOB-4416300005"/>
    <s v="1"/>
    <x v="1"/>
    <s v="4500065136-40"/>
  </r>
  <r>
    <x v="72"/>
    <s v="РЕМОНТ ЩИЛКА"/>
    <n v="1"/>
    <s v="AU"/>
    <x v="1434"/>
    <s v="Поръчка за доставка"/>
    <n v="4500065112"/>
    <n v="10"/>
    <s v="4500065112-10"/>
    <n v="220000144929"/>
    <s v="2200"/>
    <s v="0"/>
    <x v="8"/>
    <m/>
    <s v="P-7-AC-STONB-4411300004"/>
    <s v="7"/>
    <x v="3"/>
    <s v="4500065112-10"/>
  </r>
  <r>
    <x v="72"/>
    <s v="НАПРАВА НА КЛЮЧОВЕ"/>
    <n v="1"/>
    <s v="БР"/>
    <x v="1425"/>
    <s v="Поръчка за доставка"/>
    <n v="4500065117"/>
    <n v="10"/>
    <s v="4500065117-10"/>
    <n v="210500044446"/>
    <s v="2105"/>
    <s v="0"/>
    <x v="5"/>
    <m/>
    <s v="P-6-MN-STSTB-D0000012"/>
    <s v="6"/>
    <x v="1"/>
    <s v="4500065117-10"/>
  </r>
  <r>
    <x v="72"/>
    <s v="Доставка и монтаж щорцове от поцинкована"/>
    <n v="5.5"/>
    <s v="М"/>
    <x v="989"/>
    <s v="Поръчка за доставка"/>
    <n v="4500064560"/>
    <n v="10"/>
    <s v="4500064560-10"/>
    <n v="210500048502"/>
    <s v="2105"/>
    <s v="0"/>
    <x v="6"/>
    <m/>
    <s v="P-4-MN-STSTB-E0000014"/>
    <s v="4"/>
    <x v="1"/>
    <s v="4500064560-10"/>
  </r>
  <r>
    <x v="97"/>
    <s v="Н-ВА ПОДЛ С ПЯСЪК И PVC ЛЕНТА ЗА 1 К-Л"/>
    <n v="75.5"/>
    <s v="М"/>
    <x v="128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22"/>
    <s v="ПОЛАГАНЕ КАБЕЛ В ИЗКОП&gt;3Х120 MM?? ВКЛ"/>
    <n v="25"/>
    <s v="М"/>
    <x v="22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23"/>
    <s v="ИЗТЕГЛЯНЕ КАБЕЛ В ТРЪБИ НАД 3Х120 MM ВКЛ"/>
    <n v="63"/>
    <s v="М"/>
    <x v="23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25"/>
    <s v="MОНТАЖ ШК"/>
    <n v="1"/>
    <s v="БР"/>
    <x v="25"/>
    <s v="Поръчка за доставка"/>
    <n v="4500058820"/>
    <n v="10"/>
    <s v="4500058820-10"/>
    <n v="151449512223"/>
    <s v="1514"/>
    <s v="9"/>
    <x v="3"/>
    <s v="4"/>
    <m/>
    <m/>
    <x v="0"/>
    <s v="4500058820-10"/>
  </r>
  <r>
    <x v="72"/>
    <s v="Проектиране на касета"/>
    <n v="1"/>
    <s v="БР"/>
    <x v="123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План за временна организация на движение"/>
    <n v="3"/>
    <s v="БР"/>
    <x v="124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План за безопасност и здр. при работа КЛ"/>
    <n v="1"/>
    <s v="БР"/>
    <x v="125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Геодезичен проект за линеен обект КЛ*"/>
    <n v="5"/>
    <s v="Ч"/>
    <x v="143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Наб-е на кадастрални подложки/вклю. такс"/>
    <n v="2"/>
    <s v="БР"/>
    <x v="121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72"/>
    <s v="ТАКСИ ПО Ф-РИ"/>
    <n v="1"/>
    <s v="БР"/>
    <x v="1435"/>
    <s v="Поръчка за доставка"/>
    <n v="4500062587"/>
    <n v="10"/>
    <s v="4500062587-10"/>
    <n v="151419600264"/>
    <s v="1514"/>
    <s v="9"/>
    <x v="0"/>
    <s v="1"/>
    <m/>
    <m/>
    <x v="0"/>
    <s v="4500062587-10"/>
  </r>
  <r>
    <x v="128"/>
    <s v="РЯЗАНЕ НА АСФАЛТОВА НАСТИЛКА"/>
    <n v="148"/>
    <s v="М"/>
    <x v="292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56"/>
    <s v="НАПРАВА ЗАЗЕMЛЕНИЕ С ЕДИН КОЛ"/>
    <n v="1"/>
    <s v="БР"/>
    <x v="56"/>
    <s v="Поръчка за доставка"/>
    <n v="4500058664"/>
    <n v="30"/>
    <s v="4500058664-30"/>
    <n v="151469206933"/>
    <s v="1514"/>
    <s v="9"/>
    <x v="5"/>
    <s v="6"/>
    <m/>
    <m/>
    <x v="0"/>
    <s v="4500058664-30"/>
  </r>
  <r>
    <x v="97"/>
    <s v="Н-ВА ПОДЛ С ПЯСЪК И PVC ЛЕНТА ЗА 1 К-Л"/>
    <n v="1.3"/>
    <s v="М"/>
    <x v="128"/>
    <s v="Поръчка за доставка"/>
    <n v="4500064882"/>
    <n v="10"/>
    <s v="4500064882-10"/>
    <n v="220000145963"/>
    <s v="2200"/>
    <s v="0"/>
    <x v="1"/>
    <m/>
    <s v="P-3-AC-STONB-4413300004"/>
    <s v="3"/>
    <x v="3"/>
    <s v="4500064882-10"/>
  </r>
  <r>
    <x v="72"/>
    <s v="ЕКСПЕРТИЗА НА ЕЛ.МЕРИ 3Ф"/>
    <n v="1"/>
    <s v="БР"/>
    <x v="1393"/>
    <s v="Поръчка за доставка"/>
    <n v="4500065096"/>
    <n v="10"/>
    <s v="4500065096-10"/>
    <n v="210500048142"/>
    <s v="2105"/>
    <s v="0"/>
    <x v="0"/>
    <m/>
    <s v="P-1-AE-STSOB-4416300005"/>
    <s v="1"/>
    <x v="1"/>
    <s v="4500065096-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F285" firstHeaderRow="1" firstDataRow="3" firstDataCol="1" rowPageCount="1" colPageCount="1"/>
  <pivotFields count="18">
    <pivotField axis="axisPage" showAll="0">
      <items count="281">
        <item x="95"/>
        <item x="132"/>
        <item x="126"/>
        <item x="2"/>
        <item x="254"/>
        <item x="127"/>
        <item x="128"/>
        <item x="129"/>
        <item x="6"/>
        <item x="1"/>
        <item x="150"/>
        <item x="133"/>
        <item x="145"/>
        <item x="255"/>
        <item x="195"/>
        <item x="196"/>
        <item x="243"/>
        <item x="3"/>
        <item x="18"/>
        <item x="148"/>
        <item x="93"/>
        <item x="247"/>
        <item x="179"/>
        <item x="197"/>
        <item x="149"/>
        <item x="121"/>
        <item x="96"/>
        <item x="146"/>
        <item x="257"/>
        <item x="256"/>
        <item x="143"/>
        <item x="264"/>
        <item x="275"/>
        <item x="238"/>
        <item x="211"/>
        <item x="144"/>
        <item x="262"/>
        <item x="266"/>
        <item x="273"/>
        <item x="249"/>
        <item x="212"/>
        <item x="259"/>
        <item x="218"/>
        <item x="258"/>
        <item x="123"/>
        <item x="124"/>
        <item x="260"/>
        <item x="111"/>
        <item x="169"/>
        <item x="112"/>
        <item x="276"/>
        <item x="232"/>
        <item x="97"/>
        <item x="119"/>
        <item x="122"/>
        <item x="19"/>
        <item x="120"/>
        <item x="157"/>
        <item x="87"/>
        <item x="0"/>
        <item x="156"/>
        <item x="251"/>
        <item x="198"/>
        <item x="241"/>
        <item x="20"/>
        <item x="98"/>
        <item x="60"/>
        <item x="88"/>
        <item x="151"/>
        <item x="199"/>
        <item x="4"/>
        <item x="21"/>
        <item x="22"/>
        <item x="271"/>
        <item x="113"/>
        <item x="89"/>
        <item x="7"/>
        <item x="23"/>
        <item x="267"/>
        <item x="141"/>
        <item x="86"/>
        <item x="268"/>
        <item x="226"/>
        <item x="8"/>
        <item x="134"/>
        <item x="9"/>
        <item x="104"/>
        <item x="173"/>
        <item x="24"/>
        <item x="114"/>
        <item x="142"/>
        <item x="10"/>
        <item x="11"/>
        <item x="115"/>
        <item x="261"/>
        <item x="25"/>
        <item x="174"/>
        <item x="101"/>
        <item x="125"/>
        <item x="265"/>
        <item x="242"/>
        <item x="99"/>
        <item x="49"/>
        <item x="12"/>
        <item x="136"/>
        <item x="50"/>
        <item x="91"/>
        <item x="216"/>
        <item x="217"/>
        <item x="209"/>
        <item x="210"/>
        <item x="224"/>
        <item x="51"/>
        <item x="28"/>
        <item x="29"/>
        <item x="201"/>
        <item x="30"/>
        <item x="102"/>
        <item x="139"/>
        <item x="116"/>
        <item x="153"/>
        <item x="117"/>
        <item x="272"/>
        <item x="105"/>
        <item x="208"/>
        <item x="192"/>
        <item x="154"/>
        <item x="106"/>
        <item x="94"/>
        <item x="180"/>
        <item x="181"/>
        <item x="107"/>
        <item x="79"/>
        <item x="80"/>
        <item x="74"/>
        <item x="75"/>
        <item x="31"/>
        <item x="182"/>
        <item x="204"/>
        <item x="32"/>
        <item x="191"/>
        <item x="138"/>
        <item x="61"/>
        <item x="183"/>
        <item x="230"/>
        <item x="177"/>
        <item x="231"/>
        <item x="171"/>
        <item x="158"/>
        <item x="172"/>
        <item x="184"/>
        <item x="239"/>
        <item x="274"/>
        <item x="193"/>
        <item x="62"/>
        <item x="63"/>
        <item x="64"/>
        <item x="206"/>
        <item x="59"/>
        <item x="159"/>
        <item x="252"/>
        <item x="178"/>
        <item x="253"/>
        <item x="236"/>
        <item x="34"/>
        <item x="35"/>
        <item x="202"/>
        <item x="187"/>
        <item x="221"/>
        <item x="188"/>
        <item x="36"/>
        <item x="37"/>
        <item x="38"/>
        <item x="219"/>
        <item x="194"/>
        <item x="214"/>
        <item x="39"/>
        <item x="186"/>
        <item x="248"/>
        <item x="40"/>
        <item x="48"/>
        <item x="215"/>
        <item x="250"/>
        <item x="52"/>
        <item x="41"/>
        <item x="205"/>
        <item x="65"/>
        <item x="269"/>
        <item x="270"/>
        <item x="160"/>
        <item x="220"/>
        <item x="66"/>
        <item x="67"/>
        <item x="26"/>
        <item x="53"/>
        <item x="5"/>
        <item x="161"/>
        <item x="100"/>
        <item x="263"/>
        <item x="207"/>
        <item x="223"/>
        <item x="278"/>
        <item x="279"/>
        <item x="277"/>
        <item x="237"/>
        <item x="235"/>
        <item x="54"/>
        <item x="55"/>
        <item x="68"/>
        <item x="189"/>
        <item x="137"/>
        <item x="228"/>
        <item x="170"/>
        <item x="42"/>
        <item x="185"/>
        <item x="227"/>
        <item x="58"/>
        <item x="229"/>
        <item x="234"/>
        <item x="43"/>
        <item x="73"/>
        <item x="244"/>
        <item x="46"/>
        <item x="44"/>
        <item x="222"/>
        <item x="162"/>
        <item x="163"/>
        <item x="164"/>
        <item x="165"/>
        <item x="45"/>
        <item x="176"/>
        <item x="81"/>
        <item x="166"/>
        <item x="155"/>
        <item x="245"/>
        <item x="175"/>
        <item x="56"/>
        <item x="103"/>
        <item x="13"/>
        <item x="14"/>
        <item x="108"/>
        <item x="109"/>
        <item x="82"/>
        <item x="110"/>
        <item x="90"/>
        <item x="190"/>
        <item x="47"/>
        <item x="27"/>
        <item x="15"/>
        <item x="69"/>
        <item x="70"/>
        <item x="118"/>
        <item x="57"/>
        <item x="16"/>
        <item x="152"/>
        <item x="33"/>
        <item x="147"/>
        <item x="131"/>
        <item x="233"/>
        <item x="71"/>
        <item x="168"/>
        <item x="76"/>
        <item x="135"/>
        <item x="203"/>
        <item x="200"/>
        <item x="130"/>
        <item x="83"/>
        <item x="78"/>
        <item x="140"/>
        <item x="17"/>
        <item x="213"/>
        <item x="84"/>
        <item x="85"/>
        <item x="240"/>
        <item x="246"/>
        <item x="92"/>
        <item x="77"/>
        <item x="225"/>
        <item x="167"/>
        <item h="1" x="72"/>
        <item t="default"/>
      </items>
    </pivotField>
    <pivotField showAll="0"/>
    <pivotField dataField="1" showAll="0"/>
    <pivotField showAll="0"/>
    <pivotField axis="axisRow" showAll="0" defaultSubtotal="0">
      <items count="1436">
        <item x="850"/>
        <item x="1174"/>
        <item x="844"/>
        <item x="1175"/>
        <item x="484"/>
        <item x="842"/>
        <item x="352"/>
        <item x="847"/>
        <item x="841"/>
        <item x="843"/>
        <item x="846"/>
        <item x="1172"/>
        <item x="675"/>
        <item x="676"/>
        <item x="874"/>
        <item x="152"/>
        <item x="1200"/>
        <item x="157"/>
        <item x="873"/>
        <item x="872"/>
        <item x="753"/>
        <item x="666"/>
        <item x="803"/>
        <item x="829"/>
        <item x="218"/>
        <item x="219"/>
        <item x="212"/>
        <item x="220"/>
        <item x="216"/>
        <item x="215"/>
        <item x="217"/>
        <item x="213"/>
        <item x="210"/>
        <item x="214"/>
        <item x="211"/>
        <item x="122"/>
        <item x="1187"/>
        <item x="1309"/>
        <item x="1301"/>
        <item x="346"/>
        <item x="914"/>
        <item x="364"/>
        <item x="351"/>
        <item x="1362"/>
        <item x="347"/>
        <item x="637"/>
        <item x="99"/>
        <item x="110"/>
        <item x="1428"/>
        <item x="619"/>
        <item x="1245"/>
        <item x="729"/>
        <item x="1119"/>
        <item x="483"/>
        <item x="606"/>
        <item x="879"/>
        <item x="481"/>
        <item x="699"/>
        <item x="953"/>
        <item x="542"/>
        <item x="1177"/>
        <item x="223"/>
        <item x="1114"/>
        <item x="1346"/>
        <item x="175"/>
        <item x="787"/>
        <item x="851"/>
        <item x="921"/>
        <item x="1291"/>
        <item x="804"/>
        <item x="687"/>
        <item x="805"/>
        <item x="806"/>
        <item x="623"/>
        <item x="581"/>
        <item x="610"/>
        <item x="580"/>
        <item x="757"/>
        <item x="1189"/>
        <item x="607"/>
        <item x="1353"/>
        <item x="97"/>
        <item x="1120"/>
        <item x="132"/>
        <item x="98"/>
        <item x="631"/>
        <item x="976"/>
        <item x="445"/>
        <item x="143"/>
        <item x="120"/>
        <item x="1347"/>
        <item x="1237"/>
        <item x="727"/>
        <item x="987"/>
        <item x="673"/>
        <item x="670"/>
        <item x="671"/>
        <item x="1199"/>
        <item x="1148"/>
        <item x="643"/>
        <item x="723"/>
        <item x="1007"/>
        <item x="1316"/>
        <item x="781"/>
        <item x="486"/>
        <item x="394"/>
        <item x="984"/>
        <item x="1039"/>
        <item x="342"/>
        <item x="1049"/>
        <item x="389"/>
        <item x="769"/>
        <item x="1009"/>
        <item x="918"/>
        <item x="593"/>
        <item x="194"/>
        <item x="776"/>
        <item x="638"/>
        <item x="917"/>
        <item x="1264"/>
        <item x="1256"/>
        <item x="89"/>
        <item x="416"/>
        <item x="1294"/>
        <item x="1014"/>
        <item x="195"/>
        <item x="1165"/>
        <item x="1012"/>
        <item x="1287"/>
        <item x="1155"/>
        <item x="1263"/>
        <item x="1205"/>
        <item x="700"/>
        <item x="701"/>
        <item x="659"/>
        <item x="948"/>
        <item x="1048"/>
        <item x="1406"/>
        <item x="946"/>
        <item x="941"/>
        <item x="766"/>
        <item x="1031"/>
        <item x="779"/>
        <item x="339"/>
        <item x="390"/>
        <item x="642"/>
        <item x="1083"/>
        <item x="628"/>
        <item x="1085"/>
        <item x="1171"/>
        <item x="614"/>
        <item x="604"/>
        <item x="1169"/>
        <item x="597"/>
        <item x="622"/>
        <item x="625"/>
        <item x="1092"/>
        <item x="919"/>
        <item x="1413"/>
        <item x="1411"/>
        <item x="1218"/>
        <item x="1065"/>
        <item x="240"/>
        <item x="719"/>
        <item x="160"/>
        <item x="1217"/>
        <item x="649"/>
        <item x="672"/>
        <item x="1089"/>
        <item x="594"/>
        <item x="520"/>
        <item x="1262"/>
        <item x="1405"/>
        <item x="654"/>
        <item x="1375"/>
        <item x="1374"/>
        <item x="871"/>
        <item x="565"/>
        <item x="159"/>
        <item x="163"/>
        <item x="164"/>
        <item x="548"/>
        <item x="395"/>
        <item x="1095"/>
        <item x="545"/>
        <item x="531"/>
        <item x="162"/>
        <item x="718"/>
        <item x="539"/>
        <item x="1003"/>
        <item x="1173"/>
        <item x="1078"/>
        <item x="254"/>
        <item x="255"/>
        <item x="256"/>
        <item x="262"/>
        <item x="261"/>
        <item x="1076"/>
        <item x="244"/>
        <item x="258"/>
        <item x="259"/>
        <item x="598"/>
        <item x="570"/>
        <item x="246"/>
        <item x="236"/>
        <item x="237"/>
        <item x="238"/>
        <item x="235"/>
        <item x="1033"/>
        <item x="1123"/>
        <item x="512"/>
        <item x="704"/>
        <item x="1079"/>
        <item x="231"/>
        <item x="227"/>
        <item x="228"/>
        <item x="229"/>
        <item x="230"/>
        <item x="260"/>
        <item x="249"/>
        <item x="250"/>
        <item x="251"/>
        <item x="234"/>
        <item x="233"/>
        <item x="232"/>
        <item x="710"/>
        <item x="705"/>
        <item x="242"/>
        <item x="241"/>
        <item x="204"/>
        <item x="206"/>
        <item x="617"/>
        <item x="205"/>
        <item x="248"/>
        <item x="263"/>
        <item x="703"/>
        <item x="702"/>
        <item x="450"/>
        <item x="516"/>
        <item x="517"/>
        <item x="515"/>
        <item x="518"/>
        <item x="257"/>
        <item x="202"/>
        <item x="711"/>
        <item x="203"/>
        <item x="1080"/>
        <item x="252"/>
        <item x="253"/>
        <item x="245"/>
        <item x="243"/>
        <item x="239"/>
        <item x="1077"/>
        <item x="247"/>
        <item x="161"/>
        <item x="1276"/>
        <item x="549"/>
        <item x="1207"/>
        <item x="1324"/>
        <item x="1002"/>
        <item x="156"/>
        <item x="733"/>
        <item x="1429"/>
        <item x="640"/>
        <item x="838"/>
        <item x="839"/>
        <item x="392"/>
        <item x="391"/>
        <item x="783"/>
        <item x="770"/>
        <item x="782"/>
        <item x="387"/>
        <item x="601"/>
        <item x="688"/>
        <item x="1273"/>
        <item x="960"/>
        <item x="721"/>
        <item x="1379"/>
        <item x="1275"/>
        <item x="1265"/>
        <item x="1101"/>
        <item x="1420"/>
        <item x="1204"/>
        <item x="798"/>
        <item x="810"/>
        <item x="985"/>
        <item x="111"/>
        <item x="1261"/>
        <item x="1208"/>
        <item x="1246"/>
        <item x="639"/>
        <item x="740"/>
        <item x="1407"/>
        <item x="1288"/>
        <item x="1206"/>
        <item x="1373"/>
        <item x="1272"/>
        <item x="609"/>
        <item x="388"/>
        <item x="1419"/>
        <item x="1260"/>
        <item x="1284"/>
        <item x="652"/>
        <item x="349"/>
        <item x="1051"/>
        <item x="722"/>
        <item x="1050"/>
        <item x="1161"/>
        <item x="989"/>
        <item x="645"/>
        <item x="1355"/>
        <item x="1132"/>
        <item x="1133"/>
        <item x="456"/>
        <item x="278"/>
        <item x="532"/>
        <item x="185"/>
        <item x="492"/>
        <item x="490"/>
        <item x="1333"/>
        <item x="1081"/>
        <item x="1418"/>
        <item x="541"/>
        <item x="1400"/>
        <item x="1403"/>
        <item x="1325"/>
        <item x="713"/>
        <item x="323"/>
        <item x="1417"/>
        <item x="915"/>
        <item x="1326"/>
        <item x="438"/>
        <item x="709"/>
        <item x="708"/>
        <item x="1369"/>
        <item x="1332"/>
        <item x="1371"/>
        <item x="706"/>
        <item x="707"/>
        <item x="513"/>
        <item x="1348"/>
        <item x="1363"/>
        <item x="489"/>
        <item x="1230"/>
        <item x="1370"/>
        <item x="988"/>
        <item x="449"/>
        <item x="1128"/>
        <item x="901"/>
        <item x="171"/>
        <item x="712"/>
        <item x="1126"/>
        <item x="1203"/>
        <item x="1000"/>
        <item x="999"/>
        <item x="998"/>
        <item x="997"/>
        <item x="1368"/>
        <item x="1158"/>
        <item x="714"/>
        <item x="275"/>
        <item x="595"/>
        <item x="786"/>
        <item x="1365"/>
        <item x="1349"/>
        <item x="1360"/>
        <item x="1344"/>
        <item x="600"/>
        <item x="1032"/>
        <item x="1036"/>
        <item x="830"/>
        <item x="334"/>
        <item x="784"/>
        <item x="1356"/>
        <item x="996"/>
        <item x="938"/>
        <item x="1209"/>
        <item x="967"/>
        <item x="1019"/>
        <item x="715"/>
        <item x="1426"/>
        <item x="1424"/>
        <item x="1433"/>
        <item x="1431"/>
        <item x="1432"/>
        <item x="1427"/>
        <item x="1387"/>
        <item x="1388"/>
        <item x="1389"/>
        <item x="1393"/>
        <item x="1384"/>
        <item x="1385"/>
        <item x="1383"/>
        <item x="1134"/>
        <item x="758"/>
        <item x="663"/>
        <item x="1248"/>
        <item x="1179"/>
        <item x="916"/>
        <item x="819"/>
        <item x="558"/>
        <item x="980"/>
        <item x="1093"/>
        <item x="277"/>
        <item x="225"/>
        <item x="226"/>
        <item x="118"/>
        <item x="1178"/>
        <item x="158"/>
        <item x="1160"/>
        <item x="667"/>
        <item x="460"/>
        <item x="669"/>
        <item x="115"/>
        <item x="180"/>
        <item x="1090"/>
        <item x="1124"/>
        <item x="440"/>
        <item x="374"/>
        <item x="1094"/>
        <item x="116"/>
        <item x="465"/>
        <item x="1098"/>
        <item x="383"/>
        <item x="344"/>
        <item x="176"/>
        <item x="1021"/>
        <item x="188"/>
        <item x="1015"/>
        <item x="1075"/>
        <item x="432"/>
        <item x="826"/>
        <item x="1215"/>
        <item x="1163"/>
        <item x="936"/>
        <item x="1180"/>
        <item x="883"/>
        <item x="882"/>
        <item x="864"/>
        <item x="1390"/>
        <item x="814"/>
        <item x="906"/>
        <item x="958"/>
        <item x="827"/>
        <item x="899"/>
        <item x="945"/>
        <item x="1329"/>
        <item x="739"/>
        <item x="1030"/>
        <item x="361"/>
        <item x="446"/>
        <item x="664"/>
        <item x="437"/>
        <item x="411"/>
        <item x="418"/>
        <item x="1381"/>
        <item x="1382"/>
        <item x="907"/>
        <item x="429"/>
        <item x="428"/>
        <item x="155"/>
        <item x="904"/>
        <item x="956"/>
        <item x="909"/>
        <item x="934"/>
        <item x="905"/>
        <item x="1186"/>
        <item x="820"/>
        <item x="1024"/>
        <item x="923"/>
        <item x="868"/>
        <item x="1027"/>
        <item x="855"/>
        <item x="837"/>
        <item x="797"/>
        <item x="832"/>
        <item x="965"/>
        <item x="697"/>
        <item x="763"/>
        <item x="498"/>
        <item x="497"/>
        <item x="343"/>
        <item x="1118"/>
        <item x="1038"/>
        <item x="1197"/>
        <item x="624"/>
        <item x="496"/>
        <item x="495"/>
        <item x="661"/>
        <item x="464"/>
        <item x="1052"/>
        <item x="1097"/>
        <item x="1057"/>
        <item x="621"/>
        <item x="563"/>
        <item x="1308"/>
        <item x="862"/>
        <item x="1182"/>
        <item x="863"/>
        <item x="990"/>
        <item x="971"/>
        <item x="993"/>
        <item x="222"/>
        <item x="221"/>
        <item x="878"/>
        <item x="281"/>
        <item x="273"/>
        <item x="301"/>
        <item x="1274"/>
        <item x="1366"/>
        <item x="274"/>
        <item x="439"/>
        <item x="279"/>
        <item x="282"/>
        <item x="280"/>
        <item x="632"/>
        <item x="345"/>
        <item x="379"/>
        <item x="463"/>
        <item x="1302"/>
        <item x="442"/>
        <item x="1071"/>
        <item x="1357"/>
        <item x="1041"/>
        <item x="1351"/>
        <item x="1342"/>
        <item x="1286"/>
        <item x="730"/>
        <item x="728"/>
        <item x="1042"/>
        <item x="1086"/>
        <item x="1043"/>
        <item x="1323"/>
        <item x="265"/>
        <item x="1299"/>
        <item x="1201"/>
        <item x="1073"/>
        <item x="266"/>
        <item x="1072"/>
        <item x="276"/>
        <item x="691"/>
        <item x="1127"/>
        <item x="1214"/>
        <item x="1151"/>
        <item x="1149"/>
        <item x="734"/>
        <item x="425"/>
        <item x="902"/>
        <item x="1202"/>
        <item x="698"/>
        <item x="777"/>
        <item x="487"/>
        <item x="890"/>
        <item x="430"/>
        <item x="618"/>
        <item x="1231"/>
        <item x="657"/>
        <item x="660"/>
        <item x="738"/>
        <item x="801"/>
        <item x="1292"/>
        <item x="397"/>
        <item x="1226"/>
        <item x="1229"/>
        <item x="1225"/>
        <item x="1228"/>
        <item x="1227"/>
        <item x="109"/>
        <item x="485"/>
        <item x="419"/>
        <item x="658"/>
        <item x="831"/>
        <item x="795"/>
        <item x="137"/>
        <item x="514"/>
        <item x="951"/>
        <item x="893"/>
        <item x="1337"/>
        <item x="1335"/>
        <item x="1341"/>
        <item x="1334"/>
        <item x="1340"/>
        <item x="1338"/>
        <item x="858"/>
        <item x="894"/>
        <item x="1008"/>
        <item x="743"/>
        <item x="744"/>
        <item x="773"/>
        <item x="802"/>
        <item x="774"/>
        <item x="745"/>
        <item x="138"/>
        <item x="684"/>
        <item x="683"/>
        <item x="139"/>
        <item x="741"/>
        <item x="1004"/>
        <item x="895"/>
        <item x="417"/>
        <item x="765"/>
        <item x="423"/>
        <item x="1223"/>
        <item x="462"/>
        <item x="424"/>
        <item x="746"/>
        <item x="1013"/>
        <item x="679"/>
        <item x="857"/>
        <item x="952"/>
        <item x="1108"/>
        <item x="1220"/>
        <item x="1109"/>
        <item x="1107"/>
        <item x="1176"/>
        <item x="420"/>
        <item x="680"/>
        <item x="896"/>
        <item x="961"/>
        <item x="608"/>
        <item x="1011"/>
        <item x="1222"/>
        <item x="1336"/>
        <item x="1224"/>
        <item x="1156"/>
        <item x="422"/>
        <item x="949"/>
        <item x="834"/>
        <item x="869"/>
        <item x="1005"/>
        <item x="800"/>
        <item x="681"/>
        <item x="835"/>
        <item x="488"/>
        <item x="950"/>
        <item x="1096"/>
        <item x="742"/>
        <item x="947"/>
        <item x="940"/>
        <item x="768"/>
        <item x="767"/>
        <item x="881"/>
        <item x="942"/>
        <item x="897"/>
        <item x="421"/>
        <item x="780"/>
        <item x="1401"/>
        <item x="393"/>
        <item x="924"/>
        <item x="817"/>
        <item x="1221"/>
        <item x="1047"/>
        <item x="963"/>
        <item x="1339"/>
        <item x="426"/>
        <item x="911"/>
        <item x="1391"/>
        <item x="957"/>
        <item x="737"/>
        <item x="441"/>
        <item x="912"/>
        <item x="427"/>
        <item x="1219"/>
        <item x="903"/>
        <item x="962"/>
        <item x="778"/>
        <item x="813"/>
        <item x="677"/>
        <item x="1053"/>
        <item x="668"/>
        <item x="415"/>
        <item x="121"/>
        <item x="406"/>
        <item x="856"/>
        <item x="724"/>
        <item x="913"/>
        <item x="94"/>
        <item x="101"/>
        <item x="1137"/>
        <item x="822"/>
        <item x="749"/>
        <item x="1084"/>
        <item x="386"/>
        <item x="1243"/>
        <item x="720"/>
        <item x="605"/>
        <item x="1064"/>
        <item x="1192"/>
        <item x="1251"/>
        <item x="1257"/>
        <item x="1258"/>
        <item x="141"/>
        <item x="807"/>
        <item x="836"/>
        <item x="793"/>
        <item x="794"/>
        <item x="930"/>
        <item x="840"/>
        <item x="1296"/>
        <item x="931"/>
        <item x="1295"/>
        <item x="685"/>
        <item x="587"/>
        <item x="887"/>
        <item x="611"/>
        <item x="759"/>
        <item x="978"/>
        <item x="888"/>
        <item x="785"/>
        <item x="889"/>
        <item x="735"/>
        <item x="1110"/>
        <item x="184"/>
        <item x="318"/>
        <item x="596"/>
        <item x="1157"/>
        <item x="979"/>
        <item x="602"/>
        <item x="1267"/>
        <item x="630"/>
        <item x="96"/>
        <item x="1102"/>
        <item x="200"/>
        <item x="433"/>
        <item x="825"/>
        <item x="1247"/>
        <item x="853"/>
        <item x="852"/>
        <item x="867"/>
        <item x="1022"/>
        <item x="885"/>
        <item x="1269"/>
        <item x="182"/>
        <item x="586"/>
        <item x="501"/>
        <item x="330"/>
        <item x="331"/>
        <item x="859"/>
        <item x="870"/>
        <item x="799"/>
        <item x="1045"/>
        <item x="925"/>
        <item x="764"/>
        <item x="880"/>
        <item x="1020"/>
        <item x="1046"/>
        <item x="1397"/>
        <item x="1395"/>
        <item x="1396"/>
        <item x="1425"/>
        <item x="187"/>
        <item x="183"/>
        <item x="522"/>
        <item x="1361"/>
        <item x="1153"/>
        <item x="1255"/>
        <item x="771"/>
        <item x="828"/>
        <item x="1121"/>
        <item x="696"/>
        <item x="1100"/>
        <item x="1063"/>
        <item x="1394"/>
        <item x="396"/>
        <item x="694"/>
        <item x="590"/>
        <item x="1087"/>
        <item x="891"/>
        <item x="1254"/>
        <item x="1152"/>
        <item x="959"/>
        <item x="591"/>
        <item x="1210"/>
        <item x="1283"/>
        <item x="1242"/>
        <item x="1345"/>
        <item x="599"/>
        <item x="583"/>
        <item x="1364"/>
        <item x="908"/>
        <item x="1244"/>
        <item x="716"/>
        <item x="792"/>
        <item x="845"/>
        <item x="920"/>
        <item x="928"/>
        <item x="574"/>
        <item x="1159"/>
        <item x="592"/>
        <item x="72"/>
        <item x="932"/>
        <item x="641"/>
        <item x="995"/>
        <item x="648"/>
        <item x="381"/>
        <item x="186"/>
        <item x="761"/>
        <item x="350"/>
        <item x="1135"/>
        <item x="1136"/>
        <item x="848"/>
        <item x="559"/>
        <item x="582"/>
        <item x="1026"/>
        <item x="1112"/>
        <item x="571"/>
        <item x="179"/>
        <item x="1074"/>
        <item x="1290"/>
        <item x="178"/>
        <item x="271"/>
        <item x="108"/>
        <item x="821"/>
        <item x="269"/>
        <item x="1170"/>
        <item x="1034"/>
        <item x="808"/>
        <item x="267"/>
        <item x="1415"/>
        <item x="1414"/>
        <item x="459"/>
        <item x="457"/>
        <item x="296"/>
        <item x="626"/>
        <item x="1130"/>
        <item x="1423"/>
        <item x="199"/>
        <item x="1111"/>
        <item x="1303"/>
        <item x="1306"/>
        <item x="986"/>
        <item x="88"/>
        <item x="1409"/>
        <item x="1103"/>
        <item x="994"/>
        <item x="385"/>
        <item x="635"/>
        <item x="1352"/>
        <item x="380"/>
        <item x="93"/>
        <item x="377"/>
        <item x="76"/>
        <item x="87"/>
        <item x="499"/>
        <item x="193"/>
        <item x="403"/>
        <item x="295"/>
        <item x="297"/>
        <item x="629"/>
        <item x="1091"/>
        <item x="627"/>
        <item x="378"/>
        <item x="1266"/>
        <item x="125"/>
        <item x="302"/>
        <item x="124"/>
        <item x="674"/>
        <item x="444"/>
        <item x="1131"/>
        <item x="1006"/>
        <item x="1198"/>
        <item x="1088"/>
        <item x="833"/>
        <item x="811"/>
        <item x="1125"/>
        <item x="860"/>
        <item x="1028"/>
        <item x="944"/>
        <item x="736"/>
        <item x="1194"/>
        <item x="384"/>
        <item x="634"/>
        <item x="1129"/>
        <item x="196"/>
        <item x="1067"/>
        <item x="1183"/>
        <item x="1412"/>
        <item x="900"/>
        <item x="1307"/>
        <item x="1310"/>
        <item x="1300"/>
        <item x="1321"/>
        <item x="197"/>
        <item x="1319"/>
        <item x="100"/>
        <item x="633"/>
        <item x="790"/>
        <item x="760"/>
        <item x="177"/>
        <item x="264"/>
        <item x="1195"/>
        <item x="1270"/>
        <item x="884"/>
        <item x="937"/>
        <item x="1023"/>
        <item x="922"/>
        <item x="939"/>
        <item x="854"/>
        <item x="1259"/>
        <item x="955"/>
        <item x="1029"/>
        <item x="1184"/>
        <item x="964"/>
        <item x="1185"/>
        <item x="933"/>
        <item x="809"/>
        <item x="796"/>
        <item x="1044"/>
        <item x="1154"/>
        <item x="892"/>
        <item x="762"/>
        <item x="153"/>
        <item x="1054"/>
        <item x="461"/>
        <item x="283"/>
        <item x="1025"/>
        <item x="1122"/>
        <item x="1105"/>
        <item x="1104"/>
        <item x="1106"/>
        <item x="1285"/>
        <item x="284"/>
        <item x="1404"/>
        <item x="1281"/>
        <item x="695"/>
        <item x="1253"/>
        <item x="818"/>
        <item x="1280"/>
        <item x="1062"/>
        <item x="651"/>
        <item x="1082"/>
        <item x="1314"/>
        <item x="201"/>
        <item x="726"/>
        <item x="646"/>
        <item x="647"/>
        <item x="348"/>
        <item x="1196"/>
        <item x="140"/>
        <item x="92"/>
        <item x="1354"/>
        <item x="448"/>
        <item x="327"/>
        <item x="452"/>
        <item x="119"/>
        <item x="272"/>
        <item x="1320"/>
        <item x="198"/>
        <item x="1058"/>
        <item x="1055"/>
        <item x="1398"/>
        <item x="1249"/>
        <item x="547"/>
        <item x="521"/>
        <item x="1168"/>
        <item x="1234"/>
        <item x="665"/>
        <item x="298"/>
        <item x="529"/>
        <item x="299"/>
        <item x="407"/>
        <item x="983"/>
        <item x="972"/>
        <item x="981"/>
        <item x="1298"/>
        <item x="1297"/>
        <item x="443"/>
        <item x="303"/>
        <item x="306"/>
        <item x="1386"/>
        <item x="969"/>
        <item x="816"/>
        <item x="410"/>
        <item x="305"/>
        <item x="190"/>
        <item x="189"/>
        <item x="612"/>
        <item x="1001"/>
        <item x="527"/>
        <item x="123"/>
        <item x="413"/>
        <item x="1312"/>
        <item x="528"/>
        <item x="678"/>
        <item x="270"/>
        <item x="268"/>
        <item x="682"/>
        <item x="1099"/>
        <item x="466"/>
        <item x="1056"/>
        <item x="662"/>
        <item x="382"/>
        <item x="494"/>
        <item x="693"/>
        <item x="732"/>
        <item x="692"/>
        <item x="731"/>
        <item x="1313"/>
        <item x="1190"/>
        <item x="340"/>
        <item x="1331"/>
        <item x="1240"/>
        <item x="546"/>
        <item x="131"/>
        <item x="1236"/>
        <item x="1282"/>
        <item x="1166"/>
        <item x="1233"/>
        <item x="579"/>
        <item x="1150"/>
        <item x="791"/>
        <item x="686"/>
        <item x="929"/>
        <item x="578"/>
        <item x="584"/>
        <item x="1241"/>
        <item x="886"/>
        <item x="725"/>
        <item x="341"/>
        <item x="656"/>
        <item x="482"/>
        <item x="207"/>
        <item x="208"/>
        <item x="1141"/>
        <item x="1358"/>
        <item x="1359"/>
        <item x="1140"/>
        <item x="1277"/>
        <item x="1139"/>
        <item x="1138"/>
        <item x="1421"/>
        <item x="1422"/>
        <item x="1380"/>
        <item x="1211"/>
        <item x="1212"/>
        <item x="1213"/>
        <item x="1070"/>
        <item x="788"/>
        <item x="1066"/>
        <item x="1408"/>
        <item x="1410"/>
        <item x="1293"/>
        <item x="1147"/>
        <item x="1143"/>
        <item x="1144"/>
        <item x="1142"/>
        <item x="1278"/>
        <item x="1279"/>
        <item x="1145"/>
        <item x="1146"/>
        <item x="1434"/>
        <item x="1069"/>
        <item x="1068"/>
        <item x="1304"/>
        <item x="1193"/>
        <item x="91"/>
        <item x="90"/>
        <item x="447"/>
        <item x="1232"/>
        <item x="653"/>
        <item x="977"/>
        <item x="585"/>
        <item x="650"/>
        <item x="1402"/>
        <item x="1289"/>
        <item x="224"/>
        <item x="300"/>
        <item x="363"/>
        <item x="1305"/>
        <item x="616"/>
        <item x="1311"/>
        <item x="1327"/>
        <item x="1317"/>
        <item x="1191"/>
        <item x="1113"/>
        <item x="503"/>
        <item x="812"/>
        <item x="926"/>
        <item x="865"/>
        <item x="910"/>
        <item x="1330"/>
        <item x="338"/>
        <item x="324"/>
        <item x="328"/>
        <item x="144"/>
        <item x="927"/>
        <item x="307"/>
        <item x="414"/>
        <item x="142"/>
        <item x="615"/>
        <item x="992"/>
        <item x="974"/>
        <item x="973"/>
        <item x="991"/>
        <item x="1238"/>
        <item x="1315"/>
        <item x="373"/>
        <item x="362"/>
        <item x="1430"/>
        <item x="1399"/>
        <item x="1435"/>
        <item x="375"/>
        <item x="154"/>
        <item x="975"/>
        <item x="823"/>
        <item x="824"/>
        <item x="775"/>
        <item x="748"/>
        <item x="1010"/>
        <item x="747"/>
        <item x="209"/>
        <item x="1376"/>
        <item x="1061"/>
        <item x="1318"/>
        <item x="1188"/>
        <item x="431"/>
        <item x="849"/>
        <item x="750"/>
        <item x="815"/>
        <item x="866"/>
        <item x="1392"/>
        <item x="1018"/>
        <item x="1117"/>
        <item x="690"/>
        <item x="689"/>
        <item x="1350"/>
        <item x="1235"/>
        <item x="1017"/>
        <item x="751"/>
        <item x="789"/>
        <item x="982"/>
        <item x="772"/>
        <item x="170"/>
        <item x="1164"/>
        <item x="1162"/>
        <item x="1343"/>
        <item x="1060"/>
        <item x="569"/>
        <item x="1378"/>
        <item x="1271"/>
        <item x="968"/>
        <item x="1016"/>
        <item x="1416"/>
        <item x="752"/>
        <item x="1239"/>
        <item x="966"/>
        <item x="117"/>
        <item x="304"/>
        <item x="181"/>
        <item x="644"/>
        <item x="1328"/>
        <item x="1040"/>
        <item x="1322"/>
        <item x="480"/>
        <item x="636"/>
        <item x="95"/>
        <item x="572"/>
        <item x="126"/>
        <item x="309"/>
        <item x="290"/>
        <item x="2"/>
        <item x="754"/>
        <item x="291"/>
        <item x="292"/>
        <item x="293"/>
        <item x="6"/>
        <item x="1"/>
        <item x="335"/>
        <item x="310"/>
        <item x="325"/>
        <item x="755"/>
        <item x="474"/>
        <item x="475"/>
        <item x="573"/>
        <item x="3"/>
        <item x="18"/>
        <item x="332"/>
        <item x="113"/>
        <item x="588"/>
        <item x="412"/>
        <item x="476"/>
        <item x="333"/>
        <item x="285"/>
        <item x="127"/>
        <item x="326"/>
        <item x="861"/>
        <item x="756"/>
        <item x="321"/>
        <item x="954"/>
        <item x="1252"/>
        <item x="562"/>
        <item x="510"/>
        <item x="322"/>
        <item x="935"/>
        <item x="1035"/>
        <item x="1216"/>
        <item x="603"/>
        <item x="511"/>
        <item x="876"/>
        <item x="530"/>
        <item x="875"/>
        <item x="287"/>
        <item x="288"/>
        <item x="877"/>
        <item x="165"/>
        <item x="376"/>
        <item x="166"/>
        <item x="1268"/>
        <item x="554"/>
        <item x="128"/>
        <item x="191"/>
        <item x="286"/>
        <item x="19"/>
        <item x="192"/>
        <item x="357"/>
        <item x="103"/>
        <item x="0"/>
        <item x="356"/>
        <item x="620"/>
        <item x="477"/>
        <item x="567"/>
        <item x="20"/>
        <item x="129"/>
        <item x="60"/>
        <item x="104"/>
        <item x="336"/>
        <item x="478"/>
        <item x="4"/>
        <item x="21"/>
        <item x="22"/>
        <item x="1167"/>
        <item x="167"/>
        <item x="105"/>
        <item x="7"/>
        <item x="23"/>
        <item x="1037"/>
        <item x="319"/>
        <item x="102"/>
        <item x="1059"/>
        <item x="543"/>
        <item x="8"/>
        <item x="311"/>
        <item x="9"/>
        <item x="145"/>
        <item x="401"/>
        <item x="24"/>
        <item x="168"/>
        <item x="320"/>
        <item x="10"/>
        <item x="11"/>
        <item x="169"/>
        <item x="898"/>
        <item x="25"/>
        <item x="402"/>
        <item x="134"/>
        <item x="289"/>
        <item x="970"/>
        <item x="568"/>
        <item x="130"/>
        <item x="49"/>
        <item x="12"/>
        <item x="313"/>
        <item x="50"/>
        <item x="107"/>
        <item x="525"/>
        <item x="526"/>
        <item x="508"/>
        <item x="509"/>
        <item x="538"/>
        <item x="51"/>
        <item x="28"/>
        <item x="29"/>
        <item x="491"/>
        <item x="30"/>
        <item x="135"/>
        <item x="316"/>
        <item x="172"/>
        <item x="353"/>
        <item x="173"/>
        <item x="1181"/>
        <item x="146"/>
        <item x="507"/>
        <item x="471"/>
        <item x="354"/>
        <item x="147"/>
        <item x="114"/>
        <item x="434"/>
        <item x="435"/>
        <item x="148"/>
        <item x="80"/>
        <item x="81"/>
        <item x="74"/>
        <item x="75"/>
        <item x="31"/>
        <item x="436"/>
        <item x="502"/>
        <item x="32"/>
        <item x="470"/>
        <item x="315"/>
        <item x="61"/>
        <item x="451"/>
        <item x="552"/>
        <item x="408"/>
        <item x="553"/>
        <item x="399"/>
        <item x="358"/>
        <item x="400"/>
        <item x="453"/>
        <item x="564"/>
        <item x="1250"/>
        <item x="472"/>
        <item x="62"/>
        <item x="63"/>
        <item x="64"/>
        <item x="505"/>
        <item x="59"/>
        <item x="359"/>
        <item x="655"/>
        <item x="409"/>
        <item x="717"/>
        <item x="560"/>
        <item x="34"/>
        <item x="35"/>
        <item x="493"/>
        <item x="458"/>
        <item x="535"/>
        <item x="467"/>
        <item x="36"/>
        <item x="37"/>
        <item x="38"/>
        <item x="533"/>
        <item x="473"/>
        <item x="523"/>
        <item x="39"/>
        <item x="455"/>
        <item x="589"/>
        <item x="40"/>
        <item x="48"/>
        <item x="524"/>
        <item x="613"/>
        <item x="52"/>
        <item x="41"/>
        <item x="504"/>
        <item x="65"/>
        <item x="1115"/>
        <item x="1116"/>
        <item x="360"/>
        <item x="534"/>
        <item x="66"/>
        <item x="67"/>
        <item x="26"/>
        <item x="53"/>
        <item x="5"/>
        <item x="365"/>
        <item x="133"/>
        <item x="943"/>
        <item x="506"/>
        <item x="537"/>
        <item x="1372"/>
        <item x="1377"/>
        <item x="1367"/>
        <item x="561"/>
        <item x="557"/>
        <item x="54"/>
        <item x="55"/>
        <item x="68"/>
        <item x="468"/>
        <item x="314"/>
        <item x="550"/>
        <item x="398"/>
        <item x="42"/>
        <item x="454"/>
        <item x="544"/>
        <item x="58"/>
        <item x="551"/>
        <item x="556"/>
        <item x="43"/>
        <item x="73"/>
        <item x="575"/>
        <item x="46"/>
        <item x="44"/>
        <item x="536"/>
        <item x="366"/>
        <item x="367"/>
        <item x="368"/>
        <item x="369"/>
        <item x="45"/>
        <item x="405"/>
        <item x="82"/>
        <item x="370"/>
        <item x="355"/>
        <item x="576"/>
        <item x="404"/>
        <item x="56"/>
        <item x="136"/>
        <item x="13"/>
        <item x="14"/>
        <item x="149"/>
        <item x="150"/>
        <item x="83"/>
        <item x="151"/>
        <item x="106"/>
        <item x="469"/>
        <item x="47"/>
        <item x="27"/>
        <item x="15"/>
        <item x="69"/>
        <item x="70"/>
        <item x="174"/>
        <item x="57"/>
        <item x="16"/>
        <item x="337"/>
        <item x="33"/>
        <item x="329"/>
        <item x="308"/>
        <item x="555"/>
        <item x="71"/>
        <item x="372"/>
        <item x="77"/>
        <item x="312"/>
        <item x="500"/>
        <item x="479"/>
        <item x="294"/>
        <item x="84"/>
        <item x="79"/>
        <item x="317"/>
        <item x="17"/>
        <item x="519"/>
        <item x="85"/>
        <item x="86"/>
        <item x="566"/>
        <item x="577"/>
        <item x="112"/>
        <item x="78"/>
        <item x="540"/>
        <item x="371"/>
      </items>
    </pivotField>
    <pivotField showAll="0"/>
    <pivotField showAll="0"/>
    <pivotField showAll="0"/>
    <pivotField showAll="0"/>
    <pivotField numFmtId="1" showAll="0" defaultSubtotal="0"/>
    <pivotField showAll="0" defaultSubtotal="0"/>
    <pivotField showAll="0" defaultSubtotal="0"/>
    <pivotField axis="axisCol" showAll="0" defaultSubtotal="0">
      <items count="10">
        <item x="0"/>
        <item x="1"/>
        <item x="4"/>
        <item x="6"/>
        <item x="7"/>
        <item x="5"/>
        <item x="8"/>
        <item x="3"/>
        <item x="2"/>
        <item x="9"/>
      </items>
    </pivotField>
    <pivotField showAll="0" defaultSubtotal="0"/>
    <pivotField showAll="0" defaultSubtotal="0"/>
    <pivotField showAll="0" defaultSubtotal="0"/>
    <pivotField axis="axisCol" showAll="0" defaultSubtotal="0">
      <items count="4">
        <item sd="0" x="2"/>
        <item sd="0" x="0"/>
        <item sd="0" x="1"/>
        <item sd="0" x="3"/>
      </items>
    </pivotField>
    <pivotField showAll="0"/>
  </pivotFields>
  <rowFields count="1">
    <field x="4"/>
  </rowFields>
  <rowItems count="280"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 t="grand">
      <x/>
    </i>
  </rowItems>
  <colFields count="2">
    <field x="16"/>
    <field x="12"/>
  </colFields>
  <colItems count="5">
    <i>
      <x/>
    </i>
    <i>
      <x v="1"/>
    </i>
    <i>
      <x v="2"/>
    </i>
    <i>
      <x v="3"/>
    </i>
    <i t="grand">
      <x/>
    </i>
  </colItems>
  <pageFields count="1">
    <pageField fld="0" hier="0"/>
  </pageFields>
  <dataFields count="1">
    <dataField name="Sum of  Количество" fld="2" baseField="0" baseItem="0" numFmtId="3"/>
  </dataFields>
  <formats count="44">
    <format dxfId="43">
      <pivotArea type="all" dataOnly="0" outline="0" collapsedLevelsAreSubtotals="1" fieldPosition="0"/>
    </format>
    <format dxfId="42">
      <pivotArea type="all" dataOnly="0" outline="0" collapsedLevelsAreSubtotals="1" fieldPosition="0"/>
    </format>
    <format dxfId="41">
      <pivotArea outline="0" collapsedLevelsAreSubtotals="1" fieldPosition="0"/>
    </format>
    <format dxfId="40">
      <pivotArea dataOnly="0" labelOnly="1" outline="0" fieldPosition="0">
        <references count="1">
          <reference field="0" count="0"/>
        </references>
      </pivotArea>
    </format>
    <format dxfId="39">
      <pivotArea dataOnly="0" labelOnly="1" outline="0" axis="axisValues" fieldPosition="0"/>
    </format>
    <format dxfId="38">
      <pivotArea type="all" dataOnly="0" outline="0" collapsedLevelsAreSubtotals="1" fieldPosition="0"/>
    </format>
    <format dxfId="37">
      <pivotArea type="all" dataOnly="0" outline="0" collapsedLevelsAreSubtotals="1" fieldPosition="0"/>
    </format>
    <format dxfId="36">
      <pivotArea field="4" type="button" dataOnly="0" labelOnly="1" outline="0" axis="axisRow" fieldPosition="0"/>
    </format>
    <format dxfId="35">
      <pivotArea dataOnly="0" labelOnly="1" fieldPosition="0">
        <references count="1">
          <reference field="16" count="0"/>
        </references>
      </pivotArea>
    </format>
    <format dxfId="34">
      <pivotArea dataOnly="0" labelOnly="1" grandCol="1" outline="0" fieldPosition="0"/>
    </format>
    <format dxfId="33">
      <pivotArea field="4" type="button" dataOnly="0" labelOnly="1" outline="0" axis="axisRow" fieldPosition="0"/>
    </format>
    <format dxfId="32">
      <pivotArea dataOnly="0" labelOnly="1" fieldPosition="0">
        <references count="1">
          <reference field="16" count="0"/>
        </references>
      </pivotArea>
    </format>
    <format dxfId="31">
      <pivotArea dataOnly="0" labelOnly="1" grandCol="1" outline="0" fieldPosition="0"/>
    </format>
    <format dxfId="30">
      <pivotArea type="all" dataOnly="0" outline="0" collapsedLevelsAreSubtotals="1" fieldPosition="0"/>
    </format>
    <format dxfId="29">
      <pivotArea collapsedLevelsAreSubtotals="1" fieldPosition="0">
        <references count="1">
          <reference field="4" count="279"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3"/>
            <x v="1434"/>
            <x v="1435"/>
          </reference>
        </references>
      </pivotArea>
    </format>
    <format dxfId="28">
      <pivotArea field="4" type="button" dataOnly="0" labelOnly="1" outline="0" axis="axisRow" fieldPosition="0"/>
    </format>
    <format dxfId="27">
      <pivotArea dataOnly="0" labelOnly="1" fieldPosition="0">
        <references count="1">
          <reference field="4" count="50"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</reference>
        </references>
      </pivotArea>
    </format>
    <format dxfId="26">
      <pivotArea dataOnly="0" labelOnly="1" fieldPosition="0">
        <references count="1">
          <reference field="4" count="50"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</reference>
        </references>
      </pivotArea>
    </format>
    <format dxfId="25">
      <pivotArea dataOnly="0" labelOnly="1" fieldPosition="0">
        <references count="1">
          <reference field="4" count="50"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</reference>
        </references>
      </pivotArea>
    </format>
    <format dxfId="24">
      <pivotArea dataOnly="0" labelOnly="1" fieldPosition="0">
        <references count="1">
          <reference field="4" count="50"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</reference>
        </references>
      </pivotArea>
    </format>
    <format dxfId="23">
      <pivotArea dataOnly="0" labelOnly="1" fieldPosition="0">
        <references count="1">
          <reference field="4" count="50"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</reference>
        </references>
      </pivotArea>
    </format>
    <format dxfId="22">
      <pivotArea dataOnly="0" labelOnly="1" fieldPosition="0">
        <references count="1">
          <reference field="4" count="29"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3"/>
            <x v="1434"/>
            <x v="1435"/>
          </reference>
        </references>
      </pivotArea>
    </format>
    <format dxfId="21">
      <pivotArea dataOnly="0" labelOnly="1" fieldPosition="0">
        <references count="1">
          <reference field="16" count="0"/>
        </references>
      </pivotArea>
    </format>
    <format dxfId="20">
      <pivotArea dataOnly="0" labelOnly="1" grandCol="1" outline="0" fieldPosition="0"/>
    </format>
    <format dxfId="19">
      <pivotArea grandRow="1" outline="0" collapsedLevelsAreSubtotals="1" fieldPosition="0"/>
    </format>
    <format dxfId="18">
      <pivotArea dataOnly="0" labelOnly="1" grandRow="1" outline="0" fieldPosition="0"/>
    </format>
    <format dxfId="17">
      <pivotArea collapsedLevelsAreSubtotals="1" fieldPosition="0">
        <references count="2">
          <reference field="4" count="279"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3"/>
            <x v="1434"/>
            <x v="1435"/>
          </reference>
          <reference field="16" count="1" selected="0">
            <x v="2"/>
          </reference>
        </references>
      </pivotArea>
    </format>
    <format dxfId="16">
      <pivotArea dataOnly="0" labelOnly="1" fieldPosition="0">
        <references count="1">
          <reference field="16" count="1">
            <x v="2"/>
          </reference>
        </references>
      </pivotArea>
    </format>
    <format dxfId="15">
      <pivotArea collapsedLevelsAreSubtotals="1" fieldPosition="0">
        <references count="2">
          <reference field="4" count="279"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3"/>
            <x v="1434"/>
            <x v="1435"/>
          </reference>
          <reference field="16" count="1" selected="0">
            <x v="3"/>
          </reference>
        </references>
      </pivotArea>
    </format>
    <format dxfId="14">
      <pivotArea dataOnly="0" labelOnly="1" fieldPosition="0">
        <references count="1">
          <reference field="16" count="1">
            <x v="3"/>
          </reference>
        </references>
      </pivotArea>
    </format>
    <format dxfId="13">
      <pivotArea field="4" type="button" dataOnly="0" labelOnly="1" outline="0" axis="axisRow" fieldPosition="0"/>
    </format>
    <format dxfId="12">
      <pivotArea dataOnly="0" labelOnly="1" fieldPosition="0">
        <references count="1">
          <reference field="16" count="0"/>
        </references>
      </pivotArea>
    </format>
    <format dxfId="11">
      <pivotArea dataOnly="0" labelOnly="1" grandCol="1" outline="0" fieldPosition="0"/>
    </format>
    <format dxfId="10">
      <pivotArea field="0" type="button" dataOnly="0" labelOnly="1" outline="0" axis="axisPage" fieldPosition="0"/>
    </format>
    <format dxfId="9">
      <pivotArea dataOnly="0" labelOnly="1" outline="0" fieldPosition="0">
        <references count="1">
          <reference field="0" count="0"/>
        </references>
      </pivotArea>
    </format>
    <format dxfId="8">
      <pivotArea dataOnly="0" grandCol="1" outline="0" collapsedLevelsAreSubtotals="1" axis="axisCol" fieldPosition="0"/>
    </format>
    <format dxfId="7">
      <pivotArea dataOnly="0" outline="0" collapsedLevelsAreSubtotals="1" fieldPosition="0">
        <references count="1">
          <reference field="16" count="1">
            <x v="1"/>
          </reference>
        </references>
      </pivotArea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collapsedLevelsAreSubtotals="1" fieldPosition="0">
        <references count="1">
          <reference field="4" count="1">
            <x v="1435"/>
          </reference>
        </references>
      </pivotArea>
    </format>
    <format dxfId="3">
      <pivotArea dataOnly="0" labelOnly="1" fieldPosition="0">
        <references count="1">
          <reference field="4" count="1">
            <x v="1435"/>
          </reference>
        </references>
      </pivotArea>
    </format>
    <format dxfId="2">
      <pivotArea grandRow="1" grandCol="1" outline="0" collapsedLevelsAreSubtotals="1" fieldPosition="0"/>
    </format>
    <format dxfId="1">
      <pivotArea grandRow="1" grandCol="1" outline="0" collapsedLevelsAreSubtotals="1" fieldPosition="0"/>
    </format>
    <format dxfId="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N343"/>
  <sheetViews>
    <sheetView zoomScaleNormal="100" workbookViewId="0">
      <pane ySplit="3" topLeftCell="A4" activePane="bottomLeft" state="frozen"/>
      <selection pane="bottomLeft" activeCell="C18" sqref="C18"/>
    </sheetView>
  </sheetViews>
  <sheetFormatPr defaultRowHeight="12.75"/>
  <cols>
    <col min="1" max="1" width="11.28515625" style="96" customWidth="1"/>
    <col min="2" max="2" width="36.5703125" style="96" customWidth="1"/>
    <col min="3" max="3" width="53.5703125" style="96" customWidth="1"/>
    <col min="4" max="4" width="8.5703125" style="96" customWidth="1"/>
    <col min="5" max="10" width="12.140625" style="97" customWidth="1"/>
    <col min="11" max="14" width="14.5703125" style="97" customWidth="1"/>
    <col min="15" max="16384" width="9.140625" style="96"/>
  </cols>
  <sheetData>
    <row r="1" spans="1:14">
      <c r="A1" s="175" t="s">
        <v>42</v>
      </c>
      <c r="B1" s="175"/>
      <c r="C1" s="175"/>
      <c r="D1" s="175"/>
      <c r="E1" s="175"/>
      <c r="F1" s="95"/>
      <c r="G1" s="95"/>
      <c r="H1" s="95"/>
      <c r="I1" s="95"/>
      <c r="J1" s="95"/>
      <c r="K1" s="95"/>
      <c r="L1" s="95"/>
      <c r="M1" s="95"/>
      <c r="N1" s="95"/>
    </row>
    <row r="2" spans="1:14" ht="33" customHeight="1">
      <c r="A2" s="176" t="s">
        <v>43</v>
      </c>
      <c r="B2" s="176"/>
      <c r="C2" s="176"/>
      <c r="D2" s="176"/>
      <c r="E2" s="176"/>
      <c r="F2" s="95"/>
      <c r="G2" s="95"/>
      <c r="H2" s="95"/>
      <c r="I2" s="95"/>
      <c r="J2" s="95"/>
      <c r="K2" s="95"/>
      <c r="L2" s="95"/>
      <c r="M2" s="95"/>
      <c r="N2" s="95"/>
    </row>
    <row r="3" spans="1:14" ht="51">
      <c r="A3" s="100" t="s">
        <v>421</v>
      </c>
      <c r="B3" s="100" t="s">
        <v>422</v>
      </c>
      <c r="C3" s="100" t="s">
        <v>423</v>
      </c>
      <c r="D3" s="99" t="s">
        <v>12</v>
      </c>
      <c r="E3" s="101" t="s">
        <v>13</v>
      </c>
      <c r="F3" s="101" t="s">
        <v>15</v>
      </c>
      <c r="G3" s="101" t="s">
        <v>17</v>
      </c>
      <c r="H3" s="101" t="s">
        <v>18</v>
      </c>
      <c r="I3" s="101" t="s">
        <v>16</v>
      </c>
      <c r="J3" s="101" t="s">
        <v>60</v>
      </c>
      <c r="K3" s="101" t="s">
        <v>359</v>
      </c>
      <c r="L3" s="115" t="s">
        <v>361</v>
      </c>
      <c r="M3" s="101" t="s">
        <v>360</v>
      </c>
      <c r="N3" s="115" t="s">
        <v>361</v>
      </c>
    </row>
    <row r="4" spans="1:14">
      <c r="A4" s="102">
        <v>1000001</v>
      </c>
      <c r="B4" s="103" t="s">
        <v>424</v>
      </c>
      <c r="C4" s="103" t="s">
        <v>425</v>
      </c>
      <c r="D4" s="105" t="s">
        <v>426</v>
      </c>
      <c r="E4" s="104">
        <v>406</v>
      </c>
      <c r="F4" s="104">
        <v>72</v>
      </c>
      <c r="G4" s="104">
        <v>60</v>
      </c>
      <c r="H4" s="104">
        <v>90</v>
      </c>
      <c r="I4" s="104">
        <v>85</v>
      </c>
      <c r="J4" s="104">
        <f t="shared" ref="J4:J66" si="0">SUM(E4:I4)</f>
        <v>713</v>
      </c>
      <c r="K4" s="104" t="e">
        <f>VLOOKUP(B4,#REF!,9,0)</f>
        <v>#REF!</v>
      </c>
      <c r="L4" s="104" t="e">
        <f>J4-K4</f>
        <v>#REF!</v>
      </c>
      <c r="M4" s="104">
        <f ca="1">VLOOKUP(A4,'Количества SAP'!G6:H284,2,0)</f>
        <v>206</v>
      </c>
      <c r="N4" s="104">
        <f>J4-M4</f>
        <v>507</v>
      </c>
    </row>
    <row r="5" spans="1:14">
      <c r="A5" s="102">
        <v>1000002</v>
      </c>
      <c r="B5" s="103" t="s">
        <v>427</v>
      </c>
      <c r="C5" s="103" t="s">
        <v>428</v>
      </c>
      <c r="D5" s="105" t="s">
        <v>429</v>
      </c>
      <c r="E5" s="104">
        <v>874.2299999999999</v>
      </c>
      <c r="F5" s="104">
        <v>78.989999999999995</v>
      </c>
      <c r="G5" s="104">
        <v>108.99000000000001</v>
      </c>
      <c r="H5" s="104">
        <v>279.65999999999997</v>
      </c>
      <c r="I5" s="104">
        <v>133.21</v>
      </c>
      <c r="J5" s="104">
        <f t="shared" si="0"/>
        <v>1475.08</v>
      </c>
      <c r="K5" s="104" t="e">
        <f>VLOOKUP(B5,#REF!,9,0)</f>
        <v>#REF!</v>
      </c>
      <c r="L5" s="104" t="e">
        <f t="shared" ref="L5:L68" si="1">J5-K5</f>
        <v>#REF!</v>
      </c>
      <c r="M5" s="104">
        <f ca="1">VLOOKUP(A5,'Количества SAP'!G7:H285,2,0)</f>
        <v>1475.0800000000004</v>
      </c>
      <c r="N5" s="104">
        <f t="shared" ref="N5:N68" si="2">J5-M5</f>
        <v>0</v>
      </c>
    </row>
    <row r="6" spans="1:14" ht="25.5">
      <c r="A6" s="102">
        <v>1000003</v>
      </c>
      <c r="B6" s="103" t="s">
        <v>430</v>
      </c>
      <c r="C6" s="103" t="s">
        <v>431</v>
      </c>
      <c r="D6" s="105" t="s">
        <v>429</v>
      </c>
      <c r="E6" s="104">
        <v>1521.8600000000001</v>
      </c>
      <c r="F6" s="104">
        <v>376.14</v>
      </c>
      <c r="G6" s="104">
        <v>437.90000000000003</v>
      </c>
      <c r="H6" s="104">
        <v>101.78</v>
      </c>
      <c r="I6" s="104">
        <v>170.26999999999998</v>
      </c>
      <c r="J6" s="104">
        <f t="shared" si="0"/>
        <v>2607.9500000000003</v>
      </c>
      <c r="K6" s="104" t="e">
        <f>VLOOKUP(B6,#REF!,9,0)</f>
        <v>#REF!</v>
      </c>
      <c r="L6" s="104" t="e">
        <f t="shared" si="1"/>
        <v>#REF!</v>
      </c>
      <c r="M6" s="104">
        <f ca="1">VLOOKUP(A6,'Количества SAP'!G8:H286,2,0)</f>
        <v>2607.9499999999998</v>
      </c>
      <c r="N6" s="104">
        <f t="shared" si="2"/>
        <v>0</v>
      </c>
    </row>
    <row r="7" spans="1:14">
      <c r="A7" s="102">
        <v>1000004</v>
      </c>
      <c r="B7" s="103" t="s">
        <v>432</v>
      </c>
      <c r="C7" s="103" t="s">
        <v>431</v>
      </c>
      <c r="D7" s="105" t="s">
        <v>429</v>
      </c>
      <c r="E7" s="104">
        <v>11.58</v>
      </c>
      <c r="F7" s="104">
        <v>3.2</v>
      </c>
      <c r="G7" s="104">
        <v>179.2</v>
      </c>
      <c r="H7" s="104">
        <v>179.2</v>
      </c>
      <c r="I7" s="104">
        <v>93.294999999999987</v>
      </c>
      <c r="J7" s="104">
        <f t="shared" si="0"/>
        <v>466.47499999999991</v>
      </c>
      <c r="K7" s="104" t="e">
        <f>VLOOKUP(B7,#REF!,9,0)</f>
        <v>#REF!</v>
      </c>
      <c r="L7" s="104" t="e">
        <f t="shared" si="1"/>
        <v>#REF!</v>
      </c>
      <c r="M7" s="104">
        <f ca="1">VLOOKUP(A7,'Количества SAP'!G9:H287,2,0)</f>
        <v>193.98</v>
      </c>
      <c r="N7" s="104">
        <f t="shared" si="2"/>
        <v>272.49499999999989</v>
      </c>
    </row>
    <row r="8" spans="1:14">
      <c r="A8" s="102">
        <v>1000005</v>
      </c>
      <c r="B8" s="103" t="s">
        <v>433</v>
      </c>
      <c r="C8" s="103" t="s">
        <v>431</v>
      </c>
      <c r="D8" s="105" t="s">
        <v>429</v>
      </c>
      <c r="E8" s="104">
        <v>828.29</v>
      </c>
      <c r="F8" s="104">
        <v>292.36</v>
      </c>
      <c r="G8" s="104">
        <v>310.37</v>
      </c>
      <c r="H8" s="104">
        <v>237.73000000000002</v>
      </c>
      <c r="I8" s="104">
        <v>362.95</v>
      </c>
      <c r="J8" s="104">
        <f t="shared" si="0"/>
        <v>2031.7</v>
      </c>
      <c r="K8" s="104" t="e">
        <f>VLOOKUP(B8,#REF!,9,0)</f>
        <v>#REF!</v>
      </c>
      <c r="L8" s="104" t="e">
        <f t="shared" si="1"/>
        <v>#REF!</v>
      </c>
      <c r="M8" s="104">
        <f ca="1">VLOOKUP(A8,'Количества SAP'!G10:H288,2,0)</f>
        <v>2031.7000000000003</v>
      </c>
      <c r="N8" s="104">
        <f t="shared" si="2"/>
        <v>0</v>
      </c>
    </row>
    <row r="9" spans="1:14" ht="25.5">
      <c r="A9" s="102">
        <v>1000006</v>
      </c>
      <c r="B9" s="103" t="s">
        <v>434</v>
      </c>
      <c r="C9" s="103" t="s">
        <v>435</v>
      </c>
      <c r="D9" s="105" t="s">
        <v>436</v>
      </c>
      <c r="E9" s="104">
        <v>5764.2</v>
      </c>
      <c r="F9" s="104">
        <v>1602.54</v>
      </c>
      <c r="G9" s="104">
        <v>980.04</v>
      </c>
      <c r="H9" s="104">
        <v>1527.9</v>
      </c>
      <c r="I9" s="104">
        <v>1586.2</v>
      </c>
      <c r="J9" s="104">
        <f t="shared" si="0"/>
        <v>11460.88</v>
      </c>
      <c r="K9" s="104" t="e">
        <f>VLOOKUP(B9,#REF!,9,0)</f>
        <v>#REF!</v>
      </c>
      <c r="L9" s="104" t="e">
        <f t="shared" si="1"/>
        <v>#REF!</v>
      </c>
      <c r="M9" s="104">
        <f ca="1">VLOOKUP(A9,'Количества SAP'!G11:H289,2,0)</f>
        <v>11460.880000000001</v>
      </c>
      <c r="N9" s="104">
        <f t="shared" si="2"/>
        <v>0</v>
      </c>
    </row>
    <row r="10" spans="1:14">
      <c r="A10" s="102">
        <v>1000007</v>
      </c>
      <c r="B10" s="103" t="s">
        <v>437</v>
      </c>
      <c r="C10" s="103" t="s">
        <v>438</v>
      </c>
      <c r="D10" s="105" t="s">
        <v>429</v>
      </c>
      <c r="E10" s="104">
        <v>758.11</v>
      </c>
      <c r="F10" s="104">
        <v>81.63</v>
      </c>
      <c r="G10" s="104">
        <v>212.32</v>
      </c>
      <c r="H10" s="104">
        <v>320.26</v>
      </c>
      <c r="I10" s="104">
        <v>215.03</v>
      </c>
      <c r="J10" s="104">
        <f t="shared" si="0"/>
        <v>1587.35</v>
      </c>
      <c r="K10" s="104" t="e">
        <f>VLOOKUP(B10,#REF!,9,0)</f>
        <v>#REF!</v>
      </c>
      <c r="L10" s="104" t="e">
        <f t="shared" si="1"/>
        <v>#REF!</v>
      </c>
      <c r="M10" s="104">
        <f ca="1">VLOOKUP(A10,'Количества SAP'!G12:H290,2,0)</f>
        <v>1587.3500000000004</v>
      </c>
      <c r="N10" s="104">
        <f t="shared" si="2"/>
        <v>0</v>
      </c>
    </row>
    <row r="11" spans="1:14">
      <c r="A11" s="102">
        <v>1000008</v>
      </c>
      <c r="B11" s="103" t="s">
        <v>439</v>
      </c>
      <c r="C11" s="103" t="s">
        <v>440</v>
      </c>
      <c r="D11" s="105" t="s">
        <v>429</v>
      </c>
      <c r="E11" s="104">
        <v>747.92000000000007</v>
      </c>
      <c r="F11" s="104">
        <v>147.16999999999999</v>
      </c>
      <c r="G11" s="104">
        <v>183.7</v>
      </c>
      <c r="H11" s="104">
        <v>34.980000000000004</v>
      </c>
      <c r="I11" s="104">
        <v>37.449999999999996</v>
      </c>
      <c r="J11" s="104">
        <f t="shared" si="0"/>
        <v>1151.22</v>
      </c>
      <c r="K11" s="104" t="e">
        <f>VLOOKUP(B11,#REF!,9,0)</f>
        <v>#REF!</v>
      </c>
      <c r="L11" s="104" t="e">
        <f t="shared" si="1"/>
        <v>#REF!</v>
      </c>
      <c r="M11" s="104">
        <f ca="1">VLOOKUP(A11,'Количества SAP'!G13:H291,2,0)</f>
        <v>1151.2199999999998</v>
      </c>
      <c r="N11" s="104">
        <f t="shared" si="2"/>
        <v>0</v>
      </c>
    </row>
    <row r="12" spans="1:14">
      <c r="A12" s="102">
        <v>1000009</v>
      </c>
      <c r="B12" s="103" t="s">
        <v>441</v>
      </c>
      <c r="C12" s="103" t="s">
        <v>442</v>
      </c>
      <c r="D12" s="105" t="s">
        <v>429</v>
      </c>
      <c r="E12" s="104">
        <v>807.22000000000014</v>
      </c>
      <c r="F12" s="104">
        <v>232.61</v>
      </c>
      <c r="G12" s="104">
        <v>230.32</v>
      </c>
      <c r="H12" s="104">
        <v>64.69</v>
      </c>
      <c r="I12" s="104">
        <v>95.6</v>
      </c>
      <c r="J12" s="104">
        <f t="shared" si="0"/>
        <v>1430.44</v>
      </c>
      <c r="K12" s="104" t="e">
        <f>VLOOKUP(B12,#REF!,9,0)</f>
        <v>#REF!</v>
      </c>
      <c r="L12" s="104" t="e">
        <f t="shared" si="1"/>
        <v>#REF!</v>
      </c>
      <c r="M12" s="104">
        <f ca="1">VLOOKUP(A12,'Количества SAP'!G14:H292,2,0)</f>
        <v>1430.44</v>
      </c>
      <c r="N12" s="104">
        <f t="shared" si="2"/>
        <v>0</v>
      </c>
    </row>
    <row r="13" spans="1:14" ht="25.5">
      <c r="A13" s="102">
        <v>1000010</v>
      </c>
      <c r="B13" s="103" t="s">
        <v>443</v>
      </c>
      <c r="C13" s="103" t="s">
        <v>444</v>
      </c>
      <c r="D13" s="105" t="s">
        <v>429</v>
      </c>
      <c r="E13" s="93">
        <v>42.239999999999995</v>
      </c>
      <c r="F13" s="93">
        <v>25.2</v>
      </c>
      <c r="G13" s="93">
        <v>19</v>
      </c>
      <c r="H13" s="93">
        <v>19</v>
      </c>
      <c r="I13" s="93">
        <v>20.56</v>
      </c>
      <c r="J13" s="93">
        <f t="shared" si="0"/>
        <v>126</v>
      </c>
      <c r="K13" s="93" t="e">
        <f>VLOOKUP(B13,#REF!,9,0)</f>
        <v>#REF!</v>
      </c>
      <c r="L13" s="104" t="e">
        <f t="shared" si="1"/>
        <v>#REF!</v>
      </c>
      <c r="M13" s="104">
        <f ca="1">VLOOKUP(A13,'Количества SAP'!G15:H293,2,0)</f>
        <v>63.239999999999995</v>
      </c>
      <c r="N13" s="104">
        <f t="shared" si="2"/>
        <v>62.760000000000005</v>
      </c>
    </row>
    <row r="14" spans="1:14" ht="25.5">
      <c r="A14" s="102">
        <v>1000011</v>
      </c>
      <c r="B14" s="103" t="s">
        <v>445</v>
      </c>
      <c r="C14" s="103" t="s">
        <v>446</v>
      </c>
      <c r="D14" s="105" t="s">
        <v>429</v>
      </c>
      <c r="E14" s="104">
        <v>488.69999999999987</v>
      </c>
      <c r="F14" s="104">
        <v>82.23</v>
      </c>
      <c r="G14" s="104">
        <v>215.5</v>
      </c>
      <c r="H14" s="104">
        <v>51.33</v>
      </c>
      <c r="I14" s="104">
        <v>91.7</v>
      </c>
      <c r="J14" s="104">
        <f t="shared" si="0"/>
        <v>929.45999999999992</v>
      </c>
      <c r="K14" s="104" t="e">
        <f>VLOOKUP(B14,#REF!,9,0)</f>
        <v>#REF!</v>
      </c>
      <c r="L14" s="104" t="e">
        <f t="shared" si="1"/>
        <v>#REF!</v>
      </c>
      <c r="M14" s="104">
        <f ca="1">VLOOKUP(A14,'Количества SAP'!G16:H294,2,0)</f>
        <v>929.45999999999981</v>
      </c>
      <c r="N14" s="104">
        <f t="shared" si="2"/>
        <v>0</v>
      </c>
    </row>
    <row r="15" spans="1:14" ht="25.5">
      <c r="A15" s="102">
        <v>1000012</v>
      </c>
      <c r="B15" s="103" t="s">
        <v>447</v>
      </c>
      <c r="C15" s="103" t="s">
        <v>448</v>
      </c>
      <c r="D15" s="105" t="s">
        <v>429</v>
      </c>
      <c r="E15" s="104">
        <v>290.34999999999997</v>
      </c>
      <c r="F15" s="104">
        <v>154.1</v>
      </c>
      <c r="G15" s="104">
        <v>69.55</v>
      </c>
      <c r="H15" s="104">
        <v>52.379999999999995</v>
      </c>
      <c r="I15" s="104">
        <v>235.75</v>
      </c>
      <c r="J15" s="104">
        <f t="shared" si="0"/>
        <v>802.12999999999988</v>
      </c>
      <c r="K15" s="104" t="e">
        <f>VLOOKUP(B15,#REF!,9,0)</f>
        <v>#REF!</v>
      </c>
      <c r="L15" s="104" t="e">
        <f t="shared" si="1"/>
        <v>#REF!</v>
      </c>
      <c r="M15" s="104">
        <f ca="1">VLOOKUP(A15,'Количества SAP'!G17:H295,2,0)</f>
        <v>802.13000000000011</v>
      </c>
      <c r="N15" s="104">
        <f t="shared" si="2"/>
        <v>0</v>
      </c>
    </row>
    <row r="16" spans="1:14">
      <c r="A16" s="102">
        <v>1000013</v>
      </c>
      <c r="B16" s="103" t="s">
        <v>449</v>
      </c>
      <c r="C16" s="103" t="s">
        <v>450</v>
      </c>
      <c r="D16" s="105" t="s">
        <v>429</v>
      </c>
      <c r="E16" s="93">
        <v>14.58</v>
      </c>
      <c r="F16" s="93">
        <v>15.660000000000002</v>
      </c>
      <c r="G16" s="93">
        <v>16.2</v>
      </c>
      <c r="H16" s="93">
        <v>16.2</v>
      </c>
      <c r="I16" s="93">
        <v>15.660000000000002</v>
      </c>
      <c r="J16" s="93">
        <f t="shared" si="0"/>
        <v>78.3</v>
      </c>
      <c r="K16" s="93" t="e">
        <f>VLOOKUP(B16,#REF!,9,0)</f>
        <v>#REF!</v>
      </c>
      <c r="L16" s="104" t="e">
        <f t="shared" si="1"/>
        <v>#REF!</v>
      </c>
      <c r="M16" s="104">
        <f ca="1">VLOOKUP(A16,'Количества SAP'!G18:H296,2,0)</f>
        <v>30.779999999999998</v>
      </c>
      <c r="N16" s="104">
        <f t="shared" si="2"/>
        <v>47.519999999999996</v>
      </c>
    </row>
    <row r="17" spans="1:14">
      <c r="A17" s="102">
        <v>1000014</v>
      </c>
      <c r="B17" s="103" t="s">
        <v>451</v>
      </c>
      <c r="C17" s="103" t="s">
        <v>431</v>
      </c>
      <c r="D17" s="105" t="s">
        <v>436</v>
      </c>
      <c r="E17" s="104">
        <v>37.575000000000003</v>
      </c>
      <c r="F17" s="104">
        <v>8.625</v>
      </c>
      <c r="G17" s="104">
        <v>30</v>
      </c>
      <c r="H17" s="104">
        <v>7.5</v>
      </c>
      <c r="I17" s="104">
        <v>2.25</v>
      </c>
      <c r="J17" s="104">
        <f t="shared" si="0"/>
        <v>85.95</v>
      </c>
      <c r="K17" s="104" t="e">
        <f>VLOOKUP(B17,#REF!,9,0)</f>
        <v>#REF!</v>
      </c>
      <c r="L17" s="104" t="e">
        <f t="shared" si="1"/>
        <v>#REF!</v>
      </c>
      <c r="M17" s="104">
        <f ca="1">VLOOKUP(A17,'Количества SAP'!G19:H297,2,0)</f>
        <v>114.6</v>
      </c>
      <c r="N17" s="104">
        <f t="shared" si="2"/>
        <v>-28.649999999999991</v>
      </c>
    </row>
    <row r="18" spans="1:14">
      <c r="A18" s="102"/>
      <c r="B18" s="103" t="s">
        <v>452</v>
      </c>
      <c r="C18" s="103" t="s">
        <v>431</v>
      </c>
      <c r="D18" s="105" t="s">
        <v>436</v>
      </c>
      <c r="E18" s="104">
        <v>9.3937500000000007</v>
      </c>
      <c r="F18" s="104">
        <v>2.15625</v>
      </c>
      <c r="G18" s="104">
        <v>7.5</v>
      </c>
      <c r="H18" s="104">
        <v>1.875</v>
      </c>
      <c r="I18" s="104">
        <v>0.5625</v>
      </c>
      <c r="J18" s="104">
        <f t="shared" si="0"/>
        <v>21.487500000000001</v>
      </c>
      <c r="K18" s="104" t="e">
        <f>VLOOKUP(B18,#REF!,9,0)</f>
        <v>#REF!</v>
      </c>
      <c r="L18" s="104" t="e">
        <f t="shared" si="1"/>
        <v>#REF!</v>
      </c>
      <c r="M18" s="104"/>
      <c r="N18" s="104"/>
    </row>
    <row r="19" spans="1:14">
      <c r="A19" s="102">
        <v>1000015</v>
      </c>
      <c r="B19" s="103" t="s">
        <v>453</v>
      </c>
      <c r="C19" s="103" t="s">
        <v>454</v>
      </c>
      <c r="D19" s="105" t="s">
        <v>436</v>
      </c>
      <c r="E19" s="104">
        <v>10</v>
      </c>
      <c r="F19" s="104">
        <v>10</v>
      </c>
      <c r="G19" s="104">
        <v>15</v>
      </c>
      <c r="H19" s="104">
        <v>15</v>
      </c>
      <c r="I19" s="104">
        <v>10</v>
      </c>
      <c r="J19" s="104">
        <f t="shared" si="0"/>
        <v>60</v>
      </c>
      <c r="K19" s="104" t="e">
        <f>VLOOKUP(B19,#REF!,9,0)</f>
        <v>#REF!</v>
      </c>
      <c r="L19" s="104" t="e">
        <f t="shared" si="1"/>
        <v>#REF!</v>
      </c>
      <c r="M19" s="104">
        <f ca="1">VLOOKUP(A19,'Количества SAP'!G21:H299,2,0)</f>
        <v>38</v>
      </c>
      <c r="N19" s="104">
        <f t="shared" si="2"/>
        <v>22</v>
      </c>
    </row>
    <row r="20" spans="1:14">
      <c r="A20" s="105"/>
      <c r="B20" s="103" t="s">
        <v>455</v>
      </c>
      <c r="C20" s="103" t="s">
        <v>454</v>
      </c>
      <c r="D20" s="105" t="s">
        <v>436</v>
      </c>
      <c r="E20" s="104">
        <v>5</v>
      </c>
      <c r="F20" s="104">
        <v>5</v>
      </c>
      <c r="G20" s="104">
        <v>4</v>
      </c>
      <c r="H20" s="104">
        <v>4</v>
      </c>
      <c r="I20" s="104">
        <v>5</v>
      </c>
      <c r="J20" s="104">
        <f t="shared" si="0"/>
        <v>23</v>
      </c>
      <c r="K20" s="104" t="e">
        <f>VLOOKUP(B20,#REF!,9,0)</f>
        <v>#REF!</v>
      </c>
      <c r="L20" s="104" t="e">
        <f t="shared" si="1"/>
        <v>#REF!</v>
      </c>
      <c r="M20" s="104"/>
      <c r="N20" s="104"/>
    </row>
    <row r="21" spans="1:14">
      <c r="A21" s="102">
        <v>1000016</v>
      </c>
      <c r="B21" s="103" t="s">
        <v>456</v>
      </c>
      <c r="C21" s="103" t="s">
        <v>457</v>
      </c>
      <c r="D21" s="105" t="s">
        <v>436</v>
      </c>
      <c r="E21" s="104">
        <v>54</v>
      </c>
      <c r="F21" s="104">
        <v>11</v>
      </c>
      <c r="G21" s="104">
        <v>40</v>
      </c>
      <c r="H21" s="104">
        <v>4</v>
      </c>
      <c r="I21" s="104">
        <v>3</v>
      </c>
      <c r="J21" s="104">
        <f t="shared" si="0"/>
        <v>112</v>
      </c>
      <c r="K21" s="104" t="e">
        <f>VLOOKUP(B21,#REF!,9,0)</f>
        <v>#REF!</v>
      </c>
      <c r="L21" s="104" t="e">
        <f t="shared" si="1"/>
        <v>#REF!</v>
      </c>
      <c r="M21" s="104"/>
      <c r="N21" s="104"/>
    </row>
    <row r="22" spans="1:14" ht="25.5">
      <c r="A22" s="102">
        <v>1000017</v>
      </c>
      <c r="B22" s="103" t="s">
        <v>458</v>
      </c>
      <c r="C22" s="103" t="s">
        <v>459</v>
      </c>
      <c r="D22" s="105" t="s">
        <v>436</v>
      </c>
      <c r="E22" s="104">
        <v>13215.400000000001</v>
      </c>
      <c r="F22" s="104">
        <v>2293.35</v>
      </c>
      <c r="G22" s="104">
        <v>2204.3000000000002</v>
      </c>
      <c r="H22" s="104">
        <v>2451</v>
      </c>
      <c r="I22" s="104">
        <v>1717.5</v>
      </c>
      <c r="J22" s="104">
        <f t="shared" si="0"/>
        <v>21881.550000000003</v>
      </c>
      <c r="K22" s="104" t="e">
        <f>VLOOKUP(B22,#REF!,9,0)</f>
        <v>#REF!</v>
      </c>
      <c r="L22" s="104" t="e">
        <f t="shared" si="1"/>
        <v>#REF!</v>
      </c>
      <c r="M22" s="104"/>
      <c r="N22" s="104"/>
    </row>
    <row r="23" spans="1:14" ht="25.5">
      <c r="A23" s="102">
        <v>1000019</v>
      </c>
      <c r="B23" s="103" t="s">
        <v>460</v>
      </c>
      <c r="C23" s="103" t="s">
        <v>459</v>
      </c>
      <c r="D23" s="105" t="s">
        <v>436</v>
      </c>
      <c r="E23" s="104">
        <v>926.5</v>
      </c>
      <c r="F23" s="104">
        <v>390.90000000000003</v>
      </c>
      <c r="G23" s="104">
        <v>57.1</v>
      </c>
      <c r="H23" s="104">
        <v>276.7</v>
      </c>
      <c r="I23" s="104">
        <v>805.5</v>
      </c>
      <c r="J23" s="104">
        <f t="shared" si="0"/>
        <v>2456.6999999999998</v>
      </c>
      <c r="K23" s="104" t="e">
        <f>VLOOKUP(B23,#REF!,9,0)</f>
        <v>#REF!</v>
      </c>
      <c r="L23" s="104" t="e">
        <f t="shared" si="1"/>
        <v>#REF!</v>
      </c>
      <c r="M23" s="104">
        <f ca="1">VLOOKUP(A23,'Количества SAP'!G25:H303,2,0)</f>
        <v>669.6</v>
      </c>
      <c r="N23" s="104">
        <f t="shared" si="2"/>
        <v>1787.1</v>
      </c>
    </row>
    <row r="24" spans="1:14" ht="25.5">
      <c r="A24" s="102">
        <v>1000023</v>
      </c>
      <c r="B24" s="103" t="s">
        <v>461</v>
      </c>
      <c r="C24" s="103" t="s">
        <v>459</v>
      </c>
      <c r="D24" s="105" t="s">
        <v>436</v>
      </c>
      <c r="E24" s="104">
        <v>143.5</v>
      </c>
      <c r="F24" s="104">
        <v>171.8</v>
      </c>
      <c r="G24" s="104">
        <v>548</v>
      </c>
      <c r="H24" s="104">
        <v>385.5</v>
      </c>
      <c r="I24" s="104">
        <v>129.6</v>
      </c>
      <c r="J24" s="104">
        <f t="shared" si="0"/>
        <v>1378.3999999999999</v>
      </c>
      <c r="K24" s="104" t="e">
        <f>VLOOKUP(B24,#REF!,9,0)</f>
        <v>#REF!</v>
      </c>
      <c r="L24" s="104" t="e">
        <f t="shared" si="1"/>
        <v>#REF!</v>
      </c>
      <c r="M24" s="104">
        <f ca="1">VLOOKUP(A24,'Количества SAP'!G26:H304,2,0)</f>
        <v>765.90000000000009</v>
      </c>
      <c r="N24" s="104">
        <f t="shared" si="2"/>
        <v>612.49999999999977</v>
      </c>
    </row>
    <row r="25" spans="1:14" ht="25.5">
      <c r="A25" s="102">
        <v>1000025</v>
      </c>
      <c r="B25" s="103" t="s">
        <v>462</v>
      </c>
      <c r="C25" s="103" t="s">
        <v>459</v>
      </c>
      <c r="D25" s="105" t="s">
        <v>436</v>
      </c>
      <c r="E25" s="104">
        <v>1057.9000000000001</v>
      </c>
      <c r="F25" s="104">
        <v>42.5</v>
      </c>
      <c r="G25" s="104">
        <v>77.599999999999994</v>
      </c>
      <c r="H25" s="104">
        <v>142.39999999999998</v>
      </c>
      <c r="I25" s="104">
        <v>410.2</v>
      </c>
      <c r="J25" s="104">
        <f t="shared" si="0"/>
        <v>1730.6000000000001</v>
      </c>
      <c r="K25" s="104" t="e">
        <f>VLOOKUP(B25,#REF!,9,0)</f>
        <v>#REF!</v>
      </c>
      <c r="L25" s="104" t="e">
        <f t="shared" si="1"/>
        <v>#REF!</v>
      </c>
      <c r="M25" s="104">
        <f ca="1">VLOOKUP(A25,'Количества SAP'!G27:H305,2,0)</f>
        <v>680.69999999999993</v>
      </c>
      <c r="N25" s="104">
        <f t="shared" si="2"/>
        <v>1049.9000000000001</v>
      </c>
    </row>
    <row r="26" spans="1:14" ht="25.5">
      <c r="A26" s="102">
        <v>1000029</v>
      </c>
      <c r="B26" s="103" t="s">
        <v>463</v>
      </c>
      <c r="C26" s="103" t="s">
        <v>459</v>
      </c>
      <c r="D26" s="105" t="s">
        <v>436</v>
      </c>
      <c r="E26" s="93">
        <v>153</v>
      </c>
      <c r="F26" s="93">
        <v>53.666666666666664</v>
      </c>
      <c r="G26" s="93">
        <v>4</v>
      </c>
      <c r="H26" s="93">
        <v>4</v>
      </c>
      <c r="I26" s="93">
        <f>AVERAGE(E26:H26)</f>
        <v>53.666666666666664</v>
      </c>
      <c r="J26" s="93">
        <f t="shared" si="0"/>
        <v>268.33333333333331</v>
      </c>
      <c r="K26" s="93" t="e">
        <f>VLOOKUP(B26,#REF!,9,0)</f>
        <v>#REF!</v>
      </c>
      <c r="L26" s="104" t="e">
        <f t="shared" si="1"/>
        <v>#REF!</v>
      </c>
      <c r="M26" s="104">
        <f ca="1">VLOOKUP(A26,'Количества SAP'!G28:H306,2,0)</f>
        <v>157</v>
      </c>
      <c r="N26" s="104">
        <f t="shared" si="2"/>
        <v>111.33333333333331</v>
      </c>
    </row>
    <row r="27" spans="1:14">
      <c r="A27" s="102">
        <v>1000030</v>
      </c>
      <c r="B27" s="103" t="s">
        <v>464</v>
      </c>
      <c r="C27" s="103" t="s">
        <v>465</v>
      </c>
      <c r="D27" s="105" t="s">
        <v>466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f t="shared" si="0"/>
        <v>0</v>
      </c>
      <c r="K27" s="104" t="e">
        <f>VLOOKUP(B27,#REF!,9,0)</f>
        <v>#REF!</v>
      </c>
      <c r="L27" s="104" t="e">
        <f t="shared" si="1"/>
        <v>#REF!</v>
      </c>
      <c r="M27" s="104">
        <f ca="1">VLOOKUP(A27,'Количества SAP'!G29:H307,2,0)</f>
        <v>899.4</v>
      </c>
      <c r="N27" s="104">
        <f t="shared" si="2"/>
        <v>-899.4</v>
      </c>
    </row>
    <row r="28" spans="1:14" ht="25.5">
      <c r="A28" s="102">
        <v>1000044</v>
      </c>
      <c r="B28" s="103" t="s">
        <v>467</v>
      </c>
      <c r="C28" s="103" t="s">
        <v>465</v>
      </c>
      <c r="D28" s="105" t="s">
        <v>466</v>
      </c>
      <c r="E28" s="104">
        <v>0</v>
      </c>
      <c r="F28" s="104">
        <v>0</v>
      </c>
      <c r="G28" s="104">
        <v>0</v>
      </c>
      <c r="H28" s="104">
        <v>0</v>
      </c>
      <c r="I28" s="104">
        <v>0</v>
      </c>
      <c r="J28" s="104">
        <f t="shared" si="0"/>
        <v>0</v>
      </c>
      <c r="K28" s="104" t="e">
        <f>VLOOKUP(B28,#REF!,9,0)</f>
        <v>#REF!</v>
      </c>
      <c r="L28" s="104" t="e">
        <f t="shared" si="1"/>
        <v>#REF!</v>
      </c>
      <c r="M28" s="104">
        <f ca="1">VLOOKUP(A28,'Количества SAP'!G30:H308,2,0)</f>
        <v>75</v>
      </c>
      <c r="N28" s="104">
        <f t="shared" si="2"/>
        <v>-75</v>
      </c>
    </row>
    <row r="29" spans="1:14" ht="25.5">
      <c r="A29" s="102">
        <v>1000045</v>
      </c>
      <c r="B29" s="103" t="s">
        <v>468</v>
      </c>
      <c r="C29" s="103" t="s">
        <v>465</v>
      </c>
      <c r="D29" s="105" t="s">
        <v>466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104">
        <f t="shared" si="0"/>
        <v>0</v>
      </c>
      <c r="K29" s="104" t="e">
        <f>VLOOKUP(B29,#REF!,9,0)</f>
        <v>#REF!</v>
      </c>
      <c r="L29" s="104" t="e">
        <f t="shared" si="1"/>
        <v>#REF!</v>
      </c>
      <c r="M29" s="104"/>
      <c r="N29" s="104"/>
    </row>
    <row r="30" spans="1:14" ht="51">
      <c r="A30" s="102">
        <v>1000046</v>
      </c>
      <c r="B30" s="103" t="s">
        <v>469</v>
      </c>
      <c r="C30" s="103" t="s">
        <v>470</v>
      </c>
      <c r="D30" s="105" t="s">
        <v>436</v>
      </c>
      <c r="E30" s="104">
        <v>182</v>
      </c>
      <c r="F30" s="104">
        <v>59.5</v>
      </c>
      <c r="G30" s="104">
        <v>7</v>
      </c>
      <c r="H30" s="104">
        <v>60</v>
      </c>
      <c r="I30" s="104">
        <v>19.3</v>
      </c>
      <c r="J30" s="104">
        <f t="shared" si="0"/>
        <v>327.8</v>
      </c>
      <c r="K30" s="104" t="e">
        <f>VLOOKUP(B30,#REF!,9,0)</f>
        <v>#REF!</v>
      </c>
      <c r="L30" s="104" t="e">
        <f t="shared" si="1"/>
        <v>#REF!</v>
      </c>
      <c r="M30" s="104">
        <f ca="1">VLOOKUP(A30,'Количества SAP'!G32:H310,2,0)</f>
        <v>327.8</v>
      </c>
      <c r="N30" s="104">
        <f t="shared" si="2"/>
        <v>0</v>
      </c>
    </row>
    <row r="31" spans="1:14" ht="51">
      <c r="A31" s="102">
        <v>1000048</v>
      </c>
      <c r="B31" s="103" t="s">
        <v>471</v>
      </c>
      <c r="C31" s="103" t="s">
        <v>470</v>
      </c>
      <c r="D31" s="105" t="s">
        <v>436</v>
      </c>
      <c r="E31" s="104">
        <v>22</v>
      </c>
      <c r="F31" s="104">
        <v>46.666666666666664</v>
      </c>
      <c r="G31" s="104">
        <v>46.666666666666664</v>
      </c>
      <c r="H31" s="104">
        <v>18</v>
      </c>
      <c r="I31" s="104">
        <v>100</v>
      </c>
      <c r="J31" s="104">
        <f t="shared" si="0"/>
        <v>233.33333333333331</v>
      </c>
      <c r="K31" s="104" t="e">
        <f>VLOOKUP(B31,#REF!,9,0)</f>
        <v>#REF!</v>
      </c>
      <c r="L31" s="104" t="e">
        <f t="shared" si="1"/>
        <v>#REF!</v>
      </c>
      <c r="M31" s="104">
        <f ca="1">VLOOKUP(A31,'Количества SAP'!G33:H311,2,0)</f>
        <v>32</v>
      </c>
      <c r="N31" s="104">
        <f t="shared" si="2"/>
        <v>201.33333333333331</v>
      </c>
    </row>
    <row r="32" spans="1:14" ht="51">
      <c r="A32" s="102">
        <v>1000049</v>
      </c>
      <c r="B32" s="103" t="s">
        <v>472</v>
      </c>
      <c r="C32" s="103" t="s">
        <v>470</v>
      </c>
      <c r="D32" s="105" t="s">
        <v>436</v>
      </c>
      <c r="E32" s="104">
        <v>6</v>
      </c>
      <c r="F32" s="104">
        <v>6</v>
      </c>
      <c r="G32" s="104">
        <v>6</v>
      </c>
      <c r="H32" s="104">
        <v>6</v>
      </c>
      <c r="I32" s="104">
        <v>38</v>
      </c>
      <c r="J32" s="104">
        <f t="shared" si="0"/>
        <v>62</v>
      </c>
      <c r="K32" s="104" t="e">
        <f>VLOOKUP(B32,#REF!,9,0)</f>
        <v>#REF!</v>
      </c>
      <c r="L32" s="104" t="e">
        <f t="shared" si="1"/>
        <v>#REF!</v>
      </c>
      <c r="M32" s="104">
        <f ca="1">VLOOKUP(A32,'Количества SAP'!G34:H312,2,0)</f>
        <v>38</v>
      </c>
      <c r="N32" s="104">
        <f t="shared" si="2"/>
        <v>24</v>
      </c>
    </row>
    <row r="33" spans="1:14" ht="76.5">
      <c r="A33" s="102">
        <v>1000050</v>
      </c>
      <c r="B33" s="103" t="s">
        <v>473</v>
      </c>
      <c r="C33" s="103" t="s">
        <v>474</v>
      </c>
      <c r="D33" s="105" t="s">
        <v>436</v>
      </c>
      <c r="E33" s="104">
        <v>5620.9</v>
      </c>
      <c r="F33" s="104">
        <v>294</v>
      </c>
      <c r="G33" s="104">
        <v>1059.5</v>
      </c>
      <c r="H33" s="104">
        <v>706</v>
      </c>
      <c r="I33" s="104">
        <v>291</v>
      </c>
      <c r="J33" s="104">
        <f t="shared" si="0"/>
        <v>7971.4</v>
      </c>
      <c r="K33" s="104" t="e">
        <f>VLOOKUP(B33,#REF!,9,0)</f>
        <v>#REF!</v>
      </c>
      <c r="L33" s="104" t="e">
        <f t="shared" si="1"/>
        <v>#REF!</v>
      </c>
      <c r="M33" s="104">
        <f ca="1">VLOOKUP(A33,'Количества SAP'!G35:H313,2,0)</f>
        <v>7971.4</v>
      </c>
      <c r="N33" s="104">
        <f t="shared" si="2"/>
        <v>0</v>
      </c>
    </row>
    <row r="34" spans="1:14" ht="76.5">
      <c r="A34" s="102">
        <v>1000051</v>
      </c>
      <c r="B34" s="103" t="s">
        <v>475</v>
      </c>
      <c r="C34" s="103" t="s">
        <v>476</v>
      </c>
      <c r="D34" s="105" t="s">
        <v>436</v>
      </c>
      <c r="E34" s="104">
        <v>1125</v>
      </c>
      <c r="F34" s="104">
        <v>76</v>
      </c>
      <c r="G34" s="104">
        <v>435.4</v>
      </c>
      <c r="H34" s="104">
        <v>46</v>
      </c>
      <c r="I34" s="104">
        <v>76</v>
      </c>
      <c r="J34" s="104">
        <f t="shared" si="0"/>
        <v>1758.4</v>
      </c>
      <c r="K34" s="104" t="e">
        <f>VLOOKUP(B34,#REF!,9,0)</f>
        <v>#REF!</v>
      </c>
      <c r="L34" s="104" t="e">
        <f t="shared" si="1"/>
        <v>#REF!</v>
      </c>
      <c r="M34" s="104">
        <f ca="1">VLOOKUP(A34,'Количества SAP'!G36:H314,2,0)</f>
        <v>1712.4</v>
      </c>
      <c r="N34" s="104">
        <f t="shared" si="2"/>
        <v>46</v>
      </c>
    </row>
    <row r="35" spans="1:14" ht="76.5">
      <c r="A35" s="102">
        <v>1000052</v>
      </c>
      <c r="B35" s="103" t="s">
        <v>477</v>
      </c>
      <c r="C35" s="103" t="s">
        <v>476</v>
      </c>
      <c r="D35" s="105" t="s">
        <v>436</v>
      </c>
      <c r="E35" s="104">
        <v>38</v>
      </c>
      <c r="F35" s="104">
        <v>38</v>
      </c>
      <c r="G35" s="104">
        <v>38</v>
      </c>
      <c r="H35" s="104">
        <v>38</v>
      </c>
      <c r="I35" s="104">
        <v>38</v>
      </c>
      <c r="J35" s="104">
        <f t="shared" si="0"/>
        <v>190</v>
      </c>
      <c r="K35" s="104" t="e">
        <f>VLOOKUP(B35,#REF!,9,0)</f>
        <v>#REF!</v>
      </c>
      <c r="L35" s="104" t="e">
        <f t="shared" si="1"/>
        <v>#REF!</v>
      </c>
      <c r="M35" s="104">
        <f ca="1">VLOOKUP(A35,'Количества SAP'!G37:H315,2,0)</f>
        <v>38</v>
      </c>
      <c r="N35" s="104">
        <f t="shared" si="2"/>
        <v>152</v>
      </c>
    </row>
    <row r="36" spans="1:14">
      <c r="A36" s="102">
        <v>1000053</v>
      </c>
      <c r="B36" s="103" t="s">
        <v>478</v>
      </c>
      <c r="C36" s="103" t="s">
        <v>479</v>
      </c>
      <c r="D36" s="105" t="s">
        <v>436</v>
      </c>
      <c r="E36" s="104">
        <v>2955.9</v>
      </c>
      <c r="F36" s="104">
        <v>188.5</v>
      </c>
      <c r="G36" s="104">
        <v>3586</v>
      </c>
      <c r="H36" s="104">
        <v>1339.5</v>
      </c>
      <c r="I36" s="104">
        <v>1018</v>
      </c>
      <c r="J36" s="104">
        <f t="shared" si="0"/>
        <v>9087.9</v>
      </c>
      <c r="K36" s="104" t="e">
        <f>VLOOKUP(B36,#REF!,9,0)</f>
        <v>#REF!</v>
      </c>
      <c r="L36" s="104" t="e">
        <f t="shared" si="1"/>
        <v>#REF!</v>
      </c>
      <c r="M36" s="104">
        <f ca="1">VLOOKUP(A36,'Количества SAP'!G38:H316,2,0)</f>
        <v>9087.9</v>
      </c>
      <c r="N36" s="104">
        <f t="shared" si="2"/>
        <v>0</v>
      </c>
    </row>
    <row r="37" spans="1:14" ht="51">
      <c r="A37" s="102">
        <v>1000054</v>
      </c>
      <c r="B37" s="103" t="s">
        <v>480</v>
      </c>
      <c r="C37" s="103" t="s">
        <v>481</v>
      </c>
      <c r="D37" s="105" t="s">
        <v>436</v>
      </c>
      <c r="E37" s="104">
        <v>78</v>
      </c>
      <c r="F37" s="104">
        <v>20</v>
      </c>
      <c r="G37" s="104">
        <v>26.125</v>
      </c>
      <c r="H37" s="104">
        <v>20</v>
      </c>
      <c r="I37" s="104">
        <v>31.65625</v>
      </c>
      <c r="J37" s="104">
        <f t="shared" si="0"/>
        <v>175.78125</v>
      </c>
      <c r="K37" s="104" t="e">
        <f>VLOOKUP(B37,#REF!,9,0)</f>
        <v>#REF!</v>
      </c>
      <c r="L37" s="104" t="e">
        <f t="shared" si="1"/>
        <v>#REF!</v>
      </c>
      <c r="M37" s="104">
        <f ca="1">VLOOKUP(A37,'Количества SAP'!G39:H317,2,0)</f>
        <v>104.5</v>
      </c>
      <c r="N37" s="104">
        <f t="shared" si="2"/>
        <v>71.28125</v>
      </c>
    </row>
    <row r="38" spans="1:14">
      <c r="A38" s="102">
        <v>1000055</v>
      </c>
      <c r="B38" s="103" t="s">
        <v>482</v>
      </c>
      <c r="C38" s="103" t="s">
        <v>479</v>
      </c>
      <c r="D38" s="105" t="s">
        <v>436</v>
      </c>
      <c r="E38" s="104">
        <v>378</v>
      </c>
      <c r="F38" s="104">
        <v>579</v>
      </c>
      <c r="G38" s="104">
        <v>1162</v>
      </c>
      <c r="H38" s="104">
        <v>128</v>
      </c>
      <c r="I38" s="104">
        <v>648</v>
      </c>
      <c r="J38" s="104">
        <f t="shared" si="0"/>
        <v>2895</v>
      </c>
      <c r="K38" s="104" t="e">
        <f>VLOOKUP(B38,#REF!,9,0)</f>
        <v>#REF!</v>
      </c>
      <c r="L38" s="104" t="e">
        <f t="shared" si="1"/>
        <v>#REF!</v>
      </c>
      <c r="M38" s="104">
        <f ca="1">VLOOKUP(A38,'Количества SAP'!G40:H318,2,0)</f>
        <v>2316</v>
      </c>
      <c r="N38" s="104">
        <f t="shared" si="2"/>
        <v>579</v>
      </c>
    </row>
    <row r="39" spans="1:14" ht="51">
      <c r="A39" s="102">
        <v>1000056</v>
      </c>
      <c r="B39" s="103" t="s">
        <v>483</v>
      </c>
      <c r="C39" s="103" t="s">
        <v>481</v>
      </c>
      <c r="D39" s="105" t="s">
        <v>436</v>
      </c>
      <c r="E39" s="104">
        <v>66</v>
      </c>
      <c r="F39" s="104">
        <v>35</v>
      </c>
      <c r="G39" s="104">
        <v>35</v>
      </c>
      <c r="H39" s="104">
        <v>35</v>
      </c>
      <c r="I39" s="104">
        <v>35</v>
      </c>
      <c r="J39" s="104">
        <f t="shared" si="0"/>
        <v>206</v>
      </c>
      <c r="K39" s="104" t="e">
        <f>VLOOKUP(B39,#REF!,9,0)</f>
        <v>#REF!</v>
      </c>
      <c r="L39" s="104" t="e">
        <f t="shared" si="1"/>
        <v>#REF!</v>
      </c>
      <c r="M39" s="104">
        <f ca="1">VLOOKUP(A39,'Количества SAP'!G41:H319,2,0)</f>
        <v>6</v>
      </c>
      <c r="N39" s="104">
        <f t="shared" si="2"/>
        <v>200</v>
      </c>
    </row>
    <row r="40" spans="1:14" ht="25.5">
      <c r="A40" s="102">
        <v>1000058</v>
      </c>
      <c r="B40" s="103" t="s">
        <v>484</v>
      </c>
      <c r="C40" s="103" t="s">
        <v>485</v>
      </c>
      <c r="D40" s="105" t="s">
        <v>436</v>
      </c>
      <c r="E40" s="104">
        <v>5742.0010000000002</v>
      </c>
      <c r="F40" s="104">
        <v>2810.55</v>
      </c>
      <c r="G40" s="104">
        <v>1477.4</v>
      </c>
      <c r="H40" s="104">
        <v>1094</v>
      </c>
      <c r="I40" s="104">
        <v>2045</v>
      </c>
      <c r="J40" s="104">
        <f t="shared" si="0"/>
        <v>13168.950999999999</v>
      </c>
      <c r="K40" s="104" t="e">
        <f>VLOOKUP(B40,#REF!,9,0)</f>
        <v>#REF!</v>
      </c>
      <c r="L40" s="104" t="e">
        <f t="shared" si="1"/>
        <v>#REF!</v>
      </c>
      <c r="M40" s="104">
        <f ca="1">VLOOKUP(A40,'Количества SAP'!G42:H320,2,0)</f>
        <v>8051.9500000000007</v>
      </c>
      <c r="N40" s="104">
        <f t="shared" si="2"/>
        <v>5117.0009999999984</v>
      </c>
    </row>
    <row r="41" spans="1:14" ht="25.5">
      <c r="A41" s="102">
        <v>1000059</v>
      </c>
      <c r="B41" s="103" t="s">
        <v>486</v>
      </c>
      <c r="C41" s="103" t="s">
        <v>485</v>
      </c>
      <c r="D41" s="105" t="s">
        <v>436</v>
      </c>
      <c r="E41" s="104">
        <v>7591.6</v>
      </c>
      <c r="F41" s="104">
        <v>529.4</v>
      </c>
      <c r="G41" s="104">
        <v>666.6</v>
      </c>
      <c r="H41" s="104">
        <v>2261.9</v>
      </c>
      <c r="I41" s="104">
        <v>764</v>
      </c>
      <c r="J41" s="104">
        <f t="shared" si="0"/>
        <v>11813.5</v>
      </c>
      <c r="K41" s="104" t="e">
        <f>VLOOKUP(B41,#REF!,9,0)</f>
        <v>#REF!</v>
      </c>
      <c r="L41" s="104" t="e">
        <f t="shared" si="1"/>
        <v>#REF!</v>
      </c>
      <c r="M41" s="104">
        <f ca="1">VLOOKUP(A41,'Количества SAP'!G43:H321,2,0)</f>
        <v>4338.4000000000005</v>
      </c>
      <c r="N41" s="104">
        <f t="shared" si="2"/>
        <v>7475.0999999999995</v>
      </c>
    </row>
    <row r="42" spans="1:14" ht="38.25">
      <c r="A42" s="102">
        <v>1000062</v>
      </c>
      <c r="B42" s="103" t="s">
        <v>487</v>
      </c>
      <c r="C42" s="103" t="s">
        <v>488</v>
      </c>
      <c r="D42" s="105" t="s">
        <v>426</v>
      </c>
      <c r="E42" s="104">
        <v>25</v>
      </c>
      <c r="F42" s="104">
        <v>25</v>
      </c>
      <c r="G42" s="104">
        <v>12</v>
      </c>
      <c r="H42" s="104">
        <v>12</v>
      </c>
      <c r="I42" s="104">
        <v>19</v>
      </c>
      <c r="J42" s="104">
        <f t="shared" si="0"/>
        <v>93</v>
      </c>
      <c r="K42" s="104" t="e">
        <f>VLOOKUP(B42,#REF!,9,0)</f>
        <v>#REF!</v>
      </c>
      <c r="L42" s="104" t="e">
        <f t="shared" si="1"/>
        <v>#REF!</v>
      </c>
      <c r="M42" s="104">
        <f ca="1">VLOOKUP(A42,'Количества SAP'!G44:H322,2,0)</f>
        <v>65</v>
      </c>
      <c r="N42" s="104">
        <f t="shared" si="2"/>
        <v>28</v>
      </c>
    </row>
    <row r="43" spans="1:14" ht="38.25">
      <c r="A43" s="102">
        <v>1000063</v>
      </c>
      <c r="B43" s="103" t="s">
        <v>489</v>
      </c>
      <c r="C43" s="103" t="s">
        <v>490</v>
      </c>
      <c r="D43" s="105" t="s">
        <v>426</v>
      </c>
      <c r="E43" s="104">
        <v>17</v>
      </c>
      <c r="F43" s="104">
        <v>2</v>
      </c>
      <c r="G43" s="104">
        <v>7</v>
      </c>
      <c r="H43" s="104">
        <v>7</v>
      </c>
      <c r="I43" s="104">
        <v>15</v>
      </c>
      <c r="J43" s="104">
        <f t="shared" si="0"/>
        <v>48</v>
      </c>
      <c r="K43" s="104" t="e">
        <f>VLOOKUP(B43,#REF!,9,0)</f>
        <v>#REF!</v>
      </c>
      <c r="L43" s="104" t="e">
        <f t="shared" si="1"/>
        <v>#REF!</v>
      </c>
      <c r="M43" s="104">
        <f ca="1">VLOOKUP(A43,'Количества SAP'!G45:H323,2,0)</f>
        <v>41</v>
      </c>
      <c r="N43" s="104">
        <f t="shared" si="2"/>
        <v>7</v>
      </c>
    </row>
    <row r="44" spans="1:14" ht="38.25">
      <c r="A44" s="102">
        <v>1000065</v>
      </c>
      <c r="B44" s="103" t="s">
        <v>491</v>
      </c>
      <c r="C44" s="103" t="s">
        <v>492</v>
      </c>
      <c r="D44" s="105" t="s">
        <v>436</v>
      </c>
      <c r="E44" s="104">
        <v>1730.6999999999998</v>
      </c>
      <c r="F44" s="104">
        <v>376.8</v>
      </c>
      <c r="G44" s="104">
        <v>75</v>
      </c>
      <c r="H44" s="104">
        <v>189.5</v>
      </c>
      <c r="I44" s="104">
        <v>320</v>
      </c>
      <c r="J44" s="104">
        <f t="shared" si="0"/>
        <v>2692</v>
      </c>
      <c r="K44" s="104" t="e">
        <f>VLOOKUP(B44,#REF!,9,0)</f>
        <v>#REF!</v>
      </c>
      <c r="L44" s="104" t="e">
        <f t="shared" si="1"/>
        <v>#REF!</v>
      </c>
      <c r="M44" s="104">
        <f ca="1">VLOOKUP(A44,'Количества SAP'!G46:H324,2,0)</f>
        <v>2692</v>
      </c>
      <c r="N44" s="104">
        <f t="shared" si="2"/>
        <v>0</v>
      </c>
    </row>
    <row r="45" spans="1:14" ht="38.25">
      <c r="A45" s="102">
        <v>1000066</v>
      </c>
      <c r="B45" s="103" t="s">
        <v>493</v>
      </c>
      <c r="C45" s="103" t="s">
        <v>494</v>
      </c>
      <c r="D45" s="105" t="s">
        <v>426</v>
      </c>
      <c r="E45" s="94">
        <v>68.5</v>
      </c>
      <c r="F45" s="94">
        <v>117</v>
      </c>
      <c r="G45" s="94">
        <v>22</v>
      </c>
      <c r="H45" s="94">
        <v>22</v>
      </c>
      <c r="I45" s="94">
        <v>113</v>
      </c>
      <c r="J45" s="94">
        <f t="shared" si="0"/>
        <v>342.5</v>
      </c>
      <c r="K45" s="94" t="e">
        <f>VLOOKUP(B45,#REF!,9,0)</f>
        <v>#REF!</v>
      </c>
      <c r="L45" s="104" t="e">
        <f t="shared" si="1"/>
        <v>#REF!</v>
      </c>
      <c r="M45" s="104">
        <f ca="1">VLOOKUP(A45,'Количества SAP'!G47:H325,2,0)</f>
        <v>274</v>
      </c>
      <c r="N45" s="104">
        <f t="shared" si="2"/>
        <v>68.5</v>
      </c>
    </row>
    <row r="46" spans="1:14" ht="63.75">
      <c r="A46" s="102">
        <v>1000067</v>
      </c>
      <c r="B46" s="103" t="s">
        <v>495</v>
      </c>
      <c r="C46" s="103" t="s">
        <v>496</v>
      </c>
      <c r="D46" s="105" t="s">
        <v>426</v>
      </c>
      <c r="E46" s="104">
        <v>2</v>
      </c>
      <c r="F46" s="104">
        <v>2.25</v>
      </c>
      <c r="G46" s="104">
        <v>3</v>
      </c>
      <c r="H46" s="104">
        <v>3</v>
      </c>
      <c r="I46" s="104">
        <v>2</v>
      </c>
      <c r="J46" s="104">
        <f t="shared" si="0"/>
        <v>12.25</v>
      </c>
      <c r="K46" s="104" t="e">
        <f>VLOOKUP(B46,#REF!,9,0)</f>
        <v>#REF!</v>
      </c>
      <c r="L46" s="104" t="e">
        <f t="shared" si="1"/>
        <v>#REF!</v>
      </c>
      <c r="M46" s="104">
        <f ca="1">VLOOKUP(A46,'Количества SAP'!G48:H326,2,0)</f>
        <v>6</v>
      </c>
      <c r="N46" s="104">
        <f t="shared" si="2"/>
        <v>6.25</v>
      </c>
    </row>
    <row r="47" spans="1:14" ht="51">
      <c r="A47" s="102">
        <v>1000068</v>
      </c>
      <c r="B47" s="103" t="s">
        <v>497</v>
      </c>
      <c r="C47" s="103" t="s">
        <v>498</v>
      </c>
      <c r="D47" s="105" t="s">
        <v>426</v>
      </c>
      <c r="E47" s="104">
        <v>2</v>
      </c>
      <c r="F47" s="104">
        <v>29.25</v>
      </c>
      <c r="G47" s="104">
        <v>54</v>
      </c>
      <c r="H47" s="104">
        <v>54</v>
      </c>
      <c r="I47" s="104">
        <v>7</v>
      </c>
      <c r="J47" s="104">
        <f t="shared" si="0"/>
        <v>146.25</v>
      </c>
      <c r="K47" s="104" t="e">
        <f>VLOOKUP(B47,#REF!,9,0)</f>
        <v>#REF!</v>
      </c>
      <c r="L47" s="104" t="e">
        <f t="shared" si="1"/>
        <v>#REF!</v>
      </c>
      <c r="M47" s="104">
        <f ca="1">VLOOKUP(A47,'Количества SAP'!G49:H327,2,0)</f>
        <v>63</v>
      </c>
      <c r="N47" s="104">
        <f t="shared" si="2"/>
        <v>83.25</v>
      </c>
    </row>
    <row r="48" spans="1:14" ht="51">
      <c r="A48" s="102">
        <v>1000069</v>
      </c>
      <c r="B48" s="103" t="s">
        <v>499</v>
      </c>
      <c r="C48" s="103" t="s">
        <v>498</v>
      </c>
      <c r="D48" s="105" t="s">
        <v>426</v>
      </c>
      <c r="E48" s="104">
        <v>5</v>
      </c>
      <c r="F48" s="104">
        <v>6</v>
      </c>
      <c r="G48" s="104">
        <v>5</v>
      </c>
      <c r="H48" s="104">
        <v>9</v>
      </c>
      <c r="I48" s="104">
        <v>5</v>
      </c>
      <c r="J48" s="104">
        <f t="shared" si="0"/>
        <v>30</v>
      </c>
      <c r="K48" s="104" t="e">
        <f>VLOOKUP(B48,#REF!,9,0)</f>
        <v>#REF!</v>
      </c>
      <c r="L48" s="104" t="e">
        <f t="shared" si="1"/>
        <v>#REF!</v>
      </c>
      <c r="M48" s="104">
        <f ca="1">VLOOKUP(A48,'Количества SAP'!G50:H328,2,0)</f>
        <v>15</v>
      </c>
      <c r="N48" s="104">
        <f t="shared" si="2"/>
        <v>15</v>
      </c>
    </row>
    <row r="49" spans="1:14" ht="25.5">
      <c r="A49" s="102">
        <v>1000070</v>
      </c>
      <c r="B49" s="103" t="s">
        <v>503</v>
      </c>
      <c r="C49" s="103" t="s">
        <v>504</v>
      </c>
      <c r="D49" s="105" t="s">
        <v>426</v>
      </c>
      <c r="E49" s="104">
        <v>47</v>
      </c>
      <c r="F49" s="104">
        <v>34</v>
      </c>
      <c r="G49" s="104">
        <v>34</v>
      </c>
      <c r="H49" s="104">
        <v>14</v>
      </c>
      <c r="I49" s="104">
        <v>21</v>
      </c>
      <c r="J49" s="104">
        <f t="shared" si="0"/>
        <v>150</v>
      </c>
      <c r="K49" s="104" t="e">
        <f>VLOOKUP(B49,#REF!,9,0)</f>
        <v>#REF!</v>
      </c>
      <c r="L49" s="104" t="e">
        <f t="shared" si="1"/>
        <v>#REF!</v>
      </c>
      <c r="M49" s="104">
        <f ca="1">VLOOKUP(A49,'Количества SAP'!G51:H329,2,0)</f>
        <v>90</v>
      </c>
      <c r="N49" s="104">
        <f t="shared" si="2"/>
        <v>60</v>
      </c>
    </row>
    <row r="50" spans="1:14" ht="25.5">
      <c r="A50" s="102">
        <v>1000072</v>
      </c>
      <c r="B50" s="103" t="s">
        <v>505</v>
      </c>
      <c r="C50" s="103" t="s">
        <v>506</v>
      </c>
      <c r="D50" s="105" t="s">
        <v>426</v>
      </c>
      <c r="E50" s="104">
        <v>1190</v>
      </c>
      <c r="F50" s="104">
        <v>8</v>
      </c>
      <c r="G50" s="104">
        <v>48</v>
      </c>
      <c r="H50" s="104">
        <v>48</v>
      </c>
      <c r="I50" s="104">
        <v>540</v>
      </c>
      <c r="J50" s="104">
        <f t="shared" si="0"/>
        <v>1834</v>
      </c>
      <c r="K50" s="104" t="e">
        <f>VLOOKUP(B50,#REF!,9,0)</f>
        <v>#REF!</v>
      </c>
      <c r="L50" s="104" t="e">
        <f t="shared" si="1"/>
        <v>#REF!</v>
      </c>
      <c r="M50" s="104">
        <f ca="1">VLOOKUP(A50,'Количества SAP'!G52:H330,2,0)</f>
        <v>1786</v>
      </c>
      <c r="N50" s="104">
        <f t="shared" si="2"/>
        <v>48</v>
      </c>
    </row>
    <row r="51" spans="1:14" ht="25.5">
      <c r="A51" s="102">
        <v>1000073</v>
      </c>
      <c r="B51" s="103" t="s">
        <v>507</v>
      </c>
      <c r="C51" s="103" t="s">
        <v>508</v>
      </c>
      <c r="D51" s="105" t="s">
        <v>436</v>
      </c>
      <c r="E51" s="104">
        <v>7162.2</v>
      </c>
      <c r="F51" s="104">
        <v>893</v>
      </c>
      <c r="G51" s="104">
        <v>193</v>
      </c>
      <c r="H51" s="104">
        <v>246</v>
      </c>
      <c r="I51" s="104">
        <v>10</v>
      </c>
      <c r="J51" s="104">
        <f t="shared" si="0"/>
        <v>8504.2000000000007</v>
      </c>
      <c r="K51" s="104" t="e">
        <f>VLOOKUP(B51,#REF!,9,0)</f>
        <v>#REF!</v>
      </c>
      <c r="L51" s="104" t="e">
        <f t="shared" si="1"/>
        <v>#REF!</v>
      </c>
      <c r="M51" s="104">
        <f ca="1">VLOOKUP(A51,'Количества SAP'!G53:H331,2,0)</f>
        <v>8504.2000000000007</v>
      </c>
      <c r="N51" s="104">
        <f t="shared" si="2"/>
        <v>0</v>
      </c>
    </row>
    <row r="52" spans="1:14" ht="25.5">
      <c r="A52" s="102">
        <v>1000074</v>
      </c>
      <c r="B52" s="103" t="s">
        <v>509</v>
      </c>
      <c r="C52" s="103" t="s">
        <v>510</v>
      </c>
      <c r="D52" s="105" t="s">
        <v>436</v>
      </c>
      <c r="E52" s="104">
        <v>546.5</v>
      </c>
      <c r="F52" s="104">
        <v>265.58333333333331</v>
      </c>
      <c r="G52" s="104">
        <v>100</v>
      </c>
      <c r="H52" s="104">
        <v>200</v>
      </c>
      <c r="I52" s="104">
        <v>215.83333333333334</v>
      </c>
      <c r="J52" s="104">
        <f t="shared" si="0"/>
        <v>1327.9166666666665</v>
      </c>
      <c r="K52" s="104" t="e">
        <f>VLOOKUP(B52,#REF!,9,0)</f>
        <v>#REF!</v>
      </c>
      <c r="L52" s="104" t="e">
        <f t="shared" si="1"/>
        <v>#REF!</v>
      </c>
      <c r="M52" s="104">
        <f ca="1">VLOOKUP(A52,'Количества SAP'!G54:H332,2,0)</f>
        <v>647.5</v>
      </c>
      <c r="N52" s="104">
        <f t="shared" si="2"/>
        <v>680.41666666666652</v>
      </c>
    </row>
    <row r="53" spans="1:14" ht="25.5">
      <c r="A53" s="102">
        <v>1000075</v>
      </c>
      <c r="B53" s="103" t="s">
        <v>511</v>
      </c>
      <c r="C53" s="103" t="s">
        <v>510</v>
      </c>
      <c r="D53" s="105" t="s">
        <v>436</v>
      </c>
      <c r="E53" s="94">
        <v>79</v>
      </c>
      <c r="F53" s="94">
        <v>79</v>
      </c>
      <c r="G53" s="94">
        <v>63</v>
      </c>
      <c r="H53" s="94">
        <v>144</v>
      </c>
      <c r="I53" s="94">
        <v>30</v>
      </c>
      <c r="J53" s="94">
        <f t="shared" si="0"/>
        <v>395</v>
      </c>
      <c r="K53" s="94" t="e">
        <f>VLOOKUP(B53,#REF!,9,0)</f>
        <v>#REF!</v>
      </c>
      <c r="L53" s="104" t="e">
        <f t="shared" si="1"/>
        <v>#REF!</v>
      </c>
      <c r="M53" s="104">
        <f ca="1">VLOOKUP(A53,'Количества SAP'!G55:H333,2,0)</f>
        <v>237</v>
      </c>
      <c r="N53" s="104">
        <f t="shared" si="2"/>
        <v>158</v>
      </c>
    </row>
    <row r="54" spans="1:14" ht="25.5">
      <c r="A54" s="102">
        <v>1000076</v>
      </c>
      <c r="B54" s="103" t="s">
        <v>512</v>
      </c>
      <c r="C54" s="103" t="s">
        <v>513</v>
      </c>
      <c r="D54" s="105" t="s">
        <v>436</v>
      </c>
      <c r="E54" s="104">
        <v>3018.5</v>
      </c>
      <c r="F54" s="104">
        <v>276</v>
      </c>
      <c r="G54" s="104">
        <v>1494</v>
      </c>
      <c r="H54" s="104">
        <v>140</v>
      </c>
      <c r="I54" s="104">
        <v>397</v>
      </c>
      <c r="J54" s="104">
        <f t="shared" si="0"/>
        <v>5325.5</v>
      </c>
      <c r="K54" s="104" t="e">
        <f>VLOOKUP(B54,#REF!,9,0)</f>
        <v>#REF!</v>
      </c>
      <c r="L54" s="104" t="e">
        <f t="shared" si="1"/>
        <v>#REF!</v>
      </c>
      <c r="M54" s="104">
        <f ca="1">VLOOKUP(A54,'Количества SAP'!G56:H334,2,0)</f>
        <v>5325.5</v>
      </c>
      <c r="N54" s="104">
        <f t="shared" si="2"/>
        <v>0</v>
      </c>
    </row>
    <row r="55" spans="1:14" ht="25.5">
      <c r="A55" s="102">
        <v>1000077</v>
      </c>
      <c r="B55" s="103" t="s">
        <v>514</v>
      </c>
      <c r="C55" s="103" t="s">
        <v>513</v>
      </c>
      <c r="D55" s="105" t="s">
        <v>436</v>
      </c>
      <c r="E55" s="104">
        <v>1203</v>
      </c>
      <c r="F55" s="104">
        <v>441.5</v>
      </c>
      <c r="G55" s="104">
        <v>353</v>
      </c>
      <c r="H55" s="104">
        <v>646</v>
      </c>
      <c r="I55" s="104">
        <v>94</v>
      </c>
      <c r="J55" s="104">
        <f t="shared" si="0"/>
        <v>2737.5</v>
      </c>
      <c r="K55" s="104" t="e">
        <f>VLOOKUP(B55,#REF!,9,0)</f>
        <v>#REF!</v>
      </c>
      <c r="L55" s="104" t="e">
        <f t="shared" si="1"/>
        <v>#REF!</v>
      </c>
      <c r="M55" s="104">
        <f ca="1">VLOOKUP(A55,'Количества SAP'!G57:H335,2,0)</f>
        <v>2737.5</v>
      </c>
      <c r="N55" s="104">
        <f t="shared" si="2"/>
        <v>0</v>
      </c>
    </row>
    <row r="56" spans="1:14" ht="25.5">
      <c r="A56" s="102">
        <v>1000078</v>
      </c>
      <c r="B56" s="103" t="s">
        <v>515</v>
      </c>
      <c r="C56" s="103" t="s">
        <v>513</v>
      </c>
      <c r="D56" s="105" t="s">
        <v>436</v>
      </c>
      <c r="E56" s="104">
        <v>8974.9</v>
      </c>
      <c r="F56" s="104">
        <v>1494.4</v>
      </c>
      <c r="G56" s="104">
        <v>1067</v>
      </c>
      <c r="H56" s="104">
        <v>3619</v>
      </c>
      <c r="I56" s="104">
        <v>1313</v>
      </c>
      <c r="J56" s="104">
        <f t="shared" si="0"/>
        <v>16468.3</v>
      </c>
      <c r="K56" s="104" t="e">
        <f>VLOOKUP(B56,#REF!,9,0)</f>
        <v>#REF!</v>
      </c>
      <c r="L56" s="104" t="e">
        <f t="shared" si="1"/>
        <v>#REF!</v>
      </c>
      <c r="M56" s="104">
        <f ca="1">VLOOKUP(A56,'Количества SAP'!G58:H336,2,0)</f>
        <v>16468.3</v>
      </c>
      <c r="N56" s="104">
        <f t="shared" si="2"/>
        <v>0</v>
      </c>
    </row>
    <row r="57" spans="1:14" ht="38.25">
      <c r="A57" s="102">
        <v>1000079</v>
      </c>
      <c r="B57" s="103" t="s">
        <v>516</v>
      </c>
      <c r="C57" s="103" t="s">
        <v>517</v>
      </c>
      <c r="D57" s="105" t="s">
        <v>436</v>
      </c>
      <c r="E57" s="104">
        <v>735</v>
      </c>
      <c r="F57" s="104">
        <v>735</v>
      </c>
      <c r="G57" s="104">
        <v>735</v>
      </c>
      <c r="H57" s="104">
        <v>735</v>
      </c>
      <c r="I57" s="104">
        <v>735</v>
      </c>
      <c r="J57" s="104">
        <f t="shared" si="0"/>
        <v>3675</v>
      </c>
      <c r="K57" s="104" t="e">
        <f>VLOOKUP(B57,#REF!,9,0)</f>
        <v>#REF!</v>
      </c>
      <c r="L57" s="104" t="e">
        <f t="shared" si="1"/>
        <v>#REF!</v>
      </c>
      <c r="M57" s="104">
        <f ca="1">VLOOKUP(A57,'Количества SAP'!G59:H337,2,0)</f>
        <v>735</v>
      </c>
      <c r="N57" s="104">
        <f t="shared" si="2"/>
        <v>2940</v>
      </c>
    </row>
    <row r="58" spans="1:14" ht="38.25">
      <c r="A58" s="102">
        <v>1000080</v>
      </c>
      <c r="B58" s="103" t="s">
        <v>518</v>
      </c>
      <c r="C58" s="103" t="s">
        <v>517</v>
      </c>
      <c r="D58" s="105" t="s">
        <v>436</v>
      </c>
      <c r="E58" s="104">
        <v>1286</v>
      </c>
      <c r="F58" s="104">
        <v>2797</v>
      </c>
      <c r="G58" s="104">
        <v>420</v>
      </c>
      <c r="H58" s="104">
        <v>785</v>
      </c>
      <c r="I58" s="104">
        <v>4229</v>
      </c>
      <c r="J58" s="104">
        <f t="shared" si="0"/>
        <v>9517</v>
      </c>
      <c r="K58" s="104" t="e">
        <f>VLOOKUP(B58,#REF!,9,0)</f>
        <v>#REF!</v>
      </c>
      <c r="L58" s="104" t="e">
        <f t="shared" si="1"/>
        <v>#REF!</v>
      </c>
      <c r="M58" s="104">
        <f ca="1">VLOOKUP(A58,'Количества SAP'!G60:H338,2,0)</f>
        <v>9517</v>
      </c>
      <c r="N58" s="104">
        <f t="shared" si="2"/>
        <v>0</v>
      </c>
    </row>
    <row r="59" spans="1:14" ht="38.25">
      <c r="A59" s="102">
        <v>1000081</v>
      </c>
      <c r="B59" s="103" t="s">
        <v>519</v>
      </c>
      <c r="C59" s="103" t="s">
        <v>520</v>
      </c>
      <c r="D59" s="105" t="s">
        <v>436</v>
      </c>
      <c r="E59" s="104">
        <v>886.375</v>
      </c>
      <c r="F59" s="104">
        <v>61.074999999999996</v>
      </c>
      <c r="G59" s="104">
        <v>356.29999999999995</v>
      </c>
      <c r="H59" s="104">
        <v>25.9</v>
      </c>
      <c r="I59" s="104">
        <v>228.27</v>
      </c>
      <c r="J59" s="104">
        <f t="shared" si="0"/>
        <v>1557.92</v>
      </c>
      <c r="K59" s="104" t="e">
        <f>VLOOKUP(B59,#REF!,9,0)</f>
        <v>#REF!</v>
      </c>
      <c r="L59" s="104" t="e">
        <f t="shared" si="1"/>
        <v>#REF!</v>
      </c>
      <c r="M59" s="104">
        <f ca="1">VLOOKUP(A59,'Количества SAP'!G61:H339,2,0)</f>
        <v>4451.2</v>
      </c>
      <c r="N59" s="104">
        <f t="shared" si="2"/>
        <v>-2893.2799999999997</v>
      </c>
    </row>
    <row r="60" spans="1:14" ht="38.25">
      <c r="A60" s="102">
        <v>1000082</v>
      </c>
      <c r="B60" s="103" t="s">
        <v>521</v>
      </c>
      <c r="C60" s="103" t="s">
        <v>522</v>
      </c>
      <c r="D60" s="105" t="s">
        <v>436</v>
      </c>
      <c r="E60" s="104">
        <v>411.95</v>
      </c>
      <c r="F60" s="104">
        <v>86.625</v>
      </c>
      <c r="G60" s="104">
        <v>101.85</v>
      </c>
      <c r="H60" s="104">
        <v>103.94999999999999</v>
      </c>
      <c r="I60" s="104">
        <v>14.35</v>
      </c>
      <c r="J60" s="104">
        <f t="shared" si="0"/>
        <v>718.72500000000002</v>
      </c>
      <c r="K60" s="104" t="e">
        <f>VLOOKUP(B60,#REF!,9,0)</f>
        <v>#REF!</v>
      </c>
      <c r="L60" s="104" t="e">
        <f t="shared" si="1"/>
        <v>#REF!</v>
      </c>
      <c r="M60" s="104">
        <f ca="1">VLOOKUP(A60,'Количества SAP'!G62:H340,2,0)</f>
        <v>2053.5</v>
      </c>
      <c r="N60" s="104">
        <f t="shared" si="2"/>
        <v>-1334.7750000000001</v>
      </c>
    </row>
    <row r="61" spans="1:14" ht="38.25">
      <c r="A61" s="102">
        <v>1000083</v>
      </c>
      <c r="B61" s="103" t="s">
        <v>523</v>
      </c>
      <c r="C61" s="103" t="s">
        <v>520</v>
      </c>
      <c r="D61" s="105" t="s">
        <v>436</v>
      </c>
      <c r="E61" s="104">
        <v>5537.1749999999993</v>
      </c>
      <c r="F61" s="104">
        <v>447.26499999999999</v>
      </c>
      <c r="G61" s="104">
        <v>898.09999999999991</v>
      </c>
      <c r="H61" s="104">
        <v>633.32499999999993</v>
      </c>
      <c r="I61" s="104">
        <v>210.52499999999998</v>
      </c>
      <c r="J61" s="104">
        <f t="shared" si="0"/>
        <v>7726.3899999999985</v>
      </c>
      <c r="K61" s="104" t="e">
        <f>VLOOKUP(B61,#REF!,9,0)</f>
        <v>#REF!</v>
      </c>
      <c r="L61" s="104" t="e">
        <f t="shared" si="1"/>
        <v>#REF!</v>
      </c>
      <c r="M61" s="104">
        <f ca="1">VLOOKUP(A61,'Количества SAP'!G63:H341,2,0)</f>
        <v>22075.4</v>
      </c>
      <c r="N61" s="104">
        <f t="shared" si="2"/>
        <v>-14349.010000000002</v>
      </c>
    </row>
    <row r="62" spans="1:14" ht="38.25">
      <c r="A62" s="102">
        <v>1000084</v>
      </c>
      <c r="B62" s="103" t="s">
        <v>524</v>
      </c>
      <c r="C62" s="103" t="s">
        <v>520</v>
      </c>
      <c r="D62" s="105" t="s">
        <v>436</v>
      </c>
      <c r="E62" s="104">
        <v>257.95</v>
      </c>
      <c r="F62" s="104">
        <v>257.95</v>
      </c>
      <c r="G62" s="104">
        <v>257.95</v>
      </c>
      <c r="H62" s="104">
        <v>257.95</v>
      </c>
      <c r="I62" s="104">
        <v>257.95</v>
      </c>
      <c r="J62" s="104">
        <f t="shared" si="0"/>
        <v>1289.75</v>
      </c>
      <c r="K62" s="104" t="e">
        <f>VLOOKUP(B62,#REF!,9,0)</f>
        <v>#REF!</v>
      </c>
      <c r="L62" s="104" t="e">
        <f t="shared" si="1"/>
        <v>#REF!</v>
      </c>
      <c r="M62" s="104">
        <f ca="1">VLOOKUP(A62,'Количества SAP'!G64:H342,2,0)</f>
        <v>752</v>
      </c>
      <c r="N62" s="104">
        <f t="shared" si="2"/>
        <v>537.75</v>
      </c>
    </row>
    <row r="63" spans="1:14" ht="38.25">
      <c r="A63" s="102">
        <v>1000085</v>
      </c>
      <c r="B63" s="103" t="s">
        <v>525</v>
      </c>
      <c r="C63" s="103" t="s">
        <v>522</v>
      </c>
      <c r="D63" s="105" t="s">
        <v>436</v>
      </c>
      <c r="E63" s="104">
        <v>1483.3</v>
      </c>
      <c r="F63" s="104">
        <v>50.714999999999996</v>
      </c>
      <c r="G63" s="104">
        <v>488.24999999999994</v>
      </c>
      <c r="H63" s="104">
        <v>175</v>
      </c>
      <c r="I63" s="104">
        <v>404.25</v>
      </c>
      <c r="J63" s="104">
        <f t="shared" si="0"/>
        <v>2601.5149999999999</v>
      </c>
      <c r="K63" s="104" t="e">
        <f>VLOOKUP(B63,#REF!,9,0)</f>
        <v>#REF!</v>
      </c>
      <c r="L63" s="104" t="e">
        <f t="shared" si="1"/>
        <v>#REF!</v>
      </c>
      <c r="M63" s="104">
        <f ca="1">VLOOKUP(A63,'Количества SAP'!G65:H343,2,0)</f>
        <v>7432.9</v>
      </c>
      <c r="N63" s="104">
        <f t="shared" si="2"/>
        <v>-4831.3850000000002</v>
      </c>
    </row>
    <row r="64" spans="1:14" ht="25.5">
      <c r="A64" s="102"/>
      <c r="B64" s="103" t="s">
        <v>526</v>
      </c>
      <c r="C64" s="103" t="s">
        <v>527</v>
      </c>
      <c r="D64" s="105" t="s">
        <v>466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04">
        <f t="shared" si="0"/>
        <v>0</v>
      </c>
      <c r="K64" s="104" t="e">
        <f>VLOOKUP(B64,#REF!,9,0)</f>
        <v>#REF!</v>
      </c>
      <c r="L64" s="104" t="e">
        <f t="shared" si="1"/>
        <v>#REF!</v>
      </c>
      <c r="M64" s="104"/>
      <c r="N64" s="104"/>
    </row>
    <row r="65" spans="1:14" ht="25.5">
      <c r="A65" s="102">
        <v>1000086</v>
      </c>
      <c r="B65" s="103" t="s">
        <v>528</v>
      </c>
      <c r="C65" s="103" t="s">
        <v>529</v>
      </c>
      <c r="D65" s="105" t="s">
        <v>530</v>
      </c>
      <c r="E65" s="104">
        <v>3444.9</v>
      </c>
      <c r="F65" s="104">
        <v>182</v>
      </c>
      <c r="G65" s="104">
        <v>260</v>
      </c>
      <c r="H65" s="104">
        <v>260</v>
      </c>
      <c r="I65" s="104">
        <v>62</v>
      </c>
      <c r="J65" s="104">
        <f t="shared" si="0"/>
        <v>4208.8999999999996</v>
      </c>
      <c r="K65" s="104" t="e">
        <f>VLOOKUP(B65,#REF!,9,0)</f>
        <v>#REF!</v>
      </c>
      <c r="L65" s="104" t="e">
        <f t="shared" si="1"/>
        <v>#REF!</v>
      </c>
      <c r="M65" s="104">
        <f ca="1">VLOOKUP(A65,'Количества SAP'!G67:H345,2,0)</f>
        <v>3948.9</v>
      </c>
      <c r="N65" s="104">
        <f t="shared" si="2"/>
        <v>259.99999999999955</v>
      </c>
    </row>
    <row r="66" spans="1:14" ht="25.5">
      <c r="A66" s="102">
        <v>1000087</v>
      </c>
      <c r="B66" s="103" t="s">
        <v>531</v>
      </c>
      <c r="C66" s="103" t="s">
        <v>529</v>
      </c>
      <c r="D66" s="105" t="s">
        <v>436</v>
      </c>
      <c r="E66" s="94">
        <v>130.66666666666666</v>
      </c>
      <c r="F66" s="94">
        <v>33</v>
      </c>
      <c r="G66" s="94">
        <v>33</v>
      </c>
      <c r="H66" s="94">
        <v>33</v>
      </c>
      <c r="I66" s="94">
        <v>326</v>
      </c>
      <c r="J66" s="94">
        <f t="shared" si="0"/>
        <v>555.66666666666663</v>
      </c>
      <c r="K66" s="94" t="e">
        <f>VLOOKUP(B66,#REF!,9,0)</f>
        <v>#REF!</v>
      </c>
      <c r="L66" s="104" t="e">
        <f t="shared" si="1"/>
        <v>#REF!</v>
      </c>
      <c r="M66" s="104">
        <f ca="1">VLOOKUP(A66,'Количества SAP'!G68:H346,2,0)</f>
        <v>33</v>
      </c>
      <c r="N66" s="104">
        <f t="shared" si="2"/>
        <v>522.66666666666663</v>
      </c>
    </row>
    <row r="67" spans="1:14" ht="25.5">
      <c r="A67" s="102">
        <v>1000089</v>
      </c>
      <c r="B67" s="103" t="s">
        <v>532</v>
      </c>
      <c r="C67" s="103" t="s">
        <v>533</v>
      </c>
      <c r="D67" s="105" t="s">
        <v>426</v>
      </c>
      <c r="E67" s="104">
        <v>1312</v>
      </c>
      <c r="F67" s="104">
        <v>100</v>
      </c>
      <c r="G67" s="104">
        <v>244</v>
      </c>
      <c r="H67" s="104">
        <v>222</v>
      </c>
      <c r="I67" s="104">
        <v>162</v>
      </c>
      <c r="J67" s="104">
        <f t="shared" ref="J67:J126" si="3">SUM(E67:I67)</f>
        <v>2040</v>
      </c>
      <c r="K67" s="104" t="e">
        <f>VLOOKUP(B67,#REF!,9,0)</f>
        <v>#REF!</v>
      </c>
      <c r="L67" s="104" t="e">
        <f t="shared" si="1"/>
        <v>#REF!</v>
      </c>
      <c r="M67" s="104">
        <f ca="1">VLOOKUP(A67,'Количества SAP'!G69:H347,2,0)</f>
        <v>1020</v>
      </c>
      <c r="N67" s="104">
        <f t="shared" si="2"/>
        <v>1020</v>
      </c>
    </row>
    <row r="68" spans="1:14" ht="38.25">
      <c r="A68" s="102">
        <v>1000090</v>
      </c>
      <c r="B68" s="103" t="s">
        <v>534</v>
      </c>
      <c r="C68" s="103" t="s">
        <v>535</v>
      </c>
      <c r="D68" s="105" t="s">
        <v>426</v>
      </c>
      <c r="E68" s="104">
        <v>86</v>
      </c>
      <c r="F68" s="104">
        <v>10</v>
      </c>
      <c r="G68" s="104">
        <v>23</v>
      </c>
      <c r="H68" s="104">
        <v>34</v>
      </c>
      <c r="I68" s="104">
        <v>7</v>
      </c>
      <c r="J68" s="104">
        <f t="shared" si="3"/>
        <v>160</v>
      </c>
      <c r="K68" s="104" t="e">
        <f>VLOOKUP(B68,#REF!,9,0)</f>
        <v>#REF!</v>
      </c>
      <c r="L68" s="104" t="e">
        <f t="shared" si="1"/>
        <v>#REF!</v>
      </c>
      <c r="M68" s="104">
        <f ca="1">VLOOKUP(A68,'Количества SAP'!G70:H348,2,0)</f>
        <v>160</v>
      </c>
      <c r="N68" s="104">
        <f t="shared" si="2"/>
        <v>0</v>
      </c>
    </row>
    <row r="69" spans="1:14" ht="38.25">
      <c r="A69" s="102">
        <v>1000091</v>
      </c>
      <c r="B69" s="103" t="s">
        <v>536</v>
      </c>
      <c r="C69" s="103" t="s">
        <v>535</v>
      </c>
      <c r="D69" s="105" t="s">
        <v>426</v>
      </c>
      <c r="E69" s="104">
        <v>644</v>
      </c>
      <c r="F69" s="104">
        <v>9</v>
      </c>
      <c r="G69" s="104">
        <v>73</v>
      </c>
      <c r="H69" s="104">
        <v>42</v>
      </c>
      <c r="I69" s="104">
        <v>18</v>
      </c>
      <c r="J69" s="104">
        <f t="shared" si="3"/>
        <v>786</v>
      </c>
      <c r="K69" s="104" t="e">
        <f>VLOOKUP(B69,#REF!,9,0)</f>
        <v>#REF!</v>
      </c>
      <c r="L69" s="104" t="e">
        <f t="shared" ref="L69:L132" si="4">J69-K69</f>
        <v>#REF!</v>
      </c>
      <c r="M69" s="104">
        <f ca="1">VLOOKUP(A69,'Количества SAP'!G71:H349,2,0)</f>
        <v>786</v>
      </c>
      <c r="N69" s="104">
        <f t="shared" ref="N69:N132" si="5">J69-M69</f>
        <v>0</v>
      </c>
    </row>
    <row r="70" spans="1:14" ht="38.25">
      <c r="A70" s="102">
        <v>1000092</v>
      </c>
      <c r="B70" s="103" t="s">
        <v>537</v>
      </c>
      <c r="C70" s="103" t="s">
        <v>538</v>
      </c>
      <c r="D70" s="105" t="s">
        <v>426</v>
      </c>
      <c r="E70" s="104">
        <v>16</v>
      </c>
      <c r="F70" s="104">
        <v>5</v>
      </c>
      <c r="G70" s="104">
        <v>10</v>
      </c>
      <c r="H70" s="104">
        <v>15</v>
      </c>
      <c r="I70" s="104">
        <v>16</v>
      </c>
      <c r="J70" s="104">
        <f t="shared" si="3"/>
        <v>62</v>
      </c>
      <c r="K70" s="104" t="e">
        <f>VLOOKUP(B70,#REF!,9,0)</f>
        <v>#REF!</v>
      </c>
      <c r="L70" s="104" t="e">
        <f t="shared" si="4"/>
        <v>#REF!</v>
      </c>
      <c r="M70" s="104">
        <f ca="1">VLOOKUP(A70,'Количества SAP'!G72:H350,2,0)</f>
        <v>62</v>
      </c>
      <c r="N70" s="104">
        <f t="shared" si="5"/>
        <v>0</v>
      </c>
    </row>
    <row r="71" spans="1:14" ht="38.25">
      <c r="A71" s="102">
        <v>1000094</v>
      </c>
      <c r="B71" s="103" t="s">
        <v>539</v>
      </c>
      <c r="C71" s="103" t="s">
        <v>540</v>
      </c>
      <c r="D71" s="105" t="s">
        <v>426</v>
      </c>
      <c r="E71" s="104">
        <v>126</v>
      </c>
      <c r="F71" s="104">
        <v>2</v>
      </c>
      <c r="G71" s="104">
        <v>7</v>
      </c>
      <c r="H71" s="104">
        <v>5</v>
      </c>
      <c r="I71" s="104">
        <v>1</v>
      </c>
      <c r="J71" s="104">
        <f t="shared" si="3"/>
        <v>141</v>
      </c>
      <c r="K71" s="104" t="e">
        <f>VLOOKUP(B71,#REF!,9,0)</f>
        <v>#REF!</v>
      </c>
      <c r="L71" s="104" t="e">
        <f t="shared" si="4"/>
        <v>#REF!</v>
      </c>
      <c r="M71" s="104">
        <f ca="1">VLOOKUP(A71,'Количества SAP'!G73:H351,2,0)</f>
        <v>141</v>
      </c>
      <c r="N71" s="104">
        <f t="shared" si="5"/>
        <v>0</v>
      </c>
    </row>
    <row r="72" spans="1:14" ht="38.25">
      <c r="A72" s="102">
        <v>1000095</v>
      </c>
      <c r="B72" s="103" t="s">
        <v>541</v>
      </c>
      <c r="C72" s="103" t="s">
        <v>540</v>
      </c>
      <c r="D72" s="105" t="s">
        <v>426</v>
      </c>
      <c r="E72" s="104">
        <v>66</v>
      </c>
      <c r="F72" s="104">
        <v>3</v>
      </c>
      <c r="G72" s="104">
        <v>7</v>
      </c>
      <c r="H72" s="104">
        <v>14</v>
      </c>
      <c r="I72" s="104">
        <f>AVERAGE(E72:H72)</f>
        <v>22.5</v>
      </c>
      <c r="J72" s="104">
        <f t="shared" si="3"/>
        <v>112.5</v>
      </c>
      <c r="K72" s="104" t="e">
        <f>VLOOKUP(B72,#REF!,9,0)</f>
        <v>#REF!</v>
      </c>
      <c r="L72" s="104" t="e">
        <f t="shared" si="4"/>
        <v>#REF!</v>
      </c>
      <c r="M72" s="104">
        <f ca="1">VLOOKUP(A72,'Количества SAP'!G74:H352,2,0)</f>
        <v>90</v>
      </c>
      <c r="N72" s="104">
        <f t="shared" si="5"/>
        <v>22.5</v>
      </c>
    </row>
    <row r="73" spans="1:14" ht="25.5">
      <c r="A73" s="102">
        <v>1000096</v>
      </c>
      <c r="B73" s="103" t="s">
        <v>542</v>
      </c>
      <c r="C73" s="103" t="s">
        <v>543</v>
      </c>
      <c r="D73" s="105" t="s">
        <v>426</v>
      </c>
      <c r="E73" s="104">
        <v>23</v>
      </c>
      <c r="F73" s="104">
        <v>12.75</v>
      </c>
      <c r="G73" s="104">
        <v>6</v>
      </c>
      <c r="H73" s="104">
        <v>8</v>
      </c>
      <c r="I73" s="104">
        <v>14</v>
      </c>
      <c r="J73" s="104">
        <f t="shared" si="3"/>
        <v>63.75</v>
      </c>
      <c r="K73" s="104" t="e">
        <f>VLOOKUP(B73,#REF!,9,0)</f>
        <v>#REF!</v>
      </c>
      <c r="L73" s="104" t="e">
        <f t="shared" si="4"/>
        <v>#REF!</v>
      </c>
      <c r="M73" s="104">
        <f ca="1">VLOOKUP(A73,'Количества SAP'!G75:H353,2,0)</f>
        <v>51</v>
      </c>
      <c r="N73" s="104">
        <f t="shared" si="5"/>
        <v>12.75</v>
      </c>
    </row>
    <row r="74" spans="1:14" ht="25.5">
      <c r="A74" s="102">
        <v>1000097</v>
      </c>
      <c r="B74" s="103" t="s">
        <v>544</v>
      </c>
      <c r="C74" s="103" t="s">
        <v>543</v>
      </c>
      <c r="D74" s="105" t="s">
        <v>426</v>
      </c>
      <c r="E74" s="94">
        <v>5</v>
      </c>
      <c r="F74" s="94">
        <v>5</v>
      </c>
      <c r="G74" s="94">
        <v>5</v>
      </c>
      <c r="H74" s="94">
        <v>5</v>
      </c>
      <c r="I74" s="94">
        <v>5</v>
      </c>
      <c r="J74" s="94">
        <f t="shared" si="3"/>
        <v>25</v>
      </c>
      <c r="K74" s="94" t="e">
        <f>VLOOKUP(B74,#REF!,9,0)</f>
        <v>#REF!</v>
      </c>
      <c r="L74" s="104" t="e">
        <f t="shared" si="4"/>
        <v>#REF!</v>
      </c>
      <c r="M74" s="104">
        <f ca="1">VLOOKUP(A74,'Количества SAP'!G76:H354,2,0)</f>
        <v>8</v>
      </c>
      <c r="N74" s="104">
        <f t="shared" si="5"/>
        <v>17</v>
      </c>
    </row>
    <row r="75" spans="1:14" ht="51">
      <c r="A75" s="102">
        <v>1000100</v>
      </c>
      <c r="B75" s="103" t="s">
        <v>545</v>
      </c>
      <c r="C75" s="103" t="s">
        <v>546</v>
      </c>
      <c r="D75" s="105" t="s">
        <v>426</v>
      </c>
      <c r="E75" s="94">
        <v>1527</v>
      </c>
      <c r="F75" s="94">
        <v>72</v>
      </c>
      <c r="G75" s="94">
        <v>232</v>
      </c>
      <c r="H75" s="94">
        <v>148</v>
      </c>
      <c r="I75" s="94">
        <v>300</v>
      </c>
      <c r="J75" s="94">
        <f t="shared" si="3"/>
        <v>2279</v>
      </c>
      <c r="K75" s="94" t="e">
        <f>VLOOKUP(B75,#REF!,9,0)</f>
        <v>#REF!</v>
      </c>
      <c r="L75" s="104" t="e">
        <f t="shared" si="4"/>
        <v>#REF!</v>
      </c>
      <c r="M75" s="104">
        <f ca="1">VLOOKUP(A75,'Количества SAP'!G77:H355,2,0)</f>
        <v>3797</v>
      </c>
      <c r="N75" s="104">
        <f t="shared" si="5"/>
        <v>-1518</v>
      </c>
    </row>
    <row r="76" spans="1:14" ht="51">
      <c r="A76" s="102"/>
      <c r="B76" s="103" t="s">
        <v>547</v>
      </c>
      <c r="C76" s="103" t="s">
        <v>546</v>
      </c>
      <c r="D76" s="105" t="s">
        <v>426</v>
      </c>
      <c r="E76" s="94">
        <v>611</v>
      </c>
      <c r="F76" s="94">
        <v>30</v>
      </c>
      <c r="G76" s="94">
        <v>93</v>
      </c>
      <c r="H76" s="94">
        <v>60</v>
      </c>
      <c r="I76" s="94">
        <v>120</v>
      </c>
      <c r="J76" s="94">
        <f t="shared" si="3"/>
        <v>914</v>
      </c>
      <c r="K76" s="94" t="e">
        <f>VLOOKUP(B76,#REF!,9,0)</f>
        <v>#REF!</v>
      </c>
      <c r="L76" s="104" t="e">
        <f t="shared" si="4"/>
        <v>#REF!</v>
      </c>
      <c r="M76" s="104"/>
      <c r="N76" s="104"/>
    </row>
    <row r="77" spans="1:14" ht="25.5">
      <c r="A77" s="102">
        <v>1000101</v>
      </c>
      <c r="B77" s="103" t="s">
        <v>548</v>
      </c>
      <c r="C77" s="103" t="s">
        <v>549</v>
      </c>
      <c r="D77" s="105" t="s">
        <v>426</v>
      </c>
      <c r="E77" s="104">
        <v>234</v>
      </c>
      <c r="F77" s="104">
        <v>8</v>
      </c>
      <c r="G77" s="104">
        <v>139</v>
      </c>
      <c r="H77" s="104">
        <v>39</v>
      </c>
      <c r="I77" s="104">
        <v>8</v>
      </c>
      <c r="J77" s="104">
        <f t="shared" si="3"/>
        <v>428</v>
      </c>
      <c r="K77" s="104" t="e">
        <f>VLOOKUP(B77,#REF!,9,0)</f>
        <v>#REF!</v>
      </c>
      <c r="L77" s="104" t="e">
        <f t="shared" si="4"/>
        <v>#REF!</v>
      </c>
      <c r="M77" s="104">
        <f ca="1">VLOOKUP(A77,'Количества SAP'!G79:H357,2,0)</f>
        <v>428</v>
      </c>
      <c r="N77" s="104">
        <f t="shared" si="5"/>
        <v>0</v>
      </c>
    </row>
    <row r="78" spans="1:14" ht="25.5">
      <c r="A78" s="102">
        <v>1000102</v>
      </c>
      <c r="B78" s="103" t="s">
        <v>550</v>
      </c>
      <c r="C78" s="103" t="s">
        <v>549</v>
      </c>
      <c r="D78" s="105" t="s">
        <v>426</v>
      </c>
      <c r="E78" s="104">
        <v>12</v>
      </c>
      <c r="F78" s="104"/>
      <c r="G78" s="104">
        <v>2</v>
      </c>
      <c r="H78" s="104">
        <v>2</v>
      </c>
      <c r="I78" s="104">
        <v>4</v>
      </c>
      <c r="J78" s="104">
        <f t="shared" si="3"/>
        <v>20</v>
      </c>
      <c r="K78" s="104" t="e">
        <f>VLOOKUP(B78,#REF!,9,0)</f>
        <v>#REF!</v>
      </c>
      <c r="L78" s="104" t="e">
        <f t="shared" si="4"/>
        <v>#REF!</v>
      </c>
      <c r="M78" s="104">
        <f ca="1">VLOOKUP(A78,'Количества SAP'!G80:H358,2,0)</f>
        <v>20</v>
      </c>
      <c r="N78" s="104">
        <f t="shared" si="5"/>
        <v>0</v>
      </c>
    </row>
    <row r="79" spans="1:14" ht="89.25">
      <c r="A79" s="102">
        <v>1000104</v>
      </c>
      <c r="B79" s="103" t="s">
        <v>553</v>
      </c>
      <c r="C79" s="103" t="s">
        <v>554</v>
      </c>
      <c r="D79" s="105" t="s">
        <v>426</v>
      </c>
      <c r="E79" s="104">
        <v>130</v>
      </c>
      <c r="F79" s="104">
        <v>12</v>
      </c>
      <c r="G79" s="104">
        <v>19</v>
      </c>
      <c r="H79" s="104">
        <v>24</v>
      </c>
      <c r="I79" s="104">
        <v>10</v>
      </c>
      <c r="J79" s="104">
        <f t="shared" si="3"/>
        <v>195</v>
      </c>
      <c r="K79" s="104" t="e">
        <f>VLOOKUP(B79,#REF!,9,0)</f>
        <v>#REF!</v>
      </c>
      <c r="L79" s="104" t="e">
        <f t="shared" si="4"/>
        <v>#REF!</v>
      </c>
      <c r="M79" s="104">
        <f ca="1">VLOOKUP(A79,'Количества SAP'!G81:H359,2,0)</f>
        <v>195</v>
      </c>
      <c r="N79" s="104">
        <f t="shared" si="5"/>
        <v>0</v>
      </c>
    </row>
    <row r="80" spans="1:14" ht="25.5">
      <c r="A80" s="102">
        <v>1000105</v>
      </c>
      <c r="B80" s="103" t="s">
        <v>555</v>
      </c>
      <c r="C80" s="103" t="s">
        <v>556</v>
      </c>
      <c r="D80" s="105" t="s">
        <v>426</v>
      </c>
      <c r="E80" s="104">
        <v>23</v>
      </c>
      <c r="F80" s="104">
        <v>3</v>
      </c>
      <c r="G80" s="104">
        <v>7</v>
      </c>
      <c r="H80" s="104">
        <v>4</v>
      </c>
      <c r="I80" s="104">
        <v>1</v>
      </c>
      <c r="J80" s="104">
        <f t="shared" si="3"/>
        <v>38</v>
      </c>
      <c r="K80" s="104" t="e">
        <f>VLOOKUP(B80,#REF!,9,0)</f>
        <v>#REF!</v>
      </c>
      <c r="L80" s="104" t="e">
        <f t="shared" si="4"/>
        <v>#REF!</v>
      </c>
      <c r="M80" s="104">
        <f ca="1">VLOOKUP(A80,'Количества SAP'!G82:H360,2,0)</f>
        <v>38</v>
      </c>
      <c r="N80" s="104">
        <f t="shared" si="5"/>
        <v>0</v>
      </c>
    </row>
    <row r="81" spans="1:14">
      <c r="A81" s="102">
        <v>1000106</v>
      </c>
      <c r="B81" s="103" t="s">
        <v>557</v>
      </c>
      <c r="C81" s="103" t="s">
        <v>558</v>
      </c>
      <c r="D81" s="105" t="s">
        <v>426</v>
      </c>
      <c r="E81" s="104">
        <v>48</v>
      </c>
      <c r="F81" s="104">
        <v>10</v>
      </c>
      <c r="G81" s="104">
        <v>3</v>
      </c>
      <c r="H81" s="104">
        <v>6</v>
      </c>
      <c r="I81" s="104">
        <v>10</v>
      </c>
      <c r="J81" s="104">
        <f t="shared" si="3"/>
        <v>77</v>
      </c>
      <c r="K81" s="104" t="e">
        <f>VLOOKUP(B81,#REF!,9,0)</f>
        <v>#REF!</v>
      </c>
      <c r="L81" s="104" t="e">
        <f t="shared" si="4"/>
        <v>#REF!</v>
      </c>
      <c r="M81" s="104">
        <f ca="1">VLOOKUP(A81,'Количества SAP'!G83:H361,2,0)</f>
        <v>77</v>
      </c>
      <c r="N81" s="104">
        <f t="shared" si="5"/>
        <v>0</v>
      </c>
    </row>
    <row r="82" spans="1:14">
      <c r="A82" s="102">
        <v>1000107</v>
      </c>
      <c r="B82" s="103" t="s">
        <v>559</v>
      </c>
      <c r="C82" s="103" t="s">
        <v>560</v>
      </c>
      <c r="D82" s="105" t="s">
        <v>426</v>
      </c>
      <c r="E82" s="104">
        <v>1</v>
      </c>
      <c r="F82" s="104">
        <v>2</v>
      </c>
      <c r="G82" s="104">
        <v>4</v>
      </c>
      <c r="H82" s="104">
        <v>2</v>
      </c>
      <c r="I82" s="104">
        <v>1</v>
      </c>
      <c r="J82" s="104">
        <f t="shared" si="3"/>
        <v>10</v>
      </c>
      <c r="K82" s="104" t="e">
        <f>VLOOKUP(B82,#REF!,9,0)</f>
        <v>#REF!</v>
      </c>
      <c r="L82" s="104" t="e">
        <f t="shared" si="4"/>
        <v>#REF!</v>
      </c>
      <c r="M82" s="104">
        <f ca="1">VLOOKUP(A82,'Количества SAP'!G84:H362,2,0)</f>
        <v>10</v>
      </c>
      <c r="N82" s="104">
        <f t="shared" si="5"/>
        <v>0</v>
      </c>
    </row>
    <row r="83" spans="1:14" ht="25.5">
      <c r="A83" s="102">
        <v>1000108</v>
      </c>
      <c r="B83" s="103" t="s">
        <v>561</v>
      </c>
      <c r="C83" s="103" t="s">
        <v>562</v>
      </c>
      <c r="D83" s="105" t="s">
        <v>426</v>
      </c>
      <c r="E83" s="104">
        <v>1</v>
      </c>
      <c r="F83" s="104">
        <v>4</v>
      </c>
      <c r="G83" s="104">
        <v>1</v>
      </c>
      <c r="H83" s="104">
        <v>1</v>
      </c>
      <c r="I83" s="104">
        <v>1</v>
      </c>
      <c r="J83" s="104">
        <f t="shared" si="3"/>
        <v>8</v>
      </c>
      <c r="K83" s="104" t="e">
        <f>VLOOKUP(B83,#REF!,9,0)</f>
        <v>#REF!</v>
      </c>
      <c r="L83" s="104" t="e">
        <f t="shared" si="4"/>
        <v>#REF!</v>
      </c>
      <c r="M83" s="104">
        <f ca="1">VLOOKUP(A83,'Количества SAP'!G85:H363,2,0)</f>
        <v>4</v>
      </c>
      <c r="N83" s="104">
        <f t="shared" si="5"/>
        <v>4</v>
      </c>
    </row>
    <row r="84" spans="1:14" ht="25.5">
      <c r="A84" s="102">
        <v>1000110</v>
      </c>
      <c r="B84" s="103" t="s">
        <v>563</v>
      </c>
      <c r="C84" s="103" t="s">
        <v>564</v>
      </c>
      <c r="D84" s="105" t="s">
        <v>426</v>
      </c>
      <c r="E84" s="104">
        <v>65</v>
      </c>
      <c r="F84" s="104">
        <v>7</v>
      </c>
      <c r="G84" s="104">
        <v>29</v>
      </c>
      <c r="H84" s="104">
        <v>26</v>
      </c>
      <c r="I84" s="104">
        <v>35</v>
      </c>
      <c r="J84" s="104">
        <f t="shared" si="3"/>
        <v>162</v>
      </c>
      <c r="K84" s="104" t="e">
        <f>VLOOKUP(B84,#REF!,9,0)</f>
        <v>#REF!</v>
      </c>
      <c r="L84" s="104" t="e">
        <f t="shared" si="4"/>
        <v>#REF!</v>
      </c>
      <c r="M84" s="104">
        <f ca="1">VLOOKUP(A84,'Количества SAP'!G86:H364,2,0)</f>
        <v>152</v>
      </c>
      <c r="N84" s="104">
        <f t="shared" si="5"/>
        <v>10</v>
      </c>
    </row>
    <row r="85" spans="1:14" ht="38.25">
      <c r="A85" s="102">
        <v>1000111</v>
      </c>
      <c r="B85" s="103" t="s">
        <v>565</v>
      </c>
      <c r="C85" s="103" t="s">
        <v>566</v>
      </c>
      <c r="D85" s="105" t="s">
        <v>426</v>
      </c>
      <c r="E85" s="104">
        <v>200</v>
      </c>
      <c r="F85" s="104">
        <v>99</v>
      </c>
      <c r="G85" s="104">
        <v>21</v>
      </c>
      <c r="H85" s="104">
        <v>23</v>
      </c>
      <c r="I85" s="104">
        <v>26</v>
      </c>
      <c r="J85" s="104">
        <f t="shared" si="3"/>
        <v>369</v>
      </c>
      <c r="K85" s="104" t="e">
        <f>VLOOKUP(B85,#REF!,9,0)</f>
        <v>#REF!</v>
      </c>
      <c r="L85" s="104" t="e">
        <f t="shared" si="4"/>
        <v>#REF!</v>
      </c>
      <c r="M85" s="104">
        <f ca="1">VLOOKUP(A85,'Количества SAP'!G87:H365,2,0)</f>
        <v>369</v>
      </c>
      <c r="N85" s="104">
        <f t="shared" si="5"/>
        <v>0</v>
      </c>
    </row>
    <row r="86" spans="1:14" ht="51">
      <c r="A86" s="102">
        <v>1000112</v>
      </c>
      <c r="B86" s="103" t="s">
        <v>569</v>
      </c>
      <c r="C86" s="103" t="s">
        <v>570</v>
      </c>
      <c r="D86" s="105" t="s">
        <v>426</v>
      </c>
      <c r="E86" s="104">
        <v>101</v>
      </c>
      <c r="F86" s="104">
        <v>6</v>
      </c>
      <c r="G86" s="104">
        <v>9</v>
      </c>
      <c r="H86" s="104">
        <v>13</v>
      </c>
      <c r="I86" s="104">
        <v>5</v>
      </c>
      <c r="J86" s="104">
        <f t="shared" si="3"/>
        <v>134</v>
      </c>
      <c r="K86" s="104" t="e">
        <f>VLOOKUP(B86,#REF!,9,0)</f>
        <v>#REF!</v>
      </c>
      <c r="L86" s="104" t="e">
        <f t="shared" si="4"/>
        <v>#REF!</v>
      </c>
      <c r="M86" s="104">
        <f ca="1">VLOOKUP(A86,'Количества SAP'!G88:H366,2,0)</f>
        <v>134</v>
      </c>
      <c r="N86" s="104">
        <f t="shared" si="5"/>
        <v>0</v>
      </c>
    </row>
    <row r="87" spans="1:14" ht="51">
      <c r="A87" s="102">
        <v>1000113</v>
      </c>
      <c r="B87" s="103" t="s">
        <v>571</v>
      </c>
      <c r="C87" s="103" t="s">
        <v>570</v>
      </c>
      <c r="D87" s="105" t="s">
        <v>426</v>
      </c>
      <c r="E87" s="104">
        <v>69</v>
      </c>
      <c r="F87" s="104">
        <v>8</v>
      </c>
      <c r="G87" s="104">
        <v>7</v>
      </c>
      <c r="H87" s="104">
        <v>15</v>
      </c>
      <c r="I87" s="104">
        <v>5</v>
      </c>
      <c r="J87" s="104">
        <f t="shared" si="3"/>
        <v>104</v>
      </c>
      <c r="K87" s="104" t="e">
        <f>VLOOKUP(B87,#REF!,9,0)</f>
        <v>#REF!</v>
      </c>
      <c r="L87" s="104" t="e">
        <f t="shared" si="4"/>
        <v>#REF!</v>
      </c>
      <c r="M87" s="104">
        <f ca="1">VLOOKUP(A87,'Количества SAP'!G89:H367,2,0)</f>
        <v>104</v>
      </c>
      <c r="N87" s="104">
        <f t="shared" si="5"/>
        <v>0</v>
      </c>
    </row>
    <row r="88" spans="1:14">
      <c r="A88" s="102">
        <v>1000114</v>
      </c>
      <c r="B88" s="103" t="s">
        <v>573</v>
      </c>
      <c r="C88" s="103" t="s">
        <v>574</v>
      </c>
      <c r="D88" s="105" t="s">
        <v>426</v>
      </c>
      <c r="E88" s="104">
        <v>123</v>
      </c>
      <c r="F88" s="104">
        <v>52</v>
      </c>
      <c r="G88" s="104">
        <v>8</v>
      </c>
      <c r="H88" s="104">
        <v>19</v>
      </c>
      <c r="I88" s="104">
        <v>16</v>
      </c>
      <c r="J88" s="104">
        <f t="shared" si="3"/>
        <v>218</v>
      </c>
      <c r="K88" s="104" t="e">
        <f>VLOOKUP(B88,#REF!,9,0)</f>
        <v>#REF!</v>
      </c>
      <c r="L88" s="104" t="e">
        <f t="shared" si="4"/>
        <v>#REF!</v>
      </c>
      <c r="M88" s="104">
        <f ca="1">VLOOKUP(A88,'Количества SAP'!G90:H368,2,0)</f>
        <v>218</v>
      </c>
      <c r="N88" s="104">
        <f t="shared" si="5"/>
        <v>0</v>
      </c>
    </row>
    <row r="89" spans="1:14">
      <c r="A89" s="102">
        <v>1000117</v>
      </c>
      <c r="B89" s="103" t="s">
        <v>577</v>
      </c>
      <c r="C89" s="103" t="s">
        <v>578</v>
      </c>
      <c r="D89" s="105" t="s">
        <v>426</v>
      </c>
      <c r="E89" s="104">
        <v>572</v>
      </c>
      <c r="F89" s="104">
        <f>AVERAGE(E89,G89,H89,I89)</f>
        <v>156.5</v>
      </c>
      <c r="G89" s="104">
        <v>13</v>
      </c>
      <c r="H89" s="104">
        <v>13</v>
      </c>
      <c r="I89" s="104">
        <v>28</v>
      </c>
      <c r="J89" s="104">
        <f t="shared" si="3"/>
        <v>782.5</v>
      </c>
      <c r="K89" s="104" t="e">
        <f>VLOOKUP(B89,#REF!,9,0)</f>
        <v>#REF!</v>
      </c>
      <c r="L89" s="104" t="e">
        <f t="shared" si="4"/>
        <v>#REF!</v>
      </c>
      <c r="M89" s="104">
        <f ca="1">VLOOKUP(A89,'Количества SAP'!G91:H369,2,0)</f>
        <v>613</v>
      </c>
      <c r="N89" s="104">
        <f t="shared" si="5"/>
        <v>169.5</v>
      </c>
    </row>
    <row r="90" spans="1:14">
      <c r="A90" s="102">
        <v>1000118</v>
      </c>
      <c r="B90" s="103" t="s">
        <v>579</v>
      </c>
      <c r="C90" s="103" t="s">
        <v>580</v>
      </c>
      <c r="D90" s="105" t="s">
        <v>426</v>
      </c>
      <c r="E90" s="104">
        <v>594</v>
      </c>
      <c r="F90" s="104">
        <f>AVERAGE(E90,G90,H90,I90)</f>
        <v>161.5</v>
      </c>
      <c r="G90" s="104">
        <v>12</v>
      </c>
      <c r="H90" s="104">
        <v>12</v>
      </c>
      <c r="I90" s="104">
        <v>28</v>
      </c>
      <c r="J90" s="104">
        <f t="shared" si="3"/>
        <v>807.5</v>
      </c>
      <c r="K90" s="104" t="e">
        <f>VLOOKUP(B90,#REF!,9,0)</f>
        <v>#REF!</v>
      </c>
      <c r="L90" s="104" t="e">
        <f t="shared" si="4"/>
        <v>#REF!</v>
      </c>
      <c r="M90" s="104">
        <f ca="1">VLOOKUP(A90,'Количества SAP'!G92:H370,2,0)</f>
        <v>634</v>
      </c>
      <c r="N90" s="104">
        <f t="shared" si="5"/>
        <v>173.5</v>
      </c>
    </row>
    <row r="91" spans="1:14">
      <c r="A91" s="102">
        <v>1000119</v>
      </c>
      <c r="B91" s="103" t="s">
        <v>581</v>
      </c>
      <c r="C91" s="103" t="s">
        <v>578</v>
      </c>
      <c r="D91" s="105" t="s">
        <v>426</v>
      </c>
      <c r="E91" s="104">
        <v>15</v>
      </c>
      <c r="F91" s="104">
        <f>AVERAGE(E91,G91,H91,I91)</f>
        <v>19.25</v>
      </c>
      <c r="G91" s="104">
        <v>30</v>
      </c>
      <c r="H91" s="104">
        <v>30</v>
      </c>
      <c r="I91" s="104">
        <v>2</v>
      </c>
      <c r="J91" s="104">
        <f t="shared" si="3"/>
        <v>96.25</v>
      </c>
      <c r="K91" s="104" t="e">
        <f>VLOOKUP(B91,#REF!,9,0)</f>
        <v>#REF!</v>
      </c>
      <c r="L91" s="104" t="e">
        <f t="shared" si="4"/>
        <v>#REF!</v>
      </c>
      <c r="M91" s="104">
        <f ca="1">VLOOKUP(A91,'Количества SAP'!G93:H371,2,0)</f>
        <v>47</v>
      </c>
      <c r="N91" s="104">
        <f t="shared" si="5"/>
        <v>49.25</v>
      </c>
    </row>
    <row r="92" spans="1:14" ht="25.5">
      <c r="A92" s="102">
        <v>1000120</v>
      </c>
      <c r="B92" s="103" t="s">
        <v>582</v>
      </c>
      <c r="C92" s="103" t="s">
        <v>583</v>
      </c>
      <c r="D92" s="105" t="s">
        <v>426</v>
      </c>
      <c r="E92" s="104">
        <v>15</v>
      </c>
      <c r="F92" s="104">
        <f>AVERAGE(E92,G92,H92,I92)</f>
        <v>15.75</v>
      </c>
      <c r="G92" s="104">
        <v>23</v>
      </c>
      <c r="H92" s="104">
        <v>23</v>
      </c>
      <c r="I92" s="104">
        <v>2</v>
      </c>
      <c r="J92" s="104">
        <f t="shared" si="3"/>
        <v>78.75</v>
      </c>
      <c r="K92" s="104" t="e">
        <f>VLOOKUP(B92,#REF!,9,0)</f>
        <v>#REF!</v>
      </c>
      <c r="L92" s="104" t="e">
        <f t="shared" si="4"/>
        <v>#REF!</v>
      </c>
      <c r="M92" s="104">
        <f ca="1">VLOOKUP(A92,'Количества SAP'!G94:H372,2,0)</f>
        <v>40</v>
      </c>
      <c r="N92" s="104">
        <f t="shared" si="5"/>
        <v>38.75</v>
      </c>
    </row>
    <row r="93" spans="1:14" ht="25.5">
      <c r="A93" s="102">
        <v>1000121</v>
      </c>
      <c r="B93" s="103" t="s">
        <v>584</v>
      </c>
      <c r="C93" s="103" t="s">
        <v>585</v>
      </c>
      <c r="D93" s="105" t="s">
        <v>426</v>
      </c>
      <c r="E93" s="104">
        <v>28</v>
      </c>
      <c r="F93" s="104">
        <v>25</v>
      </c>
      <c r="G93" s="104">
        <v>25</v>
      </c>
      <c r="H93" s="104">
        <v>25</v>
      </c>
      <c r="I93" s="104">
        <v>25</v>
      </c>
      <c r="J93" s="104">
        <f t="shared" si="3"/>
        <v>128</v>
      </c>
      <c r="K93" s="104" t="e">
        <f>VLOOKUP(B93,#REF!,9,0)</f>
        <v>#REF!</v>
      </c>
      <c r="L93" s="104" t="e">
        <f t="shared" si="4"/>
        <v>#REF!</v>
      </c>
      <c r="M93" s="104">
        <f ca="1">VLOOKUP(A93,'Количества SAP'!G95:H373,2,0)</f>
        <v>53</v>
      </c>
      <c r="N93" s="104">
        <f t="shared" si="5"/>
        <v>75</v>
      </c>
    </row>
    <row r="94" spans="1:14" ht="25.5">
      <c r="A94" s="102">
        <v>1000122</v>
      </c>
      <c r="B94" s="103" t="s">
        <v>586</v>
      </c>
      <c r="C94" s="103" t="s">
        <v>587</v>
      </c>
      <c r="D94" s="105" t="s">
        <v>426</v>
      </c>
      <c r="E94" s="104">
        <v>1362</v>
      </c>
      <c r="F94" s="104">
        <v>221</v>
      </c>
      <c r="G94" s="104">
        <v>146</v>
      </c>
      <c r="H94" s="104">
        <v>302</v>
      </c>
      <c r="I94" s="104">
        <v>1510</v>
      </c>
      <c r="J94" s="104">
        <f t="shared" si="3"/>
        <v>3541</v>
      </c>
      <c r="K94" s="104" t="e">
        <f>VLOOKUP(B94,#REF!,9,0)</f>
        <v>#REF!</v>
      </c>
      <c r="L94" s="104" t="e">
        <f t="shared" si="4"/>
        <v>#REF!</v>
      </c>
      <c r="M94" s="104">
        <f ca="1">VLOOKUP(A94,'Количества SAP'!G96:H374,2,0)</f>
        <v>4425</v>
      </c>
      <c r="N94" s="104">
        <f t="shared" si="5"/>
        <v>-884</v>
      </c>
    </row>
    <row r="95" spans="1:14" ht="25.5">
      <c r="A95" s="102"/>
      <c r="B95" s="103" t="s">
        <v>588</v>
      </c>
      <c r="C95" s="103" t="s">
        <v>587</v>
      </c>
      <c r="D95" s="105" t="s">
        <v>426</v>
      </c>
      <c r="E95" s="104">
        <v>272</v>
      </c>
      <c r="F95" s="104">
        <v>44</v>
      </c>
      <c r="G95" s="104">
        <v>29</v>
      </c>
      <c r="H95" s="104">
        <v>60</v>
      </c>
      <c r="I95" s="104">
        <v>302</v>
      </c>
      <c r="J95" s="104">
        <f t="shared" si="3"/>
        <v>707</v>
      </c>
      <c r="K95" s="104" t="e">
        <f>VLOOKUP(B95,#REF!,9,0)</f>
        <v>#REF!</v>
      </c>
      <c r="L95" s="104" t="e">
        <f t="shared" si="4"/>
        <v>#REF!</v>
      </c>
      <c r="M95" s="104"/>
      <c r="N95" s="104"/>
    </row>
    <row r="96" spans="1:14" ht="25.5">
      <c r="A96" s="102">
        <v>1000123</v>
      </c>
      <c r="B96" s="103" t="s">
        <v>589</v>
      </c>
      <c r="C96" s="103" t="s">
        <v>590</v>
      </c>
      <c r="D96" s="105" t="s">
        <v>426</v>
      </c>
      <c r="E96" s="104">
        <v>70</v>
      </c>
      <c r="F96" s="104">
        <v>1</v>
      </c>
      <c r="G96" s="104">
        <v>9</v>
      </c>
      <c r="H96" s="104">
        <v>7</v>
      </c>
      <c r="I96" s="104">
        <v>1</v>
      </c>
      <c r="J96" s="104">
        <f t="shared" si="3"/>
        <v>88</v>
      </c>
      <c r="K96" s="104" t="e">
        <f>VLOOKUP(B96,#REF!,9,0)</f>
        <v>#REF!</v>
      </c>
      <c r="L96" s="104" t="e">
        <f t="shared" si="4"/>
        <v>#REF!</v>
      </c>
      <c r="M96" s="104">
        <f ca="1">VLOOKUP(A96,'Количества SAP'!G98:H376,2,0)</f>
        <v>125</v>
      </c>
      <c r="N96" s="104">
        <f t="shared" si="5"/>
        <v>-37</v>
      </c>
    </row>
    <row r="97" spans="1:14" ht="25.5">
      <c r="A97" s="102"/>
      <c r="B97" s="103" t="s">
        <v>591</v>
      </c>
      <c r="C97" s="103" t="s">
        <v>590</v>
      </c>
      <c r="D97" s="105"/>
      <c r="E97" s="104">
        <v>29</v>
      </c>
      <c r="F97" s="104">
        <v>1</v>
      </c>
      <c r="G97" s="104">
        <v>4</v>
      </c>
      <c r="H97" s="104">
        <v>3</v>
      </c>
      <c r="I97" s="104">
        <v>1</v>
      </c>
      <c r="J97" s="104">
        <f t="shared" si="3"/>
        <v>38</v>
      </c>
      <c r="K97" s="104" t="e">
        <f>VLOOKUP(B97,#REF!,9,0)</f>
        <v>#REF!</v>
      </c>
      <c r="L97" s="104" t="e">
        <f t="shared" si="4"/>
        <v>#REF!</v>
      </c>
      <c r="M97" s="104"/>
      <c r="N97" s="104"/>
    </row>
    <row r="98" spans="1:14" ht="51">
      <c r="A98" s="102">
        <v>1000124</v>
      </c>
      <c r="B98" s="103" t="s">
        <v>592</v>
      </c>
      <c r="C98" s="103" t="s">
        <v>593</v>
      </c>
      <c r="D98" s="105" t="s">
        <v>426</v>
      </c>
      <c r="E98" s="104">
        <v>7</v>
      </c>
      <c r="F98" s="104">
        <v>17</v>
      </c>
      <c r="G98" s="104">
        <v>12</v>
      </c>
      <c r="H98" s="104">
        <v>12</v>
      </c>
      <c r="I98" s="104">
        <v>12</v>
      </c>
      <c r="J98" s="104">
        <f t="shared" si="3"/>
        <v>60</v>
      </c>
      <c r="K98" s="104" t="e">
        <f>VLOOKUP(B98,#REF!,9,0)</f>
        <v>#REF!</v>
      </c>
      <c r="L98" s="104" t="e">
        <f t="shared" si="4"/>
        <v>#REF!</v>
      </c>
      <c r="M98" s="104">
        <f ca="1">VLOOKUP(A98,'Количества SAP'!G100:H378,2,0)</f>
        <v>24</v>
      </c>
      <c r="N98" s="104">
        <f t="shared" si="5"/>
        <v>36</v>
      </c>
    </row>
    <row r="99" spans="1:14" ht="25.5">
      <c r="A99" s="102">
        <v>1000125</v>
      </c>
      <c r="B99" s="103" t="s">
        <v>594</v>
      </c>
      <c r="C99" s="103" t="s">
        <v>595</v>
      </c>
      <c r="D99" s="105" t="s">
        <v>426</v>
      </c>
      <c r="E99" s="104">
        <v>822</v>
      </c>
      <c r="F99" s="104">
        <f>AVERAGE(E99,I99)</f>
        <v>1362</v>
      </c>
      <c r="G99" s="104">
        <f>F99</f>
        <v>1362</v>
      </c>
      <c r="H99" s="104">
        <f>G99</f>
        <v>1362</v>
      </c>
      <c r="I99" s="104">
        <v>1902</v>
      </c>
      <c r="J99" s="104">
        <f t="shared" si="3"/>
        <v>6810</v>
      </c>
      <c r="K99" s="104" t="e">
        <f>VLOOKUP(B99,#REF!,9,0)</f>
        <v>#REF!</v>
      </c>
      <c r="L99" s="104" t="e">
        <f t="shared" si="4"/>
        <v>#REF!</v>
      </c>
      <c r="M99" s="104">
        <f ca="1">VLOOKUP(A99,'Количества SAP'!G101:H379,2,0)</f>
        <v>2736</v>
      </c>
      <c r="N99" s="104">
        <f t="shared" si="5"/>
        <v>4074</v>
      </c>
    </row>
    <row r="100" spans="1:14" ht="25.5">
      <c r="A100" s="102">
        <v>1000126</v>
      </c>
      <c r="B100" s="103" t="s">
        <v>596</v>
      </c>
      <c r="C100" s="103" t="s">
        <v>597</v>
      </c>
      <c r="D100" s="105" t="s">
        <v>426</v>
      </c>
      <c r="E100" s="104">
        <v>78</v>
      </c>
      <c r="F100" s="104">
        <v>4</v>
      </c>
      <c r="G100" s="104">
        <v>4</v>
      </c>
      <c r="H100" s="104">
        <v>1</v>
      </c>
      <c r="I100" s="104">
        <v>1</v>
      </c>
      <c r="J100" s="104">
        <f t="shared" si="3"/>
        <v>88</v>
      </c>
      <c r="K100" s="104" t="e">
        <f>VLOOKUP(B100,#REF!,9,0)</f>
        <v>#REF!</v>
      </c>
      <c r="L100" s="104" t="e">
        <f t="shared" si="4"/>
        <v>#REF!</v>
      </c>
      <c r="M100" s="104">
        <f ca="1">VLOOKUP(A100,'Количества SAP'!G102:H380,2,0)</f>
        <v>84</v>
      </c>
      <c r="N100" s="104">
        <f t="shared" si="5"/>
        <v>4</v>
      </c>
    </row>
    <row r="101" spans="1:14" ht="38.25">
      <c r="A101" s="102">
        <v>1000127</v>
      </c>
      <c r="B101" s="103" t="s">
        <v>598</v>
      </c>
      <c r="C101" s="103" t="s">
        <v>599</v>
      </c>
      <c r="D101" s="105" t="s">
        <v>426</v>
      </c>
      <c r="E101" s="104">
        <v>4</v>
      </c>
      <c r="F101" s="104">
        <v>17</v>
      </c>
      <c r="G101" s="104">
        <v>9</v>
      </c>
      <c r="H101" s="104">
        <v>9</v>
      </c>
      <c r="I101" s="104">
        <v>9</v>
      </c>
      <c r="J101" s="104">
        <f t="shared" si="3"/>
        <v>48</v>
      </c>
      <c r="K101" s="104" t="e">
        <f>VLOOKUP(B101,#REF!,9,0)</f>
        <v>#REF!</v>
      </c>
      <c r="L101" s="104" t="e">
        <f t="shared" si="4"/>
        <v>#REF!</v>
      </c>
      <c r="M101" s="104">
        <f ca="1">VLOOKUP(A101,'Количества SAP'!G103:H381,2,0)</f>
        <v>21</v>
      </c>
      <c r="N101" s="104">
        <f t="shared" si="5"/>
        <v>27</v>
      </c>
    </row>
    <row r="102" spans="1:14" ht="63.75">
      <c r="A102" s="102">
        <v>1000128</v>
      </c>
      <c r="B102" s="103" t="s">
        <v>600</v>
      </c>
      <c r="C102" s="103" t="s">
        <v>601</v>
      </c>
      <c r="D102" s="105" t="s">
        <v>426</v>
      </c>
      <c r="E102" s="104">
        <v>3</v>
      </c>
      <c r="F102" s="104">
        <v>1</v>
      </c>
      <c r="G102" s="104">
        <v>1</v>
      </c>
      <c r="H102" s="104">
        <v>1</v>
      </c>
      <c r="I102" s="104">
        <v>1</v>
      </c>
      <c r="J102" s="104">
        <f t="shared" si="3"/>
        <v>7</v>
      </c>
      <c r="K102" s="104" t="e">
        <f>VLOOKUP(B102,#REF!,9,0)</f>
        <v>#REF!</v>
      </c>
      <c r="L102" s="104" t="e">
        <f t="shared" si="4"/>
        <v>#REF!</v>
      </c>
      <c r="M102" s="104">
        <f ca="1">VLOOKUP(A102,'Количества SAP'!G104:H382,2,0)</f>
        <v>3</v>
      </c>
      <c r="N102" s="104">
        <f t="shared" si="5"/>
        <v>4</v>
      </c>
    </row>
    <row r="103" spans="1:14" ht="63.75">
      <c r="A103" s="102">
        <v>1000129</v>
      </c>
      <c r="B103" s="103" t="s">
        <v>602</v>
      </c>
      <c r="C103" s="103" t="s">
        <v>603</v>
      </c>
      <c r="D103" s="105" t="s">
        <v>426</v>
      </c>
      <c r="E103" s="104">
        <v>1</v>
      </c>
      <c r="F103" s="104">
        <v>1</v>
      </c>
      <c r="G103" s="104">
        <v>1</v>
      </c>
      <c r="H103" s="104">
        <v>1</v>
      </c>
      <c r="I103" s="104">
        <v>1</v>
      </c>
      <c r="J103" s="104">
        <f t="shared" si="3"/>
        <v>5</v>
      </c>
      <c r="K103" s="104" t="e">
        <f>VLOOKUP(B103,#REF!,9,0)</f>
        <v>#REF!</v>
      </c>
      <c r="L103" s="104" t="e">
        <f t="shared" si="4"/>
        <v>#REF!</v>
      </c>
      <c r="M103" s="104"/>
      <c r="N103" s="104"/>
    </row>
    <row r="104" spans="1:14" ht="38.25">
      <c r="A104" s="102">
        <v>1000130</v>
      </c>
      <c r="B104" s="103" t="s">
        <v>604</v>
      </c>
      <c r="C104" s="103" t="s">
        <v>605</v>
      </c>
      <c r="D104" s="105" t="s">
        <v>426</v>
      </c>
      <c r="E104" s="104">
        <v>6</v>
      </c>
      <c r="F104" s="104">
        <v>1</v>
      </c>
      <c r="G104" s="104">
        <v>1</v>
      </c>
      <c r="H104" s="104">
        <v>1</v>
      </c>
      <c r="I104" s="104">
        <v>1</v>
      </c>
      <c r="J104" s="104">
        <f t="shared" si="3"/>
        <v>10</v>
      </c>
      <c r="K104" s="104" t="e">
        <f>VLOOKUP(B104,#REF!,9,0)</f>
        <v>#REF!</v>
      </c>
      <c r="L104" s="104" t="e">
        <f t="shared" si="4"/>
        <v>#REF!</v>
      </c>
      <c r="M104" s="104">
        <f ca="1">VLOOKUP(A104,'Количества SAP'!G106:H384,2,0)</f>
        <v>9</v>
      </c>
      <c r="N104" s="104">
        <f t="shared" si="5"/>
        <v>1</v>
      </c>
    </row>
    <row r="105" spans="1:14" ht="38.25">
      <c r="A105" s="102">
        <v>1000131</v>
      </c>
      <c r="B105" s="103" t="s">
        <v>606</v>
      </c>
      <c r="C105" s="103" t="s">
        <v>607</v>
      </c>
      <c r="D105" s="105" t="s">
        <v>426</v>
      </c>
      <c r="E105" s="104">
        <v>1</v>
      </c>
      <c r="F105" s="104">
        <v>1</v>
      </c>
      <c r="G105" s="104">
        <v>1</v>
      </c>
      <c r="H105" s="104">
        <v>1</v>
      </c>
      <c r="I105" s="104">
        <v>1</v>
      </c>
      <c r="J105" s="104">
        <f t="shared" si="3"/>
        <v>5</v>
      </c>
      <c r="K105" s="104" t="e">
        <f>VLOOKUP(B105,#REF!,9,0)</f>
        <v>#REF!</v>
      </c>
      <c r="L105" s="104" t="e">
        <f t="shared" si="4"/>
        <v>#REF!</v>
      </c>
      <c r="M105" s="104"/>
      <c r="N105" s="104"/>
    </row>
    <row r="106" spans="1:14" ht="25.5">
      <c r="A106" s="102">
        <v>1000132</v>
      </c>
      <c r="B106" s="103" t="s">
        <v>608</v>
      </c>
      <c r="C106" s="103" t="s">
        <v>609</v>
      </c>
      <c r="D106" s="105" t="s">
        <v>426</v>
      </c>
      <c r="E106" s="104">
        <v>3</v>
      </c>
      <c r="F106" s="104">
        <v>1</v>
      </c>
      <c r="G106" s="104">
        <v>2</v>
      </c>
      <c r="H106" s="104">
        <v>4</v>
      </c>
      <c r="I106" s="104">
        <v>2</v>
      </c>
      <c r="J106" s="104">
        <f t="shared" si="3"/>
        <v>12</v>
      </c>
      <c r="K106" s="104" t="e">
        <f>VLOOKUP(B106,#REF!,9,0)</f>
        <v>#REF!</v>
      </c>
      <c r="L106" s="104" t="e">
        <f t="shared" si="4"/>
        <v>#REF!</v>
      </c>
      <c r="M106" s="104">
        <f ca="1">VLOOKUP(A106,'Количества SAP'!G108:H386,2,0)</f>
        <v>7</v>
      </c>
      <c r="N106" s="104">
        <f t="shared" si="5"/>
        <v>5</v>
      </c>
    </row>
    <row r="107" spans="1:14" ht="38.25">
      <c r="A107" s="102">
        <v>1000133</v>
      </c>
      <c r="B107" s="103" t="s">
        <v>610</v>
      </c>
      <c r="C107" s="103" t="s">
        <v>611</v>
      </c>
      <c r="D107" s="105" t="s">
        <v>426</v>
      </c>
      <c r="E107" s="104">
        <v>3</v>
      </c>
      <c r="F107" s="104">
        <v>2</v>
      </c>
      <c r="G107" s="104">
        <v>1</v>
      </c>
      <c r="H107" s="104">
        <v>1</v>
      </c>
      <c r="I107" s="104">
        <v>2</v>
      </c>
      <c r="J107" s="104">
        <f t="shared" si="3"/>
        <v>9</v>
      </c>
      <c r="K107" s="104" t="e">
        <f>VLOOKUP(B107,#REF!,9,0)</f>
        <v>#REF!</v>
      </c>
      <c r="L107" s="104" t="e">
        <f t="shared" si="4"/>
        <v>#REF!</v>
      </c>
      <c r="M107" s="104">
        <f ca="1">VLOOKUP(A107,'Количества SAP'!G109:H387,2,0)</f>
        <v>4</v>
      </c>
      <c r="N107" s="104">
        <f t="shared" si="5"/>
        <v>5</v>
      </c>
    </row>
    <row r="108" spans="1:14" ht="38.25">
      <c r="A108" s="102">
        <v>1000134</v>
      </c>
      <c r="B108" s="103" t="s">
        <v>612</v>
      </c>
      <c r="C108" s="103" t="s">
        <v>613</v>
      </c>
      <c r="D108" s="105" t="s">
        <v>426</v>
      </c>
      <c r="E108" s="104">
        <v>1</v>
      </c>
      <c r="F108" s="104">
        <v>2</v>
      </c>
      <c r="G108" s="104">
        <v>2</v>
      </c>
      <c r="H108" s="104">
        <v>2</v>
      </c>
      <c r="I108" s="104">
        <v>2</v>
      </c>
      <c r="J108" s="104">
        <f t="shared" si="3"/>
        <v>9</v>
      </c>
      <c r="K108" s="104" t="e">
        <f>VLOOKUP(B108,#REF!,9,0)</f>
        <v>#REF!</v>
      </c>
      <c r="L108" s="104" t="e">
        <f t="shared" si="4"/>
        <v>#REF!</v>
      </c>
      <c r="M108" s="104">
        <f ca="1">VLOOKUP(A108,'Количества SAP'!G110:H388,2,0)</f>
        <v>2</v>
      </c>
      <c r="N108" s="104">
        <f t="shared" si="5"/>
        <v>7</v>
      </c>
    </row>
    <row r="109" spans="1:14" ht="38.25">
      <c r="A109" s="102">
        <v>1000135</v>
      </c>
      <c r="B109" s="103" t="s">
        <v>614</v>
      </c>
      <c r="C109" s="103" t="s">
        <v>615</v>
      </c>
      <c r="D109" s="105" t="s">
        <v>426</v>
      </c>
      <c r="E109" s="94">
        <v>2</v>
      </c>
      <c r="F109" s="94">
        <v>1</v>
      </c>
      <c r="G109" s="94">
        <v>1</v>
      </c>
      <c r="H109" s="94">
        <v>1</v>
      </c>
      <c r="I109" s="94">
        <v>1</v>
      </c>
      <c r="J109" s="94">
        <f t="shared" si="3"/>
        <v>6</v>
      </c>
      <c r="K109" s="94" t="e">
        <f>VLOOKUP(B109,#REF!,9,0)</f>
        <v>#REF!</v>
      </c>
      <c r="L109" s="104" t="e">
        <f t="shared" si="4"/>
        <v>#REF!</v>
      </c>
      <c r="M109" s="104">
        <f ca="1">VLOOKUP(A109,'Количества SAP'!G111:H389,2,0)</f>
        <v>4</v>
      </c>
      <c r="N109" s="104">
        <f t="shared" si="5"/>
        <v>2</v>
      </c>
    </row>
    <row r="110" spans="1:14" ht="38.25">
      <c r="A110" s="102">
        <v>1000136</v>
      </c>
      <c r="B110" s="103" t="s">
        <v>616</v>
      </c>
      <c r="C110" s="103" t="s">
        <v>611</v>
      </c>
      <c r="D110" s="105" t="s">
        <v>426</v>
      </c>
      <c r="E110" s="106">
        <v>1</v>
      </c>
      <c r="F110" s="106">
        <v>1</v>
      </c>
      <c r="G110" s="106">
        <v>1</v>
      </c>
      <c r="H110" s="106">
        <v>1</v>
      </c>
      <c r="I110" s="106">
        <v>1</v>
      </c>
      <c r="J110" s="106">
        <f t="shared" si="3"/>
        <v>5</v>
      </c>
      <c r="K110" s="106" t="e">
        <f>VLOOKUP(B110,#REF!,9,0)</f>
        <v>#REF!</v>
      </c>
      <c r="L110" s="104" t="e">
        <f t="shared" si="4"/>
        <v>#REF!</v>
      </c>
      <c r="M110" s="104"/>
      <c r="N110" s="104"/>
    </row>
    <row r="111" spans="1:14" ht="38.25">
      <c r="A111" s="102">
        <v>1000137</v>
      </c>
      <c r="B111" s="103" t="s">
        <v>617</v>
      </c>
      <c r="C111" s="103" t="s">
        <v>618</v>
      </c>
      <c r="D111" s="105" t="s">
        <v>426</v>
      </c>
      <c r="E111" s="106">
        <v>1</v>
      </c>
      <c r="F111" s="106">
        <v>1</v>
      </c>
      <c r="G111" s="106">
        <v>1</v>
      </c>
      <c r="H111" s="106">
        <v>1</v>
      </c>
      <c r="I111" s="106">
        <v>1</v>
      </c>
      <c r="J111" s="106">
        <f t="shared" si="3"/>
        <v>5</v>
      </c>
      <c r="K111" s="106" t="e">
        <f>VLOOKUP(B111,#REF!,9,0)</f>
        <v>#REF!</v>
      </c>
      <c r="L111" s="104" t="e">
        <f t="shared" si="4"/>
        <v>#REF!</v>
      </c>
      <c r="M111" s="104">
        <f ca="1">VLOOKUP(A111,'Количества SAP'!G113:H391,2,0)</f>
        <v>3</v>
      </c>
      <c r="N111" s="104">
        <f t="shared" si="5"/>
        <v>2</v>
      </c>
    </row>
    <row r="112" spans="1:14" ht="38.25">
      <c r="A112" s="102">
        <v>1000141</v>
      </c>
      <c r="B112" s="103" t="s">
        <v>619</v>
      </c>
      <c r="C112" s="103" t="s">
        <v>620</v>
      </c>
      <c r="D112" s="105" t="s">
        <v>426</v>
      </c>
      <c r="E112" s="94">
        <v>11</v>
      </c>
      <c r="F112" s="94">
        <v>11</v>
      </c>
      <c r="G112" s="94">
        <v>15</v>
      </c>
      <c r="H112" s="94">
        <v>7</v>
      </c>
      <c r="I112" s="94">
        <v>11</v>
      </c>
      <c r="J112" s="94">
        <f t="shared" si="3"/>
        <v>55</v>
      </c>
      <c r="K112" s="94" t="e">
        <f>VLOOKUP(B112,#REF!,9,0)</f>
        <v>#REF!</v>
      </c>
      <c r="L112" s="104" t="e">
        <f t="shared" si="4"/>
        <v>#REF!</v>
      </c>
      <c r="M112" s="104">
        <f ca="1">VLOOKUP(A112,'Количества SAP'!G114:H392,2,0)</f>
        <v>33</v>
      </c>
      <c r="N112" s="104">
        <f t="shared" si="5"/>
        <v>22</v>
      </c>
    </row>
    <row r="113" spans="1:14" ht="38.25">
      <c r="A113" s="102">
        <v>1000142</v>
      </c>
      <c r="B113" s="103" t="s">
        <v>621</v>
      </c>
      <c r="C113" s="103" t="s">
        <v>620</v>
      </c>
      <c r="D113" s="105" t="s">
        <v>426</v>
      </c>
      <c r="E113" s="104">
        <v>35</v>
      </c>
      <c r="F113" s="104">
        <v>7</v>
      </c>
      <c r="G113" s="104">
        <v>6</v>
      </c>
      <c r="H113" s="104">
        <v>6</v>
      </c>
      <c r="I113" s="104">
        <v>13.5</v>
      </c>
      <c r="J113" s="104">
        <f t="shared" si="3"/>
        <v>67.5</v>
      </c>
      <c r="K113" s="104" t="e">
        <f>VLOOKUP(B113,#REF!,9,0)</f>
        <v>#REF!</v>
      </c>
      <c r="L113" s="104" t="e">
        <f t="shared" si="4"/>
        <v>#REF!</v>
      </c>
      <c r="M113" s="104">
        <f ca="1">VLOOKUP(A113,'Количества SAP'!G115:H393,2,0)</f>
        <v>48</v>
      </c>
      <c r="N113" s="104">
        <f t="shared" si="5"/>
        <v>19.5</v>
      </c>
    </row>
    <row r="114" spans="1:14" ht="25.5">
      <c r="A114" s="102">
        <v>1000143</v>
      </c>
      <c r="B114" s="103" t="s">
        <v>622</v>
      </c>
      <c r="C114" s="103" t="s">
        <v>623</v>
      </c>
      <c r="D114" s="105" t="s">
        <v>426</v>
      </c>
      <c r="E114" s="104">
        <v>10</v>
      </c>
      <c r="F114" s="104">
        <v>8.3333333333333339</v>
      </c>
      <c r="G114" s="104">
        <v>14</v>
      </c>
      <c r="H114" s="104">
        <v>1</v>
      </c>
      <c r="I114" s="104">
        <v>8</v>
      </c>
      <c r="J114" s="104">
        <f t="shared" si="3"/>
        <v>41.333333333333336</v>
      </c>
      <c r="K114" s="104" t="e">
        <f>VLOOKUP(B114,#REF!,9,0)</f>
        <v>#REF!</v>
      </c>
      <c r="L114" s="104" t="e">
        <f t="shared" si="4"/>
        <v>#REF!</v>
      </c>
      <c r="M114" s="104">
        <f ca="1">VLOOKUP(A114,'Количества SAP'!G116:H394,2,0)</f>
        <v>25</v>
      </c>
      <c r="N114" s="104">
        <f t="shared" si="5"/>
        <v>16.333333333333336</v>
      </c>
    </row>
    <row r="115" spans="1:14" ht="25.5">
      <c r="A115" s="102">
        <v>1000144</v>
      </c>
      <c r="B115" s="103" t="s">
        <v>624</v>
      </c>
      <c r="C115" s="103" t="s">
        <v>623</v>
      </c>
      <c r="D115" s="105" t="s">
        <v>426</v>
      </c>
      <c r="E115" s="104">
        <v>11</v>
      </c>
      <c r="F115" s="104">
        <v>7.666666666666667</v>
      </c>
      <c r="G115" s="104">
        <v>6</v>
      </c>
      <c r="H115" s="104">
        <v>6</v>
      </c>
      <c r="I115" s="104">
        <v>8</v>
      </c>
      <c r="J115" s="104">
        <f t="shared" si="3"/>
        <v>38.666666666666671</v>
      </c>
      <c r="K115" s="104" t="e">
        <f>VLOOKUP(B115,#REF!,9,0)</f>
        <v>#REF!</v>
      </c>
      <c r="L115" s="104" t="e">
        <f t="shared" si="4"/>
        <v>#REF!</v>
      </c>
      <c r="M115" s="104">
        <f ca="1">VLOOKUP(A115,'Количества SAP'!G117:H395,2,0)</f>
        <v>17</v>
      </c>
      <c r="N115" s="104">
        <f t="shared" si="5"/>
        <v>21.666666666666671</v>
      </c>
    </row>
    <row r="116" spans="1:14" ht="38.25">
      <c r="A116" s="102">
        <v>1000145</v>
      </c>
      <c r="B116" s="103" t="s">
        <v>625</v>
      </c>
      <c r="C116" s="103" t="s">
        <v>626</v>
      </c>
      <c r="D116" s="105" t="s">
        <v>426</v>
      </c>
      <c r="E116" s="104">
        <v>1</v>
      </c>
      <c r="F116" s="104">
        <v>3</v>
      </c>
      <c r="G116" s="104">
        <v>3</v>
      </c>
      <c r="H116" s="104">
        <v>3</v>
      </c>
      <c r="I116" s="104">
        <v>4</v>
      </c>
      <c r="J116" s="104">
        <f t="shared" si="3"/>
        <v>14</v>
      </c>
      <c r="K116" s="104" t="e">
        <f>VLOOKUP(B116,#REF!,9,0)</f>
        <v>#REF!</v>
      </c>
      <c r="L116" s="104" t="e">
        <f t="shared" si="4"/>
        <v>#REF!</v>
      </c>
      <c r="M116" s="104">
        <f ca="1">VLOOKUP(A116,'Количества SAP'!G118:H396,2,0)</f>
        <v>8</v>
      </c>
      <c r="N116" s="104">
        <f t="shared" si="5"/>
        <v>6</v>
      </c>
    </row>
    <row r="117" spans="1:14" ht="51">
      <c r="A117" s="102">
        <v>1000146</v>
      </c>
      <c r="B117" s="103" t="s">
        <v>627</v>
      </c>
      <c r="C117" s="103" t="s">
        <v>628</v>
      </c>
      <c r="D117" s="105" t="s">
        <v>426</v>
      </c>
      <c r="E117" s="94">
        <v>59</v>
      </c>
      <c r="F117" s="94">
        <v>20</v>
      </c>
      <c r="G117" s="94">
        <v>15</v>
      </c>
      <c r="H117" s="94">
        <v>2</v>
      </c>
      <c r="I117" s="94">
        <v>4</v>
      </c>
      <c r="J117" s="94">
        <f t="shared" si="3"/>
        <v>100</v>
      </c>
      <c r="K117" s="94" t="e">
        <f>VLOOKUP(B117,#REF!,9,0)</f>
        <v>#REF!</v>
      </c>
      <c r="L117" s="104" t="e">
        <f t="shared" si="4"/>
        <v>#REF!</v>
      </c>
      <c r="M117" s="104">
        <f ca="1">VLOOKUP(A117,'Количества SAP'!G119:H397,2,0)</f>
        <v>80</v>
      </c>
      <c r="N117" s="104">
        <f t="shared" si="5"/>
        <v>20</v>
      </c>
    </row>
    <row r="118" spans="1:14" ht="38.25">
      <c r="A118" s="102">
        <v>1000147</v>
      </c>
      <c r="B118" s="103" t="s">
        <v>629</v>
      </c>
      <c r="C118" s="103" t="s">
        <v>630</v>
      </c>
      <c r="D118" s="105" t="s">
        <v>426</v>
      </c>
      <c r="E118" s="104">
        <v>20</v>
      </c>
      <c r="F118" s="104">
        <v>6</v>
      </c>
      <c r="G118" s="104">
        <v>2</v>
      </c>
      <c r="H118" s="104">
        <v>2</v>
      </c>
      <c r="I118" s="104">
        <v>9</v>
      </c>
      <c r="J118" s="104">
        <f t="shared" si="3"/>
        <v>39</v>
      </c>
      <c r="K118" s="104" t="e">
        <f>VLOOKUP(B118,#REF!,9,0)</f>
        <v>#REF!</v>
      </c>
      <c r="L118" s="104" t="e">
        <f t="shared" si="4"/>
        <v>#REF!</v>
      </c>
      <c r="M118" s="104">
        <f ca="1">VLOOKUP(A118,'Количества SAP'!G120:H398,2,0)</f>
        <v>37</v>
      </c>
      <c r="N118" s="104">
        <f t="shared" si="5"/>
        <v>2</v>
      </c>
    </row>
    <row r="119" spans="1:14" ht="38.25">
      <c r="A119" s="102">
        <v>1000148</v>
      </c>
      <c r="B119" s="103" t="s">
        <v>631</v>
      </c>
      <c r="C119" s="103" t="s">
        <v>632</v>
      </c>
      <c r="D119" s="105" t="s">
        <v>426</v>
      </c>
      <c r="E119" s="104">
        <v>63</v>
      </c>
      <c r="F119" s="104">
        <v>20</v>
      </c>
      <c r="G119" s="104">
        <v>15</v>
      </c>
      <c r="H119" s="104">
        <v>1</v>
      </c>
      <c r="I119" s="104">
        <v>1</v>
      </c>
      <c r="J119" s="104">
        <f t="shared" si="3"/>
        <v>100</v>
      </c>
      <c r="K119" s="104" t="e">
        <f>VLOOKUP(B119,#REF!,9,0)</f>
        <v>#REF!</v>
      </c>
      <c r="L119" s="104" t="e">
        <f t="shared" si="4"/>
        <v>#REF!</v>
      </c>
      <c r="M119" s="104">
        <f ca="1">VLOOKUP(A119,'Количества SAP'!G121:H399,2,0)</f>
        <v>80</v>
      </c>
      <c r="N119" s="104">
        <f t="shared" si="5"/>
        <v>20</v>
      </c>
    </row>
    <row r="120" spans="1:14" ht="25.5">
      <c r="A120" s="102">
        <v>1000149</v>
      </c>
      <c r="B120" s="103" t="s">
        <v>633</v>
      </c>
      <c r="C120" s="103" t="s">
        <v>634</v>
      </c>
      <c r="D120" s="105" t="s">
        <v>426</v>
      </c>
      <c r="E120" s="104">
        <v>23</v>
      </c>
      <c r="F120" s="104">
        <v>6</v>
      </c>
      <c r="G120" s="104">
        <v>2</v>
      </c>
      <c r="H120" s="104">
        <v>2</v>
      </c>
      <c r="I120" s="104">
        <v>7</v>
      </c>
      <c r="J120" s="104">
        <f t="shared" si="3"/>
        <v>40</v>
      </c>
      <c r="K120" s="104" t="e">
        <f>VLOOKUP(B120,#REF!,9,0)</f>
        <v>#REF!</v>
      </c>
      <c r="L120" s="104" t="e">
        <f t="shared" si="4"/>
        <v>#REF!</v>
      </c>
      <c r="M120" s="104">
        <f ca="1">VLOOKUP(A120,'Количества SAP'!G122:H400,2,0)</f>
        <v>38</v>
      </c>
      <c r="N120" s="104">
        <f t="shared" si="5"/>
        <v>2</v>
      </c>
    </row>
    <row r="121" spans="1:14" ht="25.5">
      <c r="A121" s="102">
        <v>1000150</v>
      </c>
      <c r="B121" s="103" t="s">
        <v>635</v>
      </c>
      <c r="C121" s="103" t="s">
        <v>636</v>
      </c>
      <c r="D121" s="105" t="s">
        <v>436</v>
      </c>
      <c r="E121" s="104">
        <v>766.5</v>
      </c>
      <c r="F121" s="104">
        <v>77</v>
      </c>
      <c r="G121" s="104">
        <v>192</v>
      </c>
      <c r="H121" s="104">
        <v>20</v>
      </c>
      <c r="I121" s="104">
        <v>42</v>
      </c>
      <c r="J121" s="104">
        <f t="shared" si="3"/>
        <v>1097.5</v>
      </c>
      <c r="K121" s="104" t="e">
        <f>VLOOKUP(B121,#REF!,9,0)</f>
        <v>#REF!</v>
      </c>
      <c r="L121" s="104" t="e">
        <f t="shared" si="4"/>
        <v>#REF!</v>
      </c>
      <c r="M121" s="104">
        <f ca="1">VLOOKUP(A121,'Количества SAP'!G123:H401,2,0)</f>
        <v>1097.5</v>
      </c>
      <c r="N121" s="104">
        <f t="shared" si="5"/>
        <v>0</v>
      </c>
    </row>
    <row r="122" spans="1:14" ht="25.5">
      <c r="A122" s="102">
        <v>1000151</v>
      </c>
      <c r="B122" s="103" t="s">
        <v>637</v>
      </c>
      <c r="C122" s="103" t="s">
        <v>638</v>
      </c>
      <c r="D122" s="105" t="s">
        <v>436</v>
      </c>
      <c r="E122" s="104">
        <v>267.8</v>
      </c>
      <c r="F122" s="104">
        <v>273.93333333333334</v>
      </c>
      <c r="G122" s="104">
        <v>410</v>
      </c>
      <c r="H122" s="104">
        <v>144</v>
      </c>
      <c r="I122" s="104">
        <v>273.93333333333334</v>
      </c>
      <c r="J122" s="104">
        <f t="shared" si="3"/>
        <v>1369.6666666666667</v>
      </c>
      <c r="K122" s="104" t="e">
        <f>VLOOKUP(B122,#REF!,9,0)</f>
        <v>#REF!</v>
      </c>
      <c r="L122" s="104" t="e">
        <f t="shared" si="4"/>
        <v>#REF!</v>
      </c>
      <c r="M122" s="104">
        <f ca="1">VLOOKUP(A122,'Количества SAP'!G124:H402,2,0)</f>
        <v>821.8</v>
      </c>
      <c r="N122" s="104">
        <f t="shared" si="5"/>
        <v>547.86666666666679</v>
      </c>
    </row>
    <row r="123" spans="1:14" ht="25.5">
      <c r="A123" s="102">
        <v>1000152</v>
      </c>
      <c r="B123" s="103" t="s">
        <v>639</v>
      </c>
      <c r="C123" s="103" t="s">
        <v>640</v>
      </c>
      <c r="D123" s="105" t="s">
        <v>436</v>
      </c>
      <c r="E123" s="104">
        <v>121.65</v>
      </c>
      <c r="F123" s="104">
        <v>102.55</v>
      </c>
      <c r="G123" s="104">
        <v>169</v>
      </c>
      <c r="H123" s="104">
        <v>17</v>
      </c>
      <c r="I123" s="104">
        <v>26</v>
      </c>
      <c r="J123" s="104">
        <f t="shared" si="3"/>
        <v>436.2</v>
      </c>
      <c r="K123" s="104" t="e">
        <f>VLOOKUP(B123,#REF!,9,0)</f>
        <v>#REF!</v>
      </c>
      <c r="L123" s="104" t="e">
        <f t="shared" si="4"/>
        <v>#REF!</v>
      </c>
      <c r="M123" s="104">
        <f ca="1">VLOOKUP(A123,'Количества SAP'!G125:H403,2,0)</f>
        <v>333.65</v>
      </c>
      <c r="N123" s="104">
        <f t="shared" si="5"/>
        <v>102.55000000000001</v>
      </c>
    </row>
    <row r="124" spans="1:14" ht="25.5">
      <c r="A124" s="102">
        <v>1000153</v>
      </c>
      <c r="B124" s="103" t="s">
        <v>641</v>
      </c>
      <c r="C124" s="103" t="s">
        <v>640</v>
      </c>
      <c r="D124" s="105" t="s">
        <v>436</v>
      </c>
      <c r="E124" s="104">
        <v>772.88</v>
      </c>
      <c r="F124" s="104">
        <v>104</v>
      </c>
      <c r="G124" s="104">
        <v>3</v>
      </c>
      <c r="H124" s="104">
        <v>20</v>
      </c>
      <c r="I124" s="104">
        <v>89</v>
      </c>
      <c r="J124" s="104">
        <f t="shared" si="3"/>
        <v>988.88</v>
      </c>
      <c r="K124" s="104" t="e">
        <f>VLOOKUP(B124,#REF!,9,0)</f>
        <v>#REF!</v>
      </c>
      <c r="L124" s="104" t="e">
        <f t="shared" si="4"/>
        <v>#REF!</v>
      </c>
      <c r="M124" s="104">
        <f ca="1">VLOOKUP(A124,'Количества SAP'!G126:H404,2,0)</f>
        <v>988.88</v>
      </c>
      <c r="N124" s="104">
        <f t="shared" si="5"/>
        <v>0</v>
      </c>
    </row>
    <row r="125" spans="1:14" ht="51">
      <c r="A125" s="102">
        <v>1000154</v>
      </c>
      <c r="B125" s="103" t="s">
        <v>642</v>
      </c>
      <c r="C125" s="103" t="s">
        <v>643</v>
      </c>
      <c r="D125" s="105" t="s">
        <v>426</v>
      </c>
      <c r="E125" s="104">
        <v>3.4810000000000008</v>
      </c>
      <c r="F125" s="104">
        <v>1.8270000000000002</v>
      </c>
      <c r="G125" s="104">
        <v>1</v>
      </c>
      <c r="H125" s="104">
        <v>1</v>
      </c>
      <c r="I125" s="104">
        <v>1</v>
      </c>
      <c r="J125" s="104">
        <f t="shared" si="3"/>
        <v>8.3079999999999998</v>
      </c>
      <c r="K125" s="104" t="e">
        <f>VLOOKUP(B125,#REF!,9,0)</f>
        <v>#REF!</v>
      </c>
      <c r="L125" s="104" t="e">
        <f t="shared" si="4"/>
        <v>#REF!</v>
      </c>
      <c r="M125" s="104">
        <f ca="1">VLOOKUP(A125,'Количества SAP'!G127:H405,2,0)</f>
        <v>3.6410000000000009</v>
      </c>
      <c r="N125" s="104">
        <f t="shared" si="5"/>
        <v>4.6669999999999989</v>
      </c>
    </row>
    <row r="126" spans="1:14" ht="25.5">
      <c r="A126" s="102">
        <v>1000156</v>
      </c>
      <c r="B126" s="103" t="s">
        <v>644</v>
      </c>
      <c r="C126" s="103" t="s">
        <v>645</v>
      </c>
      <c r="D126" s="105" t="s">
        <v>426</v>
      </c>
      <c r="E126" s="104">
        <v>295</v>
      </c>
      <c r="F126" s="104">
        <v>202</v>
      </c>
      <c r="G126" s="104">
        <v>27</v>
      </c>
      <c r="H126" s="104">
        <v>34</v>
      </c>
      <c r="I126" s="104">
        <v>73</v>
      </c>
      <c r="J126" s="104">
        <f t="shared" si="3"/>
        <v>631</v>
      </c>
      <c r="K126" s="104" t="e">
        <f>VLOOKUP(B126,#REF!,9,0)</f>
        <v>#REF!</v>
      </c>
      <c r="L126" s="104" t="e">
        <f t="shared" si="4"/>
        <v>#REF!</v>
      </c>
      <c r="M126" s="104">
        <f ca="1">VLOOKUP(A126,'Количества SAP'!G128:H406,2,0)</f>
        <v>859</v>
      </c>
      <c r="N126" s="104">
        <f t="shared" si="5"/>
        <v>-228</v>
      </c>
    </row>
    <row r="127" spans="1:14" ht="25.5">
      <c r="A127" s="102">
        <v>1000157</v>
      </c>
      <c r="B127" s="103" t="s">
        <v>646</v>
      </c>
      <c r="C127" s="103" t="s">
        <v>647</v>
      </c>
      <c r="D127" s="105" t="s">
        <v>426</v>
      </c>
      <c r="E127" s="104">
        <v>126</v>
      </c>
      <c r="F127" s="104">
        <v>87</v>
      </c>
      <c r="G127" s="104">
        <v>12</v>
      </c>
      <c r="H127" s="104">
        <v>15</v>
      </c>
      <c r="I127" s="104">
        <v>32</v>
      </c>
      <c r="J127" s="104">
        <f t="shared" ref="J127:J190" si="6">SUM(E127:I127)</f>
        <v>272</v>
      </c>
      <c r="K127" s="104" t="e">
        <f>VLOOKUP(B127,#REF!,9,0)</f>
        <v>#REF!</v>
      </c>
      <c r="L127" s="104" t="e">
        <f t="shared" si="4"/>
        <v>#REF!</v>
      </c>
      <c r="M127" s="104">
        <f ca="1">VLOOKUP(A127,'Количества SAP'!G129:H407,2,0)</f>
        <v>44</v>
      </c>
      <c r="N127" s="104">
        <f t="shared" si="5"/>
        <v>228</v>
      </c>
    </row>
    <row r="128" spans="1:14" ht="51">
      <c r="A128" s="102">
        <v>1000158</v>
      </c>
      <c r="B128" s="107" t="s">
        <v>648</v>
      </c>
      <c r="C128" s="103" t="s">
        <v>649</v>
      </c>
      <c r="D128" s="105" t="s">
        <v>426</v>
      </c>
      <c r="E128" s="104">
        <v>13</v>
      </c>
      <c r="F128" s="104">
        <v>30</v>
      </c>
      <c r="G128" s="104">
        <v>15</v>
      </c>
      <c r="H128" s="104">
        <v>9</v>
      </c>
      <c r="I128" s="104">
        <v>5</v>
      </c>
      <c r="J128" s="104">
        <f t="shared" si="6"/>
        <v>72</v>
      </c>
      <c r="K128" s="104" t="e">
        <f>VLOOKUP(B128,#REF!,9,0)</f>
        <v>#REF!</v>
      </c>
      <c r="L128" s="104" t="e">
        <f t="shared" si="4"/>
        <v>#REF!</v>
      </c>
      <c r="M128" s="104">
        <f ca="1">VLOOKUP(A128,'Количества SAP'!G130:H408,2,0)</f>
        <v>72</v>
      </c>
      <c r="N128" s="104">
        <f t="shared" si="5"/>
        <v>0</v>
      </c>
    </row>
    <row r="129" spans="1:14" ht="51">
      <c r="A129" s="102">
        <v>1000160</v>
      </c>
      <c r="B129" s="107" t="s">
        <v>650</v>
      </c>
      <c r="C129" s="103" t="s">
        <v>649</v>
      </c>
      <c r="D129" s="105" t="s">
        <v>426</v>
      </c>
      <c r="E129" s="104">
        <v>1</v>
      </c>
      <c r="F129" s="104">
        <v>1</v>
      </c>
      <c r="G129" s="104">
        <v>1</v>
      </c>
      <c r="H129" s="104">
        <v>1</v>
      </c>
      <c r="I129" s="104">
        <v>1</v>
      </c>
      <c r="J129" s="104">
        <f t="shared" si="6"/>
        <v>5</v>
      </c>
      <c r="K129" s="104" t="e">
        <f>VLOOKUP(B129,#REF!,9,0)</f>
        <v>#REF!</v>
      </c>
      <c r="L129" s="104" t="e">
        <f t="shared" si="4"/>
        <v>#REF!</v>
      </c>
      <c r="M129" s="104">
        <f ca="1">VLOOKUP(A129,'Количества SAP'!G131:H409,2,0)</f>
        <v>1</v>
      </c>
      <c r="N129" s="104">
        <f t="shared" si="5"/>
        <v>4</v>
      </c>
    </row>
    <row r="130" spans="1:14" ht="25.5">
      <c r="A130" s="102"/>
      <c r="B130" s="103" t="s">
        <v>651</v>
      </c>
      <c r="C130" s="103" t="s">
        <v>652</v>
      </c>
      <c r="D130" s="105" t="s">
        <v>466</v>
      </c>
      <c r="E130" s="104">
        <v>0</v>
      </c>
      <c r="F130" s="104">
        <v>0</v>
      </c>
      <c r="G130" s="104">
        <v>0</v>
      </c>
      <c r="H130" s="104">
        <v>0</v>
      </c>
      <c r="I130" s="104">
        <v>0</v>
      </c>
      <c r="J130" s="104">
        <f t="shared" si="6"/>
        <v>0</v>
      </c>
      <c r="K130" s="104" t="e">
        <f>VLOOKUP(B130,#REF!,9,0)</f>
        <v>#REF!</v>
      </c>
      <c r="L130" s="104" t="e">
        <f t="shared" si="4"/>
        <v>#REF!</v>
      </c>
      <c r="M130" s="104"/>
      <c r="N130" s="104"/>
    </row>
    <row r="131" spans="1:14" ht="51">
      <c r="A131" s="102">
        <v>1000162</v>
      </c>
      <c r="B131" s="103" t="s">
        <v>653</v>
      </c>
      <c r="C131" s="103" t="s">
        <v>649</v>
      </c>
      <c r="D131" s="105" t="s">
        <v>426</v>
      </c>
      <c r="E131" s="104">
        <v>1</v>
      </c>
      <c r="F131" s="104">
        <v>1</v>
      </c>
      <c r="G131" s="104">
        <v>1</v>
      </c>
      <c r="H131" s="104">
        <v>1</v>
      </c>
      <c r="I131" s="104">
        <v>1</v>
      </c>
      <c r="J131" s="104">
        <f t="shared" si="6"/>
        <v>5</v>
      </c>
      <c r="K131" s="104" t="e">
        <f>VLOOKUP(B131,#REF!,9,0)</f>
        <v>#REF!</v>
      </c>
      <c r="L131" s="104" t="e">
        <f t="shared" si="4"/>
        <v>#REF!</v>
      </c>
      <c r="M131" s="104">
        <f ca="1">VLOOKUP(A131,'Количества SAP'!G133:H411,2,0)</f>
        <v>1</v>
      </c>
      <c r="N131" s="104">
        <f t="shared" si="5"/>
        <v>4</v>
      </c>
    </row>
    <row r="132" spans="1:14" ht="51">
      <c r="A132" s="102">
        <v>1000164</v>
      </c>
      <c r="B132" s="103" t="s">
        <v>654</v>
      </c>
      <c r="C132" s="103" t="s">
        <v>649</v>
      </c>
      <c r="D132" s="105" t="s">
        <v>426</v>
      </c>
      <c r="E132" s="104">
        <v>2</v>
      </c>
      <c r="F132" s="104">
        <v>1</v>
      </c>
      <c r="G132" s="104">
        <v>1</v>
      </c>
      <c r="H132" s="104">
        <v>1</v>
      </c>
      <c r="I132" s="104">
        <v>1</v>
      </c>
      <c r="J132" s="104">
        <f t="shared" si="6"/>
        <v>6</v>
      </c>
      <c r="K132" s="104" t="e">
        <f>VLOOKUP(B132,#REF!,9,0)</f>
        <v>#REF!</v>
      </c>
      <c r="L132" s="104" t="e">
        <f t="shared" si="4"/>
        <v>#REF!</v>
      </c>
      <c r="M132" s="104">
        <f ca="1">VLOOKUP(A132,'Количества SAP'!G134:H412,2,0)</f>
        <v>3</v>
      </c>
      <c r="N132" s="104">
        <f t="shared" si="5"/>
        <v>3</v>
      </c>
    </row>
    <row r="133" spans="1:14" ht="51">
      <c r="A133" s="102">
        <v>1000166</v>
      </c>
      <c r="B133" s="103" t="s">
        <v>655</v>
      </c>
      <c r="C133" s="103" t="s">
        <v>649</v>
      </c>
      <c r="D133" s="105" t="s">
        <v>426</v>
      </c>
      <c r="E133" s="104">
        <v>1</v>
      </c>
      <c r="F133" s="104">
        <v>1</v>
      </c>
      <c r="G133" s="104">
        <v>1</v>
      </c>
      <c r="H133" s="104">
        <v>1</v>
      </c>
      <c r="I133" s="104">
        <v>1</v>
      </c>
      <c r="J133" s="104">
        <f t="shared" si="6"/>
        <v>5</v>
      </c>
      <c r="K133" s="104" t="e">
        <f>VLOOKUP(B133,#REF!,9,0)</f>
        <v>#REF!</v>
      </c>
      <c r="L133" s="104" t="e">
        <f t="shared" ref="L133:L196" si="7">J133-K133</f>
        <v>#REF!</v>
      </c>
      <c r="M133" s="104"/>
      <c r="N133" s="104"/>
    </row>
    <row r="134" spans="1:14" ht="51">
      <c r="A134" s="102">
        <v>1000168</v>
      </c>
      <c r="B134" s="103" t="s">
        <v>656</v>
      </c>
      <c r="C134" s="103" t="s">
        <v>649</v>
      </c>
      <c r="D134" s="105" t="s">
        <v>426</v>
      </c>
      <c r="E134" s="104">
        <v>1</v>
      </c>
      <c r="F134" s="104">
        <v>1</v>
      </c>
      <c r="G134" s="104">
        <v>1</v>
      </c>
      <c r="H134" s="104">
        <v>1</v>
      </c>
      <c r="I134" s="104">
        <v>1</v>
      </c>
      <c r="J134" s="104">
        <f t="shared" si="6"/>
        <v>5</v>
      </c>
      <c r="K134" s="104" t="e">
        <f>VLOOKUP(B134,#REF!,9,0)</f>
        <v>#REF!</v>
      </c>
      <c r="L134" s="104" t="e">
        <f t="shared" si="7"/>
        <v>#REF!</v>
      </c>
      <c r="M134" s="104">
        <f ca="1">VLOOKUP(A134,'Количества SAP'!G136:H414,2,0)</f>
        <v>1</v>
      </c>
      <c r="N134" s="104">
        <f t="shared" ref="N134:N196" si="8">J134-M134</f>
        <v>4</v>
      </c>
    </row>
    <row r="135" spans="1:14" ht="51">
      <c r="A135" s="102">
        <v>1000170</v>
      </c>
      <c r="B135" s="103" t="s">
        <v>657</v>
      </c>
      <c r="C135" s="103" t="s">
        <v>649</v>
      </c>
      <c r="D135" s="105" t="s">
        <v>426</v>
      </c>
      <c r="E135" s="104">
        <v>1</v>
      </c>
      <c r="F135" s="104">
        <v>1</v>
      </c>
      <c r="G135" s="104">
        <v>1</v>
      </c>
      <c r="H135" s="104">
        <v>1</v>
      </c>
      <c r="I135" s="104">
        <v>1</v>
      </c>
      <c r="J135" s="104">
        <f t="shared" si="6"/>
        <v>5</v>
      </c>
      <c r="K135" s="104" t="e">
        <f>VLOOKUP(B135,#REF!,9,0)</f>
        <v>#REF!</v>
      </c>
      <c r="L135" s="104" t="e">
        <f t="shared" si="7"/>
        <v>#REF!</v>
      </c>
      <c r="M135" s="104"/>
      <c r="N135" s="104"/>
    </row>
    <row r="136" spans="1:14" ht="51">
      <c r="A136" s="102">
        <v>1000172</v>
      </c>
      <c r="B136" s="103" t="s">
        <v>658</v>
      </c>
      <c r="C136" s="103" t="s">
        <v>649</v>
      </c>
      <c r="D136" s="105" t="s">
        <v>426</v>
      </c>
      <c r="E136" s="104">
        <v>1</v>
      </c>
      <c r="F136" s="104">
        <v>1</v>
      </c>
      <c r="G136" s="104">
        <v>1</v>
      </c>
      <c r="H136" s="104">
        <v>1</v>
      </c>
      <c r="I136" s="104">
        <v>1</v>
      </c>
      <c r="J136" s="104">
        <f t="shared" si="6"/>
        <v>5</v>
      </c>
      <c r="K136" s="104" t="e">
        <f>VLOOKUP(B136,#REF!,9,0)</f>
        <v>#REF!</v>
      </c>
      <c r="L136" s="104" t="e">
        <f t="shared" si="7"/>
        <v>#REF!</v>
      </c>
      <c r="M136" s="104"/>
      <c r="N136" s="104"/>
    </row>
    <row r="137" spans="1:14" ht="51">
      <c r="A137" s="102">
        <v>1000174</v>
      </c>
      <c r="B137" s="103" t="s">
        <v>659</v>
      </c>
      <c r="C137" s="103" t="s">
        <v>649</v>
      </c>
      <c r="D137" s="105" t="s">
        <v>426</v>
      </c>
      <c r="E137" s="104">
        <v>1</v>
      </c>
      <c r="F137" s="104">
        <v>1</v>
      </c>
      <c r="G137" s="104">
        <v>1</v>
      </c>
      <c r="H137" s="104">
        <v>1</v>
      </c>
      <c r="I137" s="104">
        <v>1</v>
      </c>
      <c r="J137" s="104">
        <f t="shared" si="6"/>
        <v>5</v>
      </c>
      <c r="K137" s="104" t="e">
        <f>VLOOKUP(B137,#REF!,9,0)</f>
        <v>#REF!</v>
      </c>
      <c r="L137" s="104" t="e">
        <f t="shared" si="7"/>
        <v>#REF!</v>
      </c>
      <c r="M137" s="104">
        <f ca="1">VLOOKUP(A137,'Количества SAP'!G139:H417,2,0)</f>
        <v>1</v>
      </c>
      <c r="N137" s="104">
        <f t="shared" si="8"/>
        <v>4</v>
      </c>
    </row>
    <row r="138" spans="1:14" ht="51">
      <c r="A138" s="102">
        <v>1000176</v>
      </c>
      <c r="B138" s="103" t="s">
        <v>660</v>
      </c>
      <c r="C138" s="103" t="s">
        <v>649</v>
      </c>
      <c r="D138" s="105" t="s">
        <v>426</v>
      </c>
      <c r="E138" s="104">
        <v>1</v>
      </c>
      <c r="F138" s="104">
        <v>1</v>
      </c>
      <c r="G138" s="104">
        <v>1</v>
      </c>
      <c r="H138" s="104">
        <v>1</v>
      </c>
      <c r="I138" s="104">
        <v>1</v>
      </c>
      <c r="J138" s="104">
        <f t="shared" si="6"/>
        <v>5</v>
      </c>
      <c r="K138" s="104" t="e">
        <f>VLOOKUP(B138,#REF!,9,0)</f>
        <v>#REF!</v>
      </c>
      <c r="L138" s="104" t="e">
        <f t="shared" si="7"/>
        <v>#REF!</v>
      </c>
      <c r="M138" s="104"/>
      <c r="N138" s="104"/>
    </row>
    <row r="139" spans="1:14" ht="51">
      <c r="A139" s="102">
        <v>1000178</v>
      </c>
      <c r="B139" s="103" t="s">
        <v>661</v>
      </c>
      <c r="C139" s="103" t="s">
        <v>662</v>
      </c>
      <c r="D139" s="105" t="s">
        <v>426</v>
      </c>
      <c r="E139" s="104">
        <v>1</v>
      </c>
      <c r="F139" s="104">
        <v>1</v>
      </c>
      <c r="G139" s="104">
        <v>1</v>
      </c>
      <c r="H139" s="104">
        <v>1</v>
      </c>
      <c r="I139" s="104">
        <v>1</v>
      </c>
      <c r="J139" s="104">
        <f t="shared" si="6"/>
        <v>5</v>
      </c>
      <c r="K139" s="104" t="e">
        <f>VLOOKUP(B139,#REF!,9,0)</f>
        <v>#REF!</v>
      </c>
      <c r="L139" s="104" t="e">
        <f t="shared" si="7"/>
        <v>#REF!</v>
      </c>
      <c r="M139" s="104">
        <f ca="1">VLOOKUP(A139,'Количества SAP'!G141:H419,2,0)</f>
        <v>1</v>
      </c>
      <c r="N139" s="104">
        <f t="shared" si="8"/>
        <v>4</v>
      </c>
    </row>
    <row r="140" spans="1:14" ht="25.5">
      <c r="A140" s="102"/>
      <c r="B140" s="103" t="s">
        <v>663</v>
      </c>
      <c r="C140" s="103" t="s">
        <v>664</v>
      </c>
      <c r="D140" s="105" t="s">
        <v>466</v>
      </c>
      <c r="E140" s="104">
        <v>0</v>
      </c>
      <c r="F140" s="104">
        <v>0</v>
      </c>
      <c r="G140" s="104">
        <v>0</v>
      </c>
      <c r="H140" s="104">
        <v>0</v>
      </c>
      <c r="I140" s="104">
        <v>0</v>
      </c>
      <c r="J140" s="104">
        <f t="shared" si="6"/>
        <v>0</v>
      </c>
      <c r="K140" s="104" t="e">
        <f>VLOOKUP(B140,#REF!,9,0)</f>
        <v>#REF!</v>
      </c>
      <c r="L140" s="104" t="e">
        <f t="shared" si="7"/>
        <v>#REF!</v>
      </c>
      <c r="M140" s="104"/>
      <c r="N140" s="104"/>
    </row>
    <row r="141" spans="1:14" ht="38.25">
      <c r="A141" s="102">
        <v>1000179</v>
      </c>
      <c r="B141" s="103" t="s">
        <v>665</v>
      </c>
      <c r="C141" s="103" t="s">
        <v>666</v>
      </c>
      <c r="D141" s="105" t="s">
        <v>426</v>
      </c>
      <c r="E141" s="104">
        <v>17</v>
      </c>
      <c r="F141" s="104">
        <v>6</v>
      </c>
      <c r="G141" s="104">
        <v>5</v>
      </c>
      <c r="H141" s="104">
        <v>2</v>
      </c>
      <c r="I141" s="104">
        <v>5</v>
      </c>
      <c r="J141" s="104">
        <f t="shared" si="6"/>
        <v>35</v>
      </c>
      <c r="K141" s="104" t="e">
        <f>VLOOKUP(B141,#REF!,9,0)</f>
        <v>#REF!</v>
      </c>
      <c r="L141" s="104" t="e">
        <f t="shared" si="7"/>
        <v>#REF!</v>
      </c>
      <c r="M141" s="104">
        <f ca="1">VLOOKUP(A141,'Количества SAP'!G143:H421,2,0)</f>
        <v>35</v>
      </c>
      <c r="N141" s="104">
        <f t="shared" si="8"/>
        <v>0</v>
      </c>
    </row>
    <row r="142" spans="1:14" ht="38.25">
      <c r="A142" s="108"/>
      <c r="B142" s="103" t="s">
        <v>667</v>
      </c>
      <c r="C142" s="103" t="s">
        <v>668</v>
      </c>
      <c r="D142" s="105" t="s">
        <v>426</v>
      </c>
      <c r="E142" s="104">
        <v>5</v>
      </c>
      <c r="F142" s="104">
        <v>2</v>
      </c>
      <c r="G142" s="104">
        <v>2</v>
      </c>
      <c r="H142" s="104">
        <v>1</v>
      </c>
      <c r="I142" s="104">
        <v>2</v>
      </c>
      <c r="J142" s="104">
        <f t="shared" si="6"/>
        <v>12</v>
      </c>
      <c r="K142" s="104" t="e">
        <f>VLOOKUP(B142,#REF!,9,0)</f>
        <v>#REF!</v>
      </c>
      <c r="L142" s="104" t="e">
        <f t="shared" si="7"/>
        <v>#REF!</v>
      </c>
      <c r="M142" s="104"/>
      <c r="N142" s="104"/>
    </row>
    <row r="143" spans="1:14" ht="38.25">
      <c r="A143" s="102">
        <v>1000180</v>
      </c>
      <c r="B143" s="103" t="s">
        <v>669</v>
      </c>
      <c r="C143" s="103" t="s">
        <v>668</v>
      </c>
      <c r="D143" s="105" t="s">
        <v>426</v>
      </c>
      <c r="E143" s="104">
        <v>12</v>
      </c>
      <c r="F143" s="104">
        <v>24</v>
      </c>
      <c r="G143" s="104">
        <v>12</v>
      </c>
      <c r="H143" s="104">
        <v>12</v>
      </c>
      <c r="I143" s="104">
        <v>15</v>
      </c>
      <c r="J143" s="104">
        <f t="shared" si="6"/>
        <v>75</v>
      </c>
      <c r="K143" s="104" t="e">
        <f>VLOOKUP(B143,#REF!,9,0)</f>
        <v>#REF!</v>
      </c>
      <c r="L143" s="104" t="e">
        <f t="shared" si="7"/>
        <v>#REF!</v>
      </c>
      <c r="M143" s="104">
        <f ca="1">VLOOKUP(A143,'Количества SAP'!G145:H423,2,0)</f>
        <v>49</v>
      </c>
      <c r="N143" s="104">
        <f t="shared" si="8"/>
        <v>26</v>
      </c>
    </row>
    <row r="144" spans="1:14" ht="25.5">
      <c r="A144" s="102">
        <v>1000181</v>
      </c>
      <c r="B144" s="103" t="s">
        <v>670</v>
      </c>
      <c r="C144" s="103" t="s">
        <v>671</v>
      </c>
      <c r="D144" s="105" t="s">
        <v>426</v>
      </c>
      <c r="E144" s="104">
        <v>10</v>
      </c>
      <c r="F144" s="104">
        <v>34</v>
      </c>
      <c r="G144" s="104">
        <v>47</v>
      </c>
      <c r="H144" s="104">
        <v>33</v>
      </c>
      <c r="I144" s="104">
        <v>6</v>
      </c>
      <c r="J144" s="104">
        <f t="shared" si="6"/>
        <v>130</v>
      </c>
      <c r="K144" s="104" t="e">
        <f>VLOOKUP(B144,#REF!,9,0)</f>
        <v>#REF!</v>
      </c>
      <c r="L144" s="104" t="e">
        <f t="shared" si="7"/>
        <v>#REF!</v>
      </c>
      <c r="M144" s="104">
        <f ca="1">VLOOKUP(A144,'Количества SAP'!G146:H424,2,0)</f>
        <v>130</v>
      </c>
      <c r="N144" s="104">
        <f t="shared" si="8"/>
        <v>0</v>
      </c>
    </row>
    <row r="145" spans="1:14" ht="25.5">
      <c r="A145" s="102">
        <v>1000182</v>
      </c>
      <c r="B145" s="103" t="s">
        <v>672</v>
      </c>
      <c r="C145" s="103" t="s">
        <v>671</v>
      </c>
      <c r="D145" s="105" t="s">
        <v>426</v>
      </c>
      <c r="E145" s="104">
        <v>90</v>
      </c>
      <c r="F145" s="104">
        <v>56</v>
      </c>
      <c r="G145" s="104">
        <v>2</v>
      </c>
      <c r="H145" s="104">
        <v>8</v>
      </c>
      <c r="I145" s="104">
        <v>6</v>
      </c>
      <c r="J145" s="104">
        <f t="shared" si="6"/>
        <v>162</v>
      </c>
      <c r="K145" s="104" t="e">
        <f>VLOOKUP(B145,#REF!,9,0)</f>
        <v>#REF!</v>
      </c>
      <c r="L145" s="104" t="e">
        <f t="shared" si="7"/>
        <v>#REF!</v>
      </c>
      <c r="M145" s="104">
        <f ca="1">VLOOKUP(A145,'Количества SAP'!G147:H425,2,0)</f>
        <v>162</v>
      </c>
      <c r="N145" s="104">
        <f t="shared" si="8"/>
        <v>0</v>
      </c>
    </row>
    <row r="146" spans="1:14" ht="38.25">
      <c r="A146" s="102">
        <v>1000183</v>
      </c>
      <c r="B146" s="103" t="s">
        <v>673</v>
      </c>
      <c r="C146" s="103" t="s">
        <v>674</v>
      </c>
      <c r="D146" s="105" t="s">
        <v>426</v>
      </c>
      <c r="E146" s="104">
        <v>206</v>
      </c>
      <c r="F146" s="104">
        <v>289</v>
      </c>
      <c r="G146" s="104">
        <v>30</v>
      </c>
      <c r="H146" s="104">
        <v>38</v>
      </c>
      <c r="I146" s="104">
        <v>100</v>
      </c>
      <c r="J146" s="104">
        <f t="shared" si="6"/>
        <v>663</v>
      </c>
      <c r="K146" s="104" t="e">
        <f>VLOOKUP(B146,#REF!,9,0)</f>
        <v>#REF!</v>
      </c>
      <c r="L146" s="104" t="e">
        <f t="shared" si="7"/>
        <v>#REF!</v>
      </c>
      <c r="M146" s="104">
        <f ca="1">VLOOKUP(A146,'Количества SAP'!G148:H426,2,0)</f>
        <v>663</v>
      </c>
      <c r="N146" s="104">
        <f t="shared" si="8"/>
        <v>0</v>
      </c>
    </row>
    <row r="147" spans="1:14" ht="38.25">
      <c r="A147" s="102">
        <v>1000184</v>
      </c>
      <c r="B147" s="103" t="s">
        <v>675</v>
      </c>
      <c r="C147" s="103" t="s">
        <v>676</v>
      </c>
      <c r="D147" s="105" t="s">
        <v>426</v>
      </c>
      <c r="E147" s="104">
        <v>17</v>
      </c>
      <c r="F147" s="104">
        <v>47</v>
      </c>
      <c r="G147" s="104">
        <v>29</v>
      </c>
      <c r="H147" s="104">
        <v>8</v>
      </c>
      <c r="I147" s="104">
        <v>6</v>
      </c>
      <c r="J147" s="104">
        <f t="shared" si="6"/>
        <v>107</v>
      </c>
      <c r="K147" s="104" t="e">
        <f>VLOOKUP(B147,#REF!,9,0)</f>
        <v>#REF!</v>
      </c>
      <c r="L147" s="104" t="e">
        <f t="shared" si="7"/>
        <v>#REF!</v>
      </c>
      <c r="M147" s="104">
        <f ca="1">VLOOKUP(A147,'Количества SAP'!G149:H427,2,0)</f>
        <v>107</v>
      </c>
      <c r="N147" s="104">
        <f t="shared" si="8"/>
        <v>0</v>
      </c>
    </row>
    <row r="148" spans="1:14" ht="38.25">
      <c r="A148" s="102">
        <v>1000185</v>
      </c>
      <c r="B148" s="103" t="s">
        <v>677</v>
      </c>
      <c r="C148" s="103" t="s">
        <v>678</v>
      </c>
      <c r="D148" s="105" t="s">
        <v>426</v>
      </c>
      <c r="E148" s="104">
        <v>1</v>
      </c>
      <c r="F148" s="104">
        <v>1</v>
      </c>
      <c r="G148" s="104">
        <v>1</v>
      </c>
      <c r="H148" s="104">
        <v>1</v>
      </c>
      <c r="I148" s="104">
        <v>1</v>
      </c>
      <c r="J148" s="104">
        <f t="shared" si="6"/>
        <v>5</v>
      </c>
      <c r="K148" s="104" t="e">
        <f>VLOOKUP(B148,#REF!,9,0)</f>
        <v>#REF!</v>
      </c>
      <c r="L148" s="104" t="e">
        <f t="shared" si="7"/>
        <v>#REF!</v>
      </c>
      <c r="M148" s="104">
        <f ca="1">VLOOKUP(A148,'Количества SAP'!G150:H428,2,0)</f>
        <v>0</v>
      </c>
      <c r="N148" s="104">
        <f t="shared" si="8"/>
        <v>5</v>
      </c>
    </row>
    <row r="149" spans="1:14" ht="38.25">
      <c r="A149" s="102">
        <v>1000186</v>
      </c>
      <c r="B149" s="103" t="s">
        <v>679</v>
      </c>
      <c r="C149" s="103" t="s">
        <v>678</v>
      </c>
      <c r="D149" s="105" t="s">
        <v>426</v>
      </c>
      <c r="E149" s="104">
        <v>3</v>
      </c>
      <c r="F149" s="104">
        <v>2</v>
      </c>
      <c r="G149" s="104">
        <v>2</v>
      </c>
      <c r="H149" s="104">
        <v>2</v>
      </c>
      <c r="I149" s="104">
        <v>1</v>
      </c>
      <c r="J149" s="104">
        <f t="shared" si="6"/>
        <v>10</v>
      </c>
      <c r="K149" s="104" t="e">
        <f>VLOOKUP(B149,#REF!,9,0)</f>
        <v>#REF!</v>
      </c>
      <c r="L149" s="104" t="e">
        <f t="shared" si="7"/>
        <v>#REF!</v>
      </c>
      <c r="M149" s="104">
        <f ca="1">VLOOKUP(A149,'Количества SAP'!G151:H429,2,0)</f>
        <v>6</v>
      </c>
      <c r="N149" s="104">
        <f t="shared" si="8"/>
        <v>4</v>
      </c>
    </row>
    <row r="150" spans="1:14" ht="38.25">
      <c r="A150" s="102">
        <v>1000189</v>
      </c>
      <c r="B150" s="103" t="s">
        <v>680</v>
      </c>
      <c r="C150" s="103" t="s">
        <v>681</v>
      </c>
      <c r="D150" s="105" t="s">
        <v>426</v>
      </c>
      <c r="E150" s="104">
        <v>11</v>
      </c>
      <c r="F150" s="104">
        <v>9.3333333333333339</v>
      </c>
      <c r="G150" s="104">
        <v>10</v>
      </c>
      <c r="H150" s="104">
        <v>7</v>
      </c>
      <c r="I150" s="104">
        <v>9</v>
      </c>
      <c r="J150" s="104">
        <f t="shared" si="6"/>
        <v>46.333333333333336</v>
      </c>
      <c r="K150" s="104" t="e">
        <f>VLOOKUP(B150,#REF!,9,0)</f>
        <v>#REF!</v>
      </c>
      <c r="L150" s="104" t="e">
        <f t="shared" si="7"/>
        <v>#REF!</v>
      </c>
      <c r="M150" s="104">
        <f ca="1">VLOOKUP(A150,'Количества SAP'!G152:H430,2,0)</f>
        <v>28</v>
      </c>
      <c r="N150" s="104">
        <f t="shared" si="8"/>
        <v>18.333333333333336</v>
      </c>
    </row>
    <row r="151" spans="1:14">
      <c r="A151" s="102">
        <v>1000191</v>
      </c>
      <c r="B151" s="103" t="s">
        <v>682</v>
      </c>
      <c r="C151" s="103" t="s">
        <v>683</v>
      </c>
      <c r="D151" s="105" t="s">
        <v>426</v>
      </c>
      <c r="E151" s="104">
        <v>211</v>
      </c>
      <c r="F151" s="104">
        <v>69</v>
      </c>
      <c r="G151" s="104">
        <v>33</v>
      </c>
      <c r="H151" s="104">
        <v>33</v>
      </c>
      <c r="I151" s="104">
        <v>38</v>
      </c>
      <c r="J151" s="104">
        <f t="shared" si="6"/>
        <v>384</v>
      </c>
      <c r="K151" s="104" t="e">
        <f>VLOOKUP(B151,#REF!,9,0)</f>
        <v>#REF!</v>
      </c>
      <c r="L151" s="104" t="e">
        <f t="shared" si="7"/>
        <v>#REF!</v>
      </c>
      <c r="M151" s="104">
        <f ca="1">VLOOKUP(A151,'Количества SAP'!G153:H431,2,0)</f>
        <v>49</v>
      </c>
      <c r="N151" s="104">
        <f t="shared" si="8"/>
        <v>335</v>
      </c>
    </row>
    <row r="152" spans="1:14">
      <c r="A152" s="102">
        <v>1000192</v>
      </c>
      <c r="B152" s="103" t="s">
        <v>684</v>
      </c>
      <c r="C152" s="103" t="s">
        <v>683</v>
      </c>
      <c r="D152" s="105" t="s">
        <v>426</v>
      </c>
      <c r="E152" s="104">
        <v>8</v>
      </c>
      <c r="F152" s="104">
        <v>8</v>
      </c>
      <c r="G152" s="104">
        <v>8</v>
      </c>
      <c r="H152" s="104">
        <v>8</v>
      </c>
      <c r="I152" s="104">
        <v>8</v>
      </c>
      <c r="J152" s="104">
        <f t="shared" si="6"/>
        <v>40</v>
      </c>
      <c r="K152" s="104" t="e">
        <f>VLOOKUP(B152,#REF!,9,0)</f>
        <v>#REF!</v>
      </c>
      <c r="L152" s="104" t="e">
        <f t="shared" si="7"/>
        <v>#REF!</v>
      </c>
      <c r="M152" s="104">
        <f ca="1">VLOOKUP(A152,'Количества SAP'!G154:H432,2,0)</f>
        <v>8</v>
      </c>
      <c r="N152" s="104">
        <f t="shared" si="8"/>
        <v>32</v>
      </c>
    </row>
    <row r="153" spans="1:14">
      <c r="A153" s="102">
        <v>1000197</v>
      </c>
      <c r="B153" s="103" t="s">
        <v>685</v>
      </c>
      <c r="C153" s="103" t="s">
        <v>686</v>
      </c>
      <c r="D153" s="105" t="s">
        <v>426</v>
      </c>
      <c r="E153" s="104">
        <v>473</v>
      </c>
      <c r="F153" s="104">
        <v>170</v>
      </c>
      <c r="G153" s="104">
        <v>82</v>
      </c>
      <c r="H153" s="104">
        <v>153</v>
      </c>
      <c r="I153" s="104">
        <v>56</v>
      </c>
      <c r="J153" s="104">
        <f t="shared" si="6"/>
        <v>934</v>
      </c>
      <c r="K153" s="104" t="e">
        <f>VLOOKUP(B153,#REF!,9,0)</f>
        <v>#REF!</v>
      </c>
      <c r="L153" s="104" t="e">
        <f t="shared" si="7"/>
        <v>#REF!</v>
      </c>
      <c r="M153" s="104">
        <f ca="1">VLOOKUP(A153,'Количества SAP'!G155:H433,2,0)</f>
        <v>934</v>
      </c>
      <c r="N153" s="104">
        <f t="shared" si="8"/>
        <v>0</v>
      </c>
    </row>
    <row r="154" spans="1:14">
      <c r="A154" s="102">
        <v>1000198</v>
      </c>
      <c r="B154" s="103" t="s">
        <v>687</v>
      </c>
      <c r="C154" s="103" t="s">
        <v>688</v>
      </c>
      <c r="D154" s="105" t="s">
        <v>426</v>
      </c>
      <c r="E154" s="104">
        <v>122</v>
      </c>
      <c r="F154" s="104">
        <v>90.5</v>
      </c>
      <c r="G154" s="104">
        <v>48</v>
      </c>
      <c r="H154" s="104">
        <v>96</v>
      </c>
      <c r="I154" s="104">
        <v>96</v>
      </c>
      <c r="J154" s="104">
        <f t="shared" si="6"/>
        <v>452.5</v>
      </c>
      <c r="K154" s="104" t="e">
        <f>VLOOKUP(B154,#REF!,9,0)</f>
        <v>#REF!</v>
      </c>
      <c r="L154" s="104" t="e">
        <f t="shared" si="7"/>
        <v>#REF!</v>
      </c>
      <c r="M154" s="104">
        <f ca="1">VLOOKUP(A154,'Количества SAP'!G156:H434,2,0)</f>
        <v>132</v>
      </c>
      <c r="N154" s="104">
        <f t="shared" si="8"/>
        <v>320.5</v>
      </c>
    </row>
    <row r="155" spans="1:14">
      <c r="A155" s="102">
        <v>1000199</v>
      </c>
      <c r="B155" s="103" t="s">
        <v>689</v>
      </c>
      <c r="C155" s="103" t="s">
        <v>688</v>
      </c>
      <c r="D155" s="105" t="s">
        <v>426</v>
      </c>
      <c r="E155" s="104">
        <v>297</v>
      </c>
      <c r="F155" s="104">
        <v>231</v>
      </c>
      <c r="G155" s="104">
        <v>45</v>
      </c>
      <c r="H155" s="104">
        <v>156</v>
      </c>
      <c r="I155" s="104">
        <v>426</v>
      </c>
      <c r="J155" s="104">
        <f t="shared" si="6"/>
        <v>1155</v>
      </c>
      <c r="K155" s="104" t="e">
        <f>VLOOKUP(B155,#REF!,9,0)</f>
        <v>#REF!</v>
      </c>
      <c r="L155" s="104" t="e">
        <f t="shared" si="7"/>
        <v>#REF!</v>
      </c>
      <c r="M155" s="104">
        <f ca="1">VLOOKUP(A155,'Количества SAP'!G157:H435,2,0)</f>
        <v>924</v>
      </c>
      <c r="N155" s="104">
        <f t="shared" si="8"/>
        <v>231</v>
      </c>
    </row>
    <row r="156" spans="1:14" ht="25.5">
      <c r="A156" s="102">
        <v>1000202</v>
      </c>
      <c r="B156" s="103" t="s">
        <v>690</v>
      </c>
      <c r="C156" s="103" t="s">
        <v>691</v>
      </c>
      <c r="D156" s="105" t="s">
        <v>426</v>
      </c>
      <c r="E156" s="104">
        <v>25</v>
      </c>
      <c r="F156" s="104">
        <v>27</v>
      </c>
      <c r="G156" s="104">
        <v>29</v>
      </c>
      <c r="H156" s="104">
        <v>29</v>
      </c>
      <c r="I156" s="104">
        <v>29</v>
      </c>
      <c r="J156" s="104">
        <f t="shared" si="6"/>
        <v>139</v>
      </c>
      <c r="K156" s="104" t="e">
        <f>VLOOKUP(B156,#REF!,9,0)</f>
        <v>#REF!</v>
      </c>
      <c r="L156" s="104" t="e">
        <f t="shared" si="7"/>
        <v>#REF!</v>
      </c>
      <c r="M156" s="104">
        <f ca="1">VLOOKUP(A156,'Количества SAP'!G158:H436,2,0)</f>
        <v>61</v>
      </c>
      <c r="N156" s="104">
        <f t="shared" si="8"/>
        <v>78</v>
      </c>
    </row>
    <row r="157" spans="1:14">
      <c r="A157" s="102">
        <v>1000203</v>
      </c>
      <c r="B157" s="103" t="s">
        <v>692</v>
      </c>
      <c r="C157" s="103" t="s">
        <v>693</v>
      </c>
      <c r="D157" s="105" t="s">
        <v>426</v>
      </c>
      <c r="E157" s="104">
        <v>455</v>
      </c>
      <c r="F157" s="104">
        <v>45</v>
      </c>
      <c r="G157" s="104">
        <v>42</v>
      </c>
      <c r="H157" s="104">
        <v>49</v>
      </c>
      <c r="I157" s="104">
        <v>39</v>
      </c>
      <c r="J157" s="104">
        <f t="shared" si="6"/>
        <v>630</v>
      </c>
      <c r="K157" s="104" t="e">
        <f>VLOOKUP(B157,#REF!,9,0)</f>
        <v>#REF!</v>
      </c>
      <c r="L157" s="104" t="e">
        <f t="shared" si="7"/>
        <v>#REF!</v>
      </c>
      <c r="M157" s="104">
        <f ca="1">VLOOKUP(A157,'Количества SAP'!G159:H437,2,0)</f>
        <v>630</v>
      </c>
      <c r="N157" s="104">
        <f t="shared" si="8"/>
        <v>0</v>
      </c>
    </row>
    <row r="158" spans="1:14" ht="25.5">
      <c r="A158" s="102">
        <v>1000204</v>
      </c>
      <c r="B158" s="103" t="s">
        <v>694</v>
      </c>
      <c r="C158" s="103" t="s">
        <v>695</v>
      </c>
      <c r="D158" s="105" t="s">
        <v>426</v>
      </c>
      <c r="E158" s="104">
        <v>390</v>
      </c>
      <c r="F158" s="104">
        <v>312.5</v>
      </c>
      <c r="G158" s="104">
        <v>38</v>
      </c>
      <c r="H158" s="104">
        <v>306</v>
      </c>
      <c r="I158" s="104">
        <v>516</v>
      </c>
      <c r="J158" s="104">
        <f t="shared" si="6"/>
        <v>1562.5</v>
      </c>
      <c r="K158" s="104" t="e">
        <f>VLOOKUP(B158,#REF!,9,0)</f>
        <v>#REF!</v>
      </c>
      <c r="L158" s="104" t="e">
        <f t="shared" si="7"/>
        <v>#REF!</v>
      </c>
      <c r="M158" s="104">
        <f ca="1">VLOOKUP(A158,'Количества SAP'!G160:H438,2,0)</f>
        <v>42</v>
      </c>
      <c r="N158" s="104">
        <f t="shared" si="8"/>
        <v>1520.5</v>
      </c>
    </row>
    <row r="159" spans="1:14" ht="25.5">
      <c r="A159" s="102">
        <v>1000205</v>
      </c>
      <c r="B159" s="103" t="s">
        <v>696</v>
      </c>
      <c r="C159" s="103" t="s">
        <v>695</v>
      </c>
      <c r="D159" s="105" t="s">
        <v>426</v>
      </c>
      <c r="E159" s="104">
        <v>9</v>
      </c>
      <c r="F159" s="104">
        <v>9</v>
      </c>
      <c r="G159" s="104">
        <v>9</v>
      </c>
      <c r="H159" s="104">
        <v>9</v>
      </c>
      <c r="I159" s="104">
        <v>9</v>
      </c>
      <c r="J159" s="104">
        <f t="shared" si="6"/>
        <v>45</v>
      </c>
      <c r="K159" s="104" t="e">
        <f>VLOOKUP(B159,#REF!,9,0)</f>
        <v>#REF!</v>
      </c>
      <c r="L159" s="104" t="e">
        <f t="shared" si="7"/>
        <v>#REF!</v>
      </c>
      <c r="M159" s="104">
        <f ca="1">VLOOKUP(A159,'Количества SAP'!G161:H439,2,0)</f>
        <v>9</v>
      </c>
      <c r="N159" s="104">
        <f t="shared" si="8"/>
        <v>36</v>
      </c>
    </row>
    <row r="160" spans="1:14" ht="25.5">
      <c r="A160" s="102">
        <v>1000208</v>
      </c>
      <c r="B160" s="103" t="s">
        <v>697</v>
      </c>
      <c r="C160" s="103" t="s">
        <v>698</v>
      </c>
      <c r="D160" s="105" t="s">
        <v>426</v>
      </c>
      <c r="E160" s="104">
        <v>51</v>
      </c>
      <c r="F160" s="104">
        <v>37.666666666666664</v>
      </c>
      <c r="G160" s="104">
        <v>33</v>
      </c>
      <c r="H160" s="104">
        <v>29</v>
      </c>
      <c r="I160" s="104">
        <v>29</v>
      </c>
      <c r="J160" s="104">
        <f t="shared" si="6"/>
        <v>179.66666666666666</v>
      </c>
      <c r="K160" s="104" t="e">
        <f>VLOOKUP(B160,#REF!,9,0)</f>
        <v>#REF!</v>
      </c>
      <c r="L160" s="104" t="e">
        <f t="shared" si="7"/>
        <v>#REF!</v>
      </c>
      <c r="M160" s="104">
        <f ca="1">VLOOKUP(A160,'Количества SAP'!G162:H440,2,0)</f>
        <v>87</v>
      </c>
      <c r="N160" s="104">
        <f t="shared" si="8"/>
        <v>92.666666666666657</v>
      </c>
    </row>
    <row r="161" spans="1:14" ht="25.5">
      <c r="A161" s="102">
        <v>1000209</v>
      </c>
      <c r="B161" s="103" t="s">
        <v>699</v>
      </c>
      <c r="C161" s="103" t="s">
        <v>700</v>
      </c>
      <c r="D161" s="105" t="s">
        <v>426</v>
      </c>
      <c r="E161" s="104">
        <v>79</v>
      </c>
      <c r="F161" s="104">
        <v>79</v>
      </c>
      <c r="G161" s="104">
        <v>79</v>
      </c>
      <c r="H161" s="104">
        <v>79</v>
      </c>
      <c r="I161" s="104">
        <v>79</v>
      </c>
      <c r="J161" s="104">
        <f t="shared" si="6"/>
        <v>395</v>
      </c>
      <c r="K161" s="104" t="e">
        <f>VLOOKUP(B161,#REF!,9,0)</f>
        <v>#REF!</v>
      </c>
      <c r="L161" s="104" t="e">
        <f t="shared" si="7"/>
        <v>#REF!</v>
      </c>
      <c r="M161" s="104">
        <f ca="1">VLOOKUP(A161,'Количества SAP'!G163:H441,2,0)</f>
        <v>79</v>
      </c>
      <c r="N161" s="104">
        <f t="shared" si="8"/>
        <v>316</v>
      </c>
    </row>
    <row r="162" spans="1:14">
      <c r="A162" s="102">
        <v>1000210</v>
      </c>
      <c r="B162" s="103" t="s">
        <v>701</v>
      </c>
      <c r="C162" s="103" t="s">
        <v>702</v>
      </c>
      <c r="D162" s="105" t="s">
        <v>426</v>
      </c>
      <c r="E162" s="104">
        <v>92</v>
      </c>
      <c r="F162" s="104">
        <v>116</v>
      </c>
      <c r="G162" s="104">
        <v>54</v>
      </c>
      <c r="H162" s="104">
        <v>54</v>
      </c>
      <c r="I162" s="104">
        <f>AVERAGE(E162:H162)</f>
        <v>79</v>
      </c>
      <c r="J162" s="104">
        <f t="shared" si="6"/>
        <v>395</v>
      </c>
      <c r="K162" s="104" t="e">
        <f>VLOOKUP(B162,#REF!,9,0)</f>
        <v>#REF!</v>
      </c>
      <c r="L162" s="104" t="e">
        <f t="shared" si="7"/>
        <v>#REF!</v>
      </c>
      <c r="M162" s="104">
        <f ca="1">VLOOKUP(A162,'Количества SAP'!G164:H442,2,0)</f>
        <v>214</v>
      </c>
      <c r="N162" s="104">
        <f t="shared" si="8"/>
        <v>181</v>
      </c>
    </row>
    <row r="163" spans="1:14">
      <c r="A163" s="102">
        <v>1000211</v>
      </c>
      <c r="B163" s="103" t="s">
        <v>703</v>
      </c>
      <c r="C163" s="103" t="s">
        <v>704</v>
      </c>
      <c r="D163" s="105" t="s">
        <v>426</v>
      </c>
      <c r="E163" s="104">
        <v>497</v>
      </c>
      <c r="F163" s="104">
        <v>209</v>
      </c>
      <c r="G163" s="104">
        <v>53</v>
      </c>
      <c r="H163" s="104">
        <v>77</v>
      </c>
      <c r="I163" s="104">
        <v>209</v>
      </c>
      <c r="J163" s="104">
        <f t="shared" si="6"/>
        <v>1045</v>
      </c>
      <c r="K163" s="104" t="e">
        <f>VLOOKUP(B163,#REF!,9,0)</f>
        <v>#REF!</v>
      </c>
      <c r="L163" s="104" t="e">
        <f t="shared" si="7"/>
        <v>#REF!</v>
      </c>
      <c r="M163" s="104">
        <f ca="1">VLOOKUP(A163,'Количества SAP'!G165:H443,2,0)</f>
        <v>631</v>
      </c>
      <c r="N163" s="104">
        <f t="shared" si="8"/>
        <v>414</v>
      </c>
    </row>
    <row r="164" spans="1:14">
      <c r="A164" s="102">
        <v>1000212</v>
      </c>
      <c r="B164" s="103" t="s">
        <v>705</v>
      </c>
      <c r="C164" s="103" t="s">
        <v>706</v>
      </c>
      <c r="D164" s="105" t="s">
        <v>426</v>
      </c>
      <c r="E164" s="104">
        <v>6</v>
      </c>
      <c r="F164" s="104">
        <v>15.75</v>
      </c>
      <c r="G164" s="104">
        <v>9</v>
      </c>
      <c r="H164" s="104">
        <v>6</v>
      </c>
      <c r="I164" s="104">
        <v>42</v>
      </c>
      <c r="J164" s="104">
        <f t="shared" si="6"/>
        <v>78.75</v>
      </c>
      <c r="K164" s="104" t="e">
        <f>VLOOKUP(B164,#REF!,9,0)</f>
        <v>#REF!</v>
      </c>
      <c r="L164" s="104" t="e">
        <f t="shared" si="7"/>
        <v>#REF!</v>
      </c>
      <c r="M164" s="104">
        <f ca="1">VLOOKUP(A164,'Количества SAP'!G166:H444,2,0)</f>
        <v>63</v>
      </c>
      <c r="N164" s="104">
        <f t="shared" si="8"/>
        <v>15.75</v>
      </c>
    </row>
    <row r="165" spans="1:14" ht="25.5">
      <c r="A165" s="102">
        <v>1000213</v>
      </c>
      <c r="B165" s="103" t="s">
        <v>707</v>
      </c>
      <c r="C165" s="103" t="s">
        <v>708</v>
      </c>
      <c r="D165" s="105" t="s">
        <v>426</v>
      </c>
      <c r="E165" s="104">
        <v>161</v>
      </c>
      <c r="F165" s="104">
        <v>40</v>
      </c>
      <c r="G165" s="104">
        <v>102</v>
      </c>
      <c r="H165" s="104">
        <v>32</v>
      </c>
      <c r="I165" s="104">
        <v>4</v>
      </c>
      <c r="J165" s="104">
        <f t="shared" si="6"/>
        <v>339</v>
      </c>
      <c r="K165" s="104" t="e">
        <f>VLOOKUP(B165,#REF!,9,0)</f>
        <v>#REF!</v>
      </c>
      <c r="L165" s="104" t="e">
        <f t="shared" si="7"/>
        <v>#REF!</v>
      </c>
      <c r="M165" s="104">
        <f ca="1">VLOOKUP(A165,'Количества SAP'!G167:H445,2,0)</f>
        <v>339</v>
      </c>
      <c r="N165" s="104">
        <f t="shared" si="8"/>
        <v>0</v>
      </c>
    </row>
    <row r="166" spans="1:14" ht="25.5">
      <c r="A166" s="102">
        <v>1000214</v>
      </c>
      <c r="B166" s="103" t="s">
        <v>709</v>
      </c>
      <c r="C166" s="103" t="s">
        <v>710</v>
      </c>
      <c r="D166" s="105" t="s">
        <v>426</v>
      </c>
      <c r="E166" s="104">
        <v>51</v>
      </c>
      <c r="F166" s="104">
        <v>51</v>
      </c>
      <c r="G166" s="104">
        <v>51</v>
      </c>
      <c r="H166" s="104">
        <v>51</v>
      </c>
      <c r="I166" s="104">
        <v>51</v>
      </c>
      <c r="J166" s="104">
        <f t="shared" si="6"/>
        <v>255</v>
      </c>
      <c r="K166" s="104" t="e">
        <f>VLOOKUP(B166,#REF!,9,0)</f>
        <v>#REF!</v>
      </c>
      <c r="L166" s="104" t="e">
        <f t="shared" si="7"/>
        <v>#REF!</v>
      </c>
      <c r="M166" s="104">
        <f ca="1">VLOOKUP(A166,'Количества SAP'!G168:H446,2,0)</f>
        <v>53</v>
      </c>
      <c r="N166" s="104">
        <f t="shared" si="8"/>
        <v>202</v>
      </c>
    </row>
    <row r="167" spans="1:14">
      <c r="A167" s="102">
        <v>1000215</v>
      </c>
      <c r="B167" s="103" t="s">
        <v>711</v>
      </c>
      <c r="C167" s="103" t="s">
        <v>712</v>
      </c>
      <c r="D167" s="105" t="s">
        <v>426</v>
      </c>
      <c r="E167" s="104">
        <v>61</v>
      </c>
      <c r="F167" s="104">
        <v>30</v>
      </c>
      <c r="G167" s="104">
        <v>30</v>
      </c>
      <c r="H167" s="104">
        <v>2</v>
      </c>
      <c r="I167" s="104">
        <v>30</v>
      </c>
      <c r="J167" s="104">
        <f t="shared" si="6"/>
        <v>153</v>
      </c>
      <c r="K167" s="104" t="e">
        <f>VLOOKUP(B167,#REF!,9,0)</f>
        <v>#REF!</v>
      </c>
      <c r="L167" s="104" t="e">
        <f t="shared" si="7"/>
        <v>#REF!</v>
      </c>
      <c r="M167" s="104">
        <f ca="1">VLOOKUP(A167,'Количества SAP'!G169:H447,2,0)</f>
        <v>63</v>
      </c>
      <c r="N167" s="104">
        <f t="shared" si="8"/>
        <v>90</v>
      </c>
    </row>
    <row r="168" spans="1:14">
      <c r="A168" s="102">
        <v>1000216</v>
      </c>
      <c r="B168" s="103" t="s">
        <v>713</v>
      </c>
      <c r="C168" s="103" t="s">
        <v>714</v>
      </c>
      <c r="D168" s="105" t="s">
        <v>426</v>
      </c>
      <c r="E168" s="104">
        <v>24</v>
      </c>
      <c r="F168" s="104">
        <v>9.75</v>
      </c>
      <c r="G168" s="104">
        <v>6</v>
      </c>
      <c r="H168" s="104">
        <v>3</v>
      </c>
      <c r="I168" s="104">
        <v>6</v>
      </c>
      <c r="J168" s="104">
        <f t="shared" si="6"/>
        <v>48.75</v>
      </c>
      <c r="K168" s="104" t="e">
        <f>VLOOKUP(B168,#REF!,9,0)</f>
        <v>#REF!</v>
      </c>
      <c r="L168" s="104" t="e">
        <f t="shared" si="7"/>
        <v>#REF!</v>
      </c>
      <c r="M168" s="104">
        <f ca="1">VLOOKUP(A168,'Количества SAP'!G170:H448,2,0)</f>
        <v>39</v>
      </c>
      <c r="N168" s="104">
        <f t="shared" si="8"/>
        <v>9.75</v>
      </c>
    </row>
    <row r="169" spans="1:14">
      <c r="A169" s="102">
        <v>1000217</v>
      </c>
      <c r="B169" s="103" t="s">
        <v>715</v>
      </c>
      <c r="C169" s="103" t="s">
        <v>716</v>
      </c>
      <c r="D169" s="105" t="s">
        <v>426</v>
      </c>
      <c r="E169" s="104">
        <v>48</v>
      </c>
      <c r="F169" s="104">
        <v>19</v>
      </c>
      <c r="G169" s="104">
        <v>6</v>
      </c>
      <c r="H169" s="104">
        <v>3</v>
      </c>
      <c r="I169" s="104">
        <v>19</v>
      </c>
      <c r="J169" s="104">
        <f t="shared" si="6"/>
        <v>95</v>
      </c>
      <c r="K169" s="104" t="e">
        <f>VLOOKUP(B169,#REF!,9,0)</f>
        <v>#REF!</v>
      </c>
      <c r="L169" s="104" t="e">
        <f t="shared" si="7"/>
        <v>#REF!</v>
      </c>
      <c r="M169" s="104">
        <f ca="1">VLOOKUP(A169,'Количества SAP'!G171:H449,2,0)</f>
        <v>57</v>
      </c>
      <c r="N169" s="104">
        <f t="shared" si="8"/>
        <v>38</v>
      </c>
    </row>
    <row r="170" spans="1:14" ht="25.5">
      <c r="A170" s="102">
        <v>1000218</v>
      </c>
      <c r="B170" s="103" t="s">
        <v>717</v>
      </c>
      <c r="C170" s="103" t="s">
        <v>718</v>
      </c>
      <c r="D170" s="105" t="s">
        <v>426</v>
      </c>
      <c r="E170" s="104">
        <v>104</v>
      </c>
      <c r="F170" s="104">
        <v>18</v>
      </c>
      <c r="G170" s="104">
        <v>41</v>
      </c>
      <c r="H170" s="104">
        <v>7</v>
      </c>
      <c r="I170" s="104">
        <v>12</v>
      </c>
      <c r="J170" s="104">
        <f t="shared" si="6"/>
        <v>182</v>
      </c>
      <c r="K170" s="104" t="e">
        <f>VLOOKUP(B170,#REF!,9,0)</f>
        <v>#REF!</v>
      </c>
      <c r="L170" s="104" t="e">
        <f t="shared" si="7"/>
        <v>#REF!</v>
      </c>
      <c r="M170" s="104">
        <f ca="1">VLOOKUP(A170,'Количества SAP'!G172:H450,2,0)</f>
        <v>182</v>
      </c>
      <c r="N170" s="104">
        <f t="shared" si="8"/>
        <v>0</v>
      </c>
    </row>
    <row r="171" spans="1:14" ht="25.5">
      <c r="A171" s="102">
        <v>1000219</v>
      </c>
      <c r="B171" s="103" t="s">
        <v>719</v>
      </c>
      <c r="C171" s="103" t="s">
        <v>720</v>
      </c>
      <c r="D171" s="105" t="s">
        <v>426</v>
      </c>
      <c r="E171" s="104">
        <v>491</v>
      </c>
      <c r="F171" s="104">
        <v>64</v>
      </c>
      <c r="G171" s="104">
        <v>99</v>
      </c>
      <c r="H171" s="104">
        <v>44</v>
      </c>
      <c r="I171" s="104">
        <v>15</v>
      </c>
      <c r="J171" s="104">
        <f t="shared" si="6"/>
        <v>713</v>
      </c>
      <c r="K171" s="104" t="e">
        <f>VLOOKUP(B171,#REF!,9,0)</f>
        <v>#REF!</v>
      </c>
      <c r="L171" s="104" t="e">
        <f t="shared" si="7"/>
        <v>#REF!</v>
      </c>
      <c r="M171" s="104">
        <f ca="1">VLOOKUP(A171,'Количества SAP'!G173:H451,2,0)</f>
        <v>713</v>
      </c>
      <c r="N171" s="104">
        <f t="shared" si="8"/>
        <v>0</v>
      </c>
    </row>
    <row r="172" spans="1:14" ht="38.25">
      <c r="A172" s="102">
        <v>1000220</v>
      </c>
      <c r="B172" s="103" t="s">
        <v>721</v>
      </c>
      <c r="C172" s="103" t="s">
        <v>722</v>
      </c>
      <c r="D172" s="105" t="s">
        <v>426</v>
      </c>
      <c r="E172" s="104">
        <v>958</v>
      </c>
      <c r="F172" s="104">
        <v>265</v>
      </c>
      <c r="G172" s="104">
        <v>552</v>
      </c>
      <c r="H172" s="104">
        <v>182</v>
      </c>
      <c r="I172" s="104">
        <v>45</v>
      </c>
      <c r="J172" s="104">
        <f t="shared" si="6"/>
        <v>2002</v>
      </c>
      <c r="K172" s="104" t="e">
        <f>VLOOKUP(B172,#REF!,9,0)</f>
        <v>#REF!</v>
      </c>
      <c r="L172" s="104" t="e">
        <f t="shared" si="7"/>
        <v>#REF!</v>
      </c>
      <c r="M172" s="104">
        <f ca="1">VLOOKUP(A172,'Количества SAP'!G174:H452,2,0)</f>
        <v>2002</v>
      </c>
      <c r="N172" s="104">
        <f t="shared" si="8"/>
        <v>0</v>
      </c>
    </row>
    <row r="173" spans="1:14" ht="38.25">
      <c r="A173" s="102">
        <v>1000221</v>
      </c>
      <c r="B173" s="103" t="s">
        <v>723</v>
      </c>
      <c r="C173" s="103" t="s">
        <v>724</v>
      </c>
      <c r="D173" s="105" t="s">
        <v>426</v>
      </c>
      <c r="E173" s="104">
        <v>364</v>
      </c>
      <c r="F173" s="104">
        <v>462</v>
      </c>
      <c r="G173" s="104">
        <v>310</v>
      </c>
      <c r="H173" s="104">
        <v>35</v>
      </c>
      <c r="I173" s="104">
        <v>46</v>
      </c>
      <c r="J173" s="104">
        <f t="shared" si="6"/>
        <v>1217</v>
      </c>
      <c r="K173" s="104" t="e">
        <f>VLOOKUP(B173,#REF!,9,0)</f>
        <v>#REF!</v>
      </c>
      <c r="L173" s="104" t="e">
        <f t="shared" si="7"/>
        <v>#REF!</v>
      </c>
      <c r="M173" s="104">
        <f ca="1">VLOOKUP(A173,'Количества SAP'!G175:H453,2,0)</f>
        <v>1217</v>
      </c>
      <c r="N173" s="104">
        <f t="shared" si="8"/>
        <v>0</v>
      </c>
    </row>
    <row r="174" spans="1:14">
      <c r="A174" s="102">
        <v>1000222</v>
      </c>
      <c r="B174" s="103" t="s">
        <v>725</v>
      </c>
      <c r="C174" s="103" t="s">
        <v>726</v>
      </c>
      <c r="D174" s="105" t="s">
        <v>426</v>
      </c>
      <c r="E174" s="104">
        <v>327</v>
      </c>
      <c r="F174" s="104">
        <v>282</v>
      </c>
      <c r="G174" s="104">
        <v>198</v>
      </c>
      <c r="H174" s="104">
        <v>28</v>
      </c>
      <c r="I174" s="104">
        <v>20</v>
      </c>
      <c r="J174" s="104">
        <f t="shared" si="6"/>
        <v>855</v>
      </c>
      <c r="K174" s="104" t="e">
        <f>VLOOKUP(B174,#REF!,9,0)</f>
        <v>#REF!</v>
      </c>
      <c r="L174" s="104" t="e">
        <f t="shared" si="7"/>
        <v>#REF!</v>
      </c>
      <c r="M174" s="104">
        <f ca="1">VLOOKUP(A174,'Количества SAP'!G176:H454,2,0)</f>
        <v>855</v>
      </c>
      <c r="N174" s="104">
        <f t="shared" si="8"/>
        <v>0</v>
      </c>
    </row>
    <row r="175" spans="1:14" ht="38.25">
      <c r="A175" s="102">
        <v>1000225</v>
      </c>
      <c r="B175" s="103" t="s">
        <v>727</v>
      </c>
      <c r="C175" s="103" t="s">
        <v>728</v>
      </c>
      <c r="D175" s="105" t="s">
        <v>426</v>
      </c>
      <c r="E175" s="104">
        <v>78</v>
      </c>
      <c r="F175" s="104">
        <v>15</v>
      </c>
      <c r="G175" s="104">
        <v>15</v>
      </c>
      <c r="H175" s="104">
        <v>15</v>
      </c>
      <c r="I175" s="104">
        <v>66</v>
      </c>
      <c r="J175" s="104">
        <f t="shared" si="6"/>
        <v>189</v>
      </c>
      <c r="K175" s="104" t="e">
        <f>VLOOKUP(B175,#REF!,9,0)</f>
        <v>#REF!</v>
      </c>
      <c r="L175" s="104" t="e">
        <f t="shared" si="7"/>
        <v>#REF!</v>
      </c>
      <c r="M175" s="104">
        <f ca="1">VLOOKUP(A175,'Количества SAP'!G177:H455,2,0)</f>
        <v>189</v>
      </c>
      <c r="N175" s="104">
        <f t="shared" si="8"/>
        <v>0</v>
      </c>
    </row>
    <row r="176" spans="1:14" ht="25.5">
      <c r="A176" s="102">
        <v>1000226</v>
      </c>
      <c r="B176" s="103" t="s">
        <v>729</v>
      </c>
      <c r="C176" s="103" t="s">
        <v>730</v>
      </c>
      <c r="D176" s="105" t="s">
        <v>426</v>
      </c>
      <c r="E176" s="104">
        <v>6</v>
      </c>
      <c r="F176" s="104">
        <v>6</v>
      </c>
      <c r="G176" s="104">
        <v>6</v>
      </c>
      <c r="H176" s="104">
        <v>6</v>
      </c>
      <c r="I176" s="104">
        <v>6</v>
      </c>
      <c r="J176" s="104">
        <f t="shared" si="6"/>
        <v>30</v>
      </c>
      <c r="K176" s="104" t="e">
        <f>VLOOKUP(B176,#REF!,9,0)</f>
        <v>#REF!</v>
      </c>
      <c r="L176" s="104" t="e">
        <f t="shared" si="7"/>
        <v>#REF!</v>
      </c>
      <c r="M176" s="104">
        <f ca="1">VLOOKUP(A176,'Количества SAP'!G178:H456,2,0)</f>
        <v>6</v>
      </c>
      <c r="N176" s="104">
        <f t="shared" si="8"/>
        <v>24</v>
      </c>
    </row>
    <row r="177" spans="1:14">
      <c r="A177" s="102">
        <v>1000227</v>
      </c>
      <c r="B177" s="103" t="s">
        <v>731</v>
      </c>
      <c r="C177" s="103" t="s">
        <v>732</v>
      </c>
      <c r="D177" s="105" t="s">
        <v>426</v>
      </c>
      <c r="E177" s="104">
        <v>208</v>
      </c>
      <c r="F177" s="104">
        <v>208</v>
      </c>
      <c r="G177" s="104">
        <v>208</v>
      </c>
      <c r="H177" s="104">
        <v>208</v>
      </c>
      <c r="I177" s="104">
        <v>208</v>
      </c>
      <c r="J177" s="104">
        <f t="shared" si="6"/>
        <v>1040</v>
      </c>
      <c r="K177" s="104" t="e">
        <f>VLOOKUP(B177,#REF!,9,0)</f>
        <v>#REF!</v>
      </c>
      <c r="L177" s="104" t="e">
        <f t="shared" si="7"/>
        <v>#REF!</v>
      </c>
      <c r="M177" s="104">
        <f ca="1">VLOOKUP(A177,'Количества SAP'!G179:H457,2,0)</f>
        <v>215</v>
      </c>
      <c r="N177" s="104">
        <f t="shared" si="8"/>
        <v>825</v>
      </c>
    </row>
    <row r="178" spans="1:14" ht="38.25">
      <c r="A178" s="102">
        <v>1000230</v>
      </c>
      <c r="B178" s="103" t="s">
        <v>733</v>
      </c>
      <c r="C178" s="103" t="s">
        <v>734</v>
      </c>
      <c r="D178" s="105" t="s">
        <v>436</v>
      </c>
      <c r="E178" s="104">
        <v>330</v>
      </c>
      <c r="F178" s="104">
        <v>256.66666666666669</v>
      </c>
      <c r="G178" s="104">
        <v>240</v>
      </c>
      <c r="H178" s="104">
        <v>200</v>
      </c>
      <c r="I178" s="104">
        <v>200</v>
      </c>
      <c r="J178" s="104">
        <f t="shared" si="6"/>
        <v>1226.6666666666667</v>
      </c>
      <c r="K178" s="104" t="e">
        <f>VLOOKUP(B178,#REF!,9,0)</f>
        <v>#REF!</v>
      </c>
      <c r="L178" s="104" t="e">
        <f t="shared" si="7"/>
        <v>#REF!</v>
      </c>
      <c r="M178" s="104">
        <f ca="1">VLOOKUP(A178,'Количества SAP'!G180:H458,2,0)</f>
        <v>600</v>
      </c>
      <c r="N178" s="104">
        <f t="shared" si="8"/>
        <v>626.66666666666674</v>
      </c>
    </row>
    <row r="179" spans="1:14" ht="38.25">
      <c r="A179" s="102">
        <v>1000232</v>
      </c>
      <c r="B179" s="103" t="s">
        <v>735</v>
      </c>
      <c r="C179" s="103" t="s">
        <v>734</v>
      </c>
      <c r="D179" s="105" t="s">
        <v>436</v>
      </c>
      <c r="E179" s="104">
        <v>13</v>
      </c>
      <c r="F179" s="104">
        <v>13</v>
      </c>
      <c r="G179" s="104">
        <v>13</v>
      </c>
      <c r="H179" s="104">
        <v>13</v>
      </c>
      <c r="I179" s="104">
        <v>13</v>
      </c>
      <c r="J179" s="104">
        <f t="shared" si="6"/>
        <v>65</v>
      </c>
      <c r="K179" s="104" t="e">
        <f>VLOOKUP(B179,#REF!,9,0)</f>
        <v>#REF!</v>
      </c>
      <c r="L179" s="104" t="e">
        <f t="shared" si="7"/>
        <v>#REF!</v>
      </c>
      <c r="M179" s="104">
        <f ca="1">VLOOKUP(A179,'Количества SAP'!G181:H459,2,0)</f>
        <v>13</v>
      </c>
      <c r="N179" s="104">
        <f t="shared" si="8"/>
        <v>52</v>
      </c>
    </row>
    <row r="180" spans="1:14" ht="38.25">
      <c r="A180" s="102">
        <v>1000233</v>
      </c>
      <c r="B180" s="103" t="s">
        <v>736</v>
      </c>
      <c r="C180" s="103" t="s">
        <v>734</v>
      </c>
      <c r="D180" s="105" t="s">
        <v>436</v>
      </c>
      <c r="E180" s="104">
        <v>150</v>
      </c>
      <c r="F180" s="104">
        <v>150</v>
      </c>
      <c r="G180" s="104">
        <v>150</v>
      </c>
      <c r="H180" s="104">
        <v>150</v>
      </c>
      <c r="I180" s="104">
        <v>150</v>
      </c>
      <c r="J180" s="104">
        <f t="shared" si="6"/>
        <v>750</v>
      </c>
      <c r="K180" s="104" t="e">
        <f>VLOOKUP(B180,#REF!,9,0)</f>
        <v>#REF!</v>
      </c>
      <c r="L180" s="104" t="e">
        <f t="shared" si="7"/>
        <v>#REF!</v>
      </c>
      <c r="M180" s="104">
        <f ca="1">VLOOKUP(A180,'Количества SAP'!G182:H460,2,0)</f>
        <v>150</v>
      </c>
      <c r="N180" s="104">
        <f t="shared" si="8"/>
        <v>600</v>
      </c>
    </row>
    <row r="181" spans="1:14" ht="38.25">
      <c r="A181" s="102">
        <v>1000234</v>
      </c>
      <c r="B181" s="103" t="s">
        <v>737</v>
      </c>
      <c r="C181" s="103" t="s">
        <v>734</v>
      </c>
      <c r="D181" s="105" t="s">
        <v>436</v>
      </c>
      <c r="E181" s="104">
        <v>583</v>
      </c>
      <c r="F181" s="104">
        <v>1514.5</v>
      </c>
      <c r="G181" s="104">
        <v>1515</v>
      </c>
      <c r="H181" s="104">
        <v>2446</v>
      </c>
      <c r="I181" s="104">
        <v>1515</v>
      </c>
      <c r="J181" s="104">
        <f t="shared" si="6"/>
        <v>7573.5</v>
      </c>
      <c r="K181" s="104" t="e">
        <f>VLOOKUP(B181,#REF!,9,0)</f>
        <v>#REF!</v>
      </c>
      <c r="L181" s="104" t="e">
        <f t="shared" si="7"/>
        <v>#REF!</v>
      </c>
      <c r="M181" s="104">
        <f ca="1">VLOOKUP(A181,'Количества SAP'!G183:H461,2,0)</f>
        <v>1649</v>
      </c>
      <c r="N181" s="104">
        <f t="shared" si="8"/>
        <v>5924.5</v>
      </c>
    </row>
    <row r="182" spans="1:14" ht="38.25">
      <c r="A182" s="102">
        <v>1000235</v>
      </c>
      <c r="B182" s="103" t="s">
        <v>738</v>
      </c>
      <c r="C182" s="103" t="s">
        <v>734</v>
      </c>
      <c r="D182" s="105" t="s">
        <v>436</v>
      </c>
      <c r="E182" s="104">
        <v>1620</v>
      </c>
      <c r="F182" s="104">
        <v>1260</v>
      </c>
      <c r="G182" s="104">
        <v>900</v>
      </c>
      <c r="H182" s="104">
        <v>900</v>
      </c>
      <c r="I182" s="104">
        <v>1260</v>
      </c>
      <c r="J182" s="104">
        <f t="shared" si="6"/>
        <v>5940</v>
      </c>
      <c r="K182" s="104" t="e">
        <f>VLOOKUP(B182,#REF!,9,0)</f>
        <v>#REF!</v>
      </c>
      <c r="L182" s="104" t="e">
        <f t="shared" si="7"/>
        <v>#REF!</v>
      </c>
      <c r="M182" s="104"/>
      <c r="N182" s="104"/>
    </row>
    <row r="183" spans="1:14" ht="38.25">
      <c r="A183" s="102">
        <v>1000236</v>
      </c>
      <c r="B183" s="103" t="s">
        <v>739</v>
      </c>
      <c r="C183" s="103" t="s">
        <v>734</v>
      </c>
      <c r="D183" s="105" t="s">
        <v>436</v>
      </c>
      <c r="E183" s="104">
        <v>2665</v>
      </c>
      <c r="F183" s="104">
        <v>2665</v>
      </c>
      <c r="G183" s="104">
        <v>1050</v>
      </c>
      <c r="H183" s="104">
        <v>4280</v>
      </c>
      <c r="I183" s="104">
        <v>2665</v>
      </c>
      <c r="J183" s="104">
        <f t="shared" si="6"/>
        <v>13325</v>
      </c>
      <c r="K183" s="104" t="e">
        <f>VLOOKUP(B183,#REF!,9,0)</f>
        <v>#REF!</v>
      </c>
      <c r="L183" s="104" t="e">
        <f t="shared" si="7"/>
        <v>#REF!</v>
      </c>
      <c r="M183" s="104">
        <f ca="1">VLOOKUP(A183,'Количества SAP'!G185:H463,2,0)</f>
        <v>50</v>
      </c>
      <c r="N183" s="104">
        <f t="shared" si="8"/>
        <v>13275</v>
      </c>
    </row>
    <row r="184" spans="1:14">
      <c r="A184" s="102">
        <v>1000237</v>
      </c>
      <c r="B184" s="103" t="s">
        <v>740</v>
      </c>
      <c r="C184" s="103" t="s">
        <v>741</v>
      </c>
      <c r="D184" s="105" t="s">
        <v>436</v>
      </c>
      <c r="E184" s="104">
        <v>4111</v>
      </c>
      <c r="F184" s="104">
        <v>4456</v>
      </c>
      <c r="G184" s="104">
        <v>1303</v>
      </c>
      <c r="H184" s="104">
        <v>352</v>
      </c>
      <c r="I184" s="104">
        <v>178</v>
      </c>
      <c r="J184" s="104">
        <f t="shared" si="6"/>
        <v>10400</v>
      </c>
      <c r="K184" s="104" t="e">
        <f>VLOOKUP(B184,#REF!,9,0)</f>
        <v>#REF!</v>
      </c>
      <c r="L184" s="104" t="e">
        <f t="shared" si="7"/>
        <v>#REF!</v>
      </c>
      <c r="M184" s="104">
        <f ca="1">VLOOKUP(A184,'Количества SAP'!G186:H464,2,0)</f>
        <v>10400</v>
      </c>
      <c r="N184" s="104">
        <f t="shared" si="8"/>
        <v>0</v>
      </c>
    </row>
    <row r="185" spans="1:14">
      <c r="A185" s="102">
        <v>1000238</v>
      </c>
      <c r="B185" s="107" t="s">
        <v>742</v>
      </c>
      <c r="C185" s="103" t="s">
        <v>741</v>
      </c>
      <c r="D185" s="105" t="s">
        <v>436</v>
      </c>
      <c r="E185" s="104">
        <v>1621.5</v>
      </c>
      <c r="F185" s="104">
        <v>698</v>
      </c>
      <c r="G185" s="104">
        <v>1326</v>
      </c>
      <c r="H185" s="104">
        <v>115</v>
      </c>
      <c r="I185" s="104">
        <v>459</v>
      </c>
      <c r="J185" s="104">
        <f t="shared" si="6"/>
        <v>4219.5</v>
      </c>
      <c r="K185" s="104" t="e">
        <f>VLOOKUP(B185,#REF!,9,0)</f>
        <v>#REF!</v>
      </c>
      <c r="L185" s="104" t="e">
        <f t="shared" si="7"/>
        <v>#REF!</v>
      </c>
      <c r="M185" s="104">
        <f ca="1">VLOOKUP(A185,'Количества SAP'!G187:H465,2,0)</f>
        <v>4219.5</v>
      </c>
      <c r="N185" s="104">
        <f t="shared" si="8"/>
        <v>0</v>
      </c>
    </row>
    <row r="186" spans="1:14" ht="25.5">
      <c r="A186" s="102">
        <v>1000239</v>
      </c>
      <c r="B186" s="103" t="s">
        <v>743</v>
      </c>
      <c r="C186" s="103" t="s">
        <v>741</v>
      </c>
      <c r="D186" s="105" t="s">
        <v>436</v>
      </c>
      <c r="E186" s="104">
        <v>618</v>
      </c>
      <c r="F186" s="104">
        <v>1628</v>
      </c>
      <c r="G186" s="104">
        <v>3032</v>
      </c>
      <c r="H186" s="104">
        <v>199</v>
      </c>
      <c r="I186" s="104">
        <v>242</v>
      </c>
      <c r="J186" s="104">
        <f t="shared" si="6"/>
        <v>5719</v>
      </c>
      <c r="K186" s="104" t="e">
        <f>VLOOKUP(B186,#REF!,9,0)</f>
        <v>#REF!</v>
      </c>
      <c r="L186" s="104" t="e">
        <f t="shared" si="7"/>
        <v>#REF!</v>
      </c>
      <c r="M186" s="104">
        <f ca="1">VLOOKUP(A186,'Количества SAP'!G188:H466,2,0)</f>
        <v>5719</v>
      </c>
      <c r="N186" s="104">
        <f t="shared" si="8"/>
        <v>0</v>
      </c>
    </row>
    <row r="187" spans="1:14" ht="25.5">
      <c r="A187" s="102">
        <v>1000240</v>
      </c>
      <c r="B187" s="103" t="s">
        <v>744</v>
      </c>
      <c r="C187" s="103" t="s">
        <v>741</v>
      </c>
      <c r="D187" s="105" t="s">
        <v>436</v>
      </c>
      <c r="E187" s="104">
        <v>1670.5</v>
      </c>
      <c r="F187" s="104">
        <v>1293.375</v>
      </c>
      <c r="G187" s="104">
        <v>1794</v>
      </c>
      <c r="H187" s="104">
        <v>669</v>
      </c>
      <c r="I187" s="104">
        <v>1040</v>
      </c>
      <c r="J187" s="104">
        <f t="shared" si="6"/>
        <v>6466.875</v>
      </c>
      <c r="K187" s="104" t="e">
        <f>VLOOKUP(B187,#REF!,9,0)</f>
        <v>#REF!</v>
      </c>
      <c r="L187" s="104" t="e">
        <f t="shared" si="7"/>
        <v>#REF!</v>
      </c>
      <c r="M187" s="104">
        <f ca="1">VLOOKUP(A187,'Количества SAP'!G189:H467,2,0)</f>
        <v>4158.5</v>
      </c>
      <c r="N187" s="104">
        <f t="shared" si="8"/>
        <v>2308.375</v>
      </c>
    </row>
    <row r="188" spans="1:14" ht="25.5">
      <c r="A188" s="102">
        <v>1000241</v>
      </c>
      <c r="B188" s="103" t="s">
        <v>745</v>
      </c>
      <c r="C188" s="103" t="s">
        <v>741</v>
      </c>
      <c r="D188" s="105" t="s">
        <v>436</v>
      </c>
      <c r="E188" s="104">
        <v>6386</v>
      </c>
      <c r="F188" s="104">
        <v>4804.5</v>
      </c>
      <c r="G188" s="104">
        <v>3223</v>
      </c>
      <c r="H188" s="104">
        <v>3223</v>
      </c>
      <c r="I188" s="104">
        <v>3223</v>
      </c>
      <c r="J188" s="104">
        <f t="shared" si="6"/>
        <v>20859.5</v>
      </c>
      <c r="K188" s="104" t="e">
        <f>VLOOKUP(B188,#REF!,9,0)</f>
        <v>#REF!</v>
      </c>
      <c r="L188" s="104" t="e">
        <f t="shared" si="7"/>
        <v>#REF!</v>
      </c>
      <c r="M188" s="104">
        <f ca="1">VLOOKUP(A188,'Количества SAP'!G190:H468,2,0)</f>
        <v>6446</v>
      </c>
      <c r="N188" s="104">
        <f t="shared" si="8"/>
        <v>14413.5</v>
      </c>
    </row>
    <row r="189" spans="1:14" ht="25.5">
      <c r="A189" s="102"/>
      <c r="B189" s="103" t="s">
        <v>746</v>
      </c>
      <c r="C189" s="103" t="s">
        <v>747</v>
      </c>
      <c r="D189" s="105" t="s">
        <v>466</v>
      </c>
      <c r="E189" s="104">
        <v>0</v>
      </c>
      <c r="F189" s="104">
        <v>0</v>
      </c>
      <c r="G189" s="104">
        <v>0</v>
      </c>
      <c r="H189" s="104">
        <v>0</v>
      </c>
      <c r="I189" s="104">
        <v>0</v>
      </c>
      <c r="J189" s="104">
        <f t="shared" si="6"/>
        <v>0</v>
      </c>
      <c r="K189" s="104" t="e">
        <f>VLOOKUP(B189,#REF!,9,0)</f>
        <v>#REF!</v>
      </c>
      <c r="L189" s="104" t="e">
        <f t="shared" si="7"/>
        <v>#REF!</v>
      </c>
      <c r="M189" s="104"/>
      <c r="N189" s="104"/>
    </row>
    <row r="190" spans="1:14" ht="25.5">
      <c r="A190" s="102">
        <v>1000248</v>
      </c>
      <c r="B190" s="103" t="s">
        <v>748</v>
      </c>
      <c r="C190" s="103" t="s">
        <v>749</v>
      </c>
      <c r="D190" s="105" t="s">
        <v>436</v>
      </c>
      <c r="E190" s="104">
        <v>1064</v>
      </c>
      <c r="F190" s="104">
        <v>3983.5</v>
      </c>
      <c r="G190" s="104">
        <v>6647</v>
      </c>
      <c r="H190" s="104">
        <v>846</v>
      </c>
      <c r="I190" s="104">
        <v>430</v>
      </c>
      <c r="J190" s="104">
        <f t="shared" si="6"/>
        <v>12970.5</v>
      </c>
      <c r="K190" s="104" t="e">
        <f>VLOOKUP(B190,#REF!,9,0)</f>
        <v>#REF!</v>
      </c>
      <c r="L190" s="104" t="e">
        <f t="shared" si="7"/>
        <v>#REF!</v>
      </c>
      <c r="M190" s="104">
        <f ca="1">VLOOKUP(A190,'Количества SAP'!G192:H470,2,0)</f>
        <v>25941.07</v>
      </c>
      <c r="N190" s="104">
        <f t="shared" si="8"/>
        <v>-12970.57</v>
      </c>
    </row>
    <row r="191" spans="1:14" ht="25.5">
      <c r="A191" s="102"/>
      <c r="B191" s="103" t="s">
        <v>750</v>
      </c>
      <c r="C191" s="103" t="s">
        <v>749</v>
      </c>
      <c r="D191" s="105" t="s">
        <v>436</v>
      </c>
      <c r="E191" s="104">
        <v>532</v>
      </c>
      <c r="F191" s="104">
        <v>1991.75</v>
      </c>
      <c r="G191" s="104">
        <v>3323.5</v>
      </c>
      <c r="H191" s="104">
        <v>423</v>
      </c>
      <c r="I191" s="104">
        <v>215</v>
      </c>
      <c r="J191" s="104">
        <f t="shared" ref="J191:J253" si="9">SUM(E191:I191)</f>
        <v>6485.25</v>
      </c>
      <c r="K191" s="104" t="e">
        <f>VLOOKUP(B191,#REF!,9,0)</f>
        <v>#REF!</v>
      </c>
      <c r="L191" s="104" t="e">
        <f t="shared" si="7"/>
        <v>#REF!</v>
      </c>
      <c r="M191" s="104"/>
      <c r="N191" s="104"/>
    </row>
    <row r="192" spans="1:14" ht="25.5">
      <c r="A192" s="102"/>
      <c r="B192" s="103" t="s">
        <v>751</v>
      </c>
      <c r="C192" s="103" t="s">
        <v>752</v>
      </c>
      <c r="D192" s="105" t="s">
        <v>436</v>
      </c>
      <c r="E192" s="104">
        <v>319.2</v>
      </c>
      <c r="F192" s="104">
        <v>1195.05</v>
      </c>
      <c r="G192" s="104">
        <v>1994</v>
      </c>
      <c r="H192" s="104">
        <v>253.79999999999998</v>
      </c>
      <c r="I192" s="104">
        <v>129</v>
      </c>
      <c r="J192" s="104">
        <f t="shared" si="9"/>
        <v>3891.05</v>
      </c>
      <c r="K192" s="104" t="e">
        <f>VLOOKUP(B192,#REF!,9,0)</f>
        <v>#REF!</v>
      </c>
      <c r="L192" s="104" t="e">
        <f t="shared" si="7"/>
        <v>#REF!</v>
      </c>
      <c r="M192" s="104"/>
      <c r="N192" s="104"/>
    </row>
    <row r="193" spans="1:14" ht="25.5">
      <c r="A193" s="102"/>
      <c r="B193" s="103" t="s">
        <v>753</v>
      </c>
      <c r="C193" s="103" t="s">
        <v>752</v>
      </c>
      <c r="D193" s="105" t="s">
        <v>436</v>
      </c>
      <c r="E193" s="104">
        <v>212.8</v>
      </c>
      <c r="F193" s="104">
        <v>796.7</v>
      </c>
      <c r="G193" s="104">
        <v>1329</v>
      </c>
      <c r="H193" s="104">
        <v>169.20000000000002</v>
      </c>
      <c r="I193" s="104">
        <v>86</v>
      </c>
      <c r="J193" s="104">
        <f t="shared" si="9"/>
        <v>2593.6999999999998</v>
      </c>
      <c r="K193" s="104" t="e">
        <f>VLOOKUP(B193,#REF!,9,0)</f>
        <v>#REF!</v>
      </c>
      <c r="L193" s="104" t="e">
        <f t="shared" si="7"/>
        <v>#REF!</v>
      </c>
      <c r="M193" s="104"/>
      <c r="N193" s="104"/>
    </row>
    <row r="194" spans="1:14" ht="25.5">
      <c r="A194" s="102">
        <v>1000249</v>
      </c>
      <c r="B194" s="107" t="s">
        <v>754</v>
      </c>
      <c r="C194" s="107" t="s">
        <v>755</v>
      </c>
      <c r="D194" s="109" t="s">
        <v>436</v>
      </c>
      <c r="E194" s="104">
        <v>240</v>
      </c>
      <c r="F194" s="104">
        <v>1612.5</v>
      </c>
      <c r="G194" s="104">
        <v>1612.5</v>
      </c>
      <c r="H194" s="104">
        <v>2985</v>
      </c>
      <c r="I194" s="104">
        <v>1612.5</v>
      </c>
      <c r="J194" s="104">
        <f t="shared" si="9"/>
        <v>8062.5</v>
      </c>
      <c r="K194" s="104" t="e">
        <f>VLOOKUP(B194,#REF!,9,0)</f>
        <v>#REF!</v>
      </c>
      <c r="L194" s="104" t="e">
        <f t="shared" si="7"/>
        <v>#REF!</v>
      </c>
      <c r="M194" s="104">
        <f ca="1">VLOOKUP(A194,'Количества SAP'!G196:H474,2,0)</f>
        <v>1.075</v>
      </c>
      <c r="N194" s="104">
        <f t="shared" si="8"/>
        <v>8061.4250000000002</v>
      </c>
    </row>
    <row r="195" spans="1:14" ht="25.5">
      <c r="A195" s="102">
        <v>1000250</v>
      </c>
      <c r="B195" s="107" t="s">
        <v>756</v>
      </c>
      <c r="C195" s="107" t="s">
        <v>757</v>
      </c>
      <c r="D195" s="109" t="s">
        <v>436</v>
      </c>
      <c r="E195" s="104">
        <v>420.00000000000006</v>
      </c>
      <c r="F195" s="104">
        <v>1085</v>
      </c>
      <c r="G195" s="104">
        <v>1590</v>
      </c>
      <c r="H195" s="104">
        <v>1245</v>
      </c>
      <c r="I195" s="104">
        <v>1085</v>
      </c>
      <c r="J195" s="104">
        <f t="shared" si="9"/>
        <v>5425</v>
      </c>
      <c r="K195" s="104" t="e">
        <f>VLOOKUP(B195,#REF!,9,0)</f>
        <v>#REF!</v>
      </c>
      <c r="L195" s="104" t="e">
        <f t="shared" si="7"/>
        <v>#REF!</v>
      </c>
      <c r="M195" s="104">
        <f ca="1">VLOOKUP(A195,'Количества SAP'!G197:H475,2,0)</f>
        <v>1.085</v>
      </c>
      <c r="N195" s="104">
        <f t="shared" si="8"/>
        <v>5423.915</v>
      </c>
    </row>
    <row r="196" spans="1:14" ht="25.5">
      <c r="A196" s="102">
        <v>1000251</v>
      </c>
      <c r="B196" s="107" t="s">
        <v>758</v>
      </c>
      <c r="C196" s="107" t="s">
        <v>757</v>
      </c>
      <c r="D196" s="109" t="s">
        <v>436</v>
      </c>
      <c r="E196" s="104">
        <v>2280</v>
      </c>
      <c r="F196" s="104">
        <v>1320</v>
      </c>
      <c r="G196" s="104">
        <v>840.00000000000011</v>
      </c>
      <c r="H196" s="104">
        <v>840.00000000000011</v>
      </c>
      <c r="I196" s="104">
        <v>1320</v>
      </c>
      <c r="J196" s="104">
        <f t="shared" si="9"/>
        <v>6600</v>
      </c>
      <c r="K196" s="104" t="e">
        <f>VLOOKUP(B196,#REF!,9,0)</f>
        <v>#REF!</v>
      </c>
      <c r="L196" s="104" t="e">
        <f t="shared" si="7"/>
        <v>#REF!</v>
      </c>
      <c r="M196" s="104">
        <f ca="1">VLOOKUP(A196,'Количества SAP'!G198:H476,2,0)</f>
        <v>1.3199999999999998</v>
      </c>
      <c r="N196" s="104">
        <f t="shared" si="8"/>
        <v>6598.68</v>
      </c>
    </row>
    <row r="197" spans="1:14" ht="63.75">
      <c r="A197" s="102">
        <v>1000252</v>
      </c>
      <c r="B197" s="103" t="s">
        <v>759</v>
      </c>
      <c r="C197" s="103" t="s">
        <v>760</v>
      </c>
      <c r="D197" s="105" t="s">
        <v>761</v>
      </c>
      <c r="E197" s="104">
        <v>1</v>
      </c>
      <c r="F197" s="104">
        <v>1</v>
      </c>
      <c r="G197" s="104">
        <v>1.07</v>
      </c>
      <c r="H197" s="104">
        <v>1.07</v>
      </c>
      <c r="I197" s="104">
        <v>0.92500000000000004</v>
      </c>
      <c r="J197" s="104">
        <f t="shared" si="9"/>
        <v>5.0650000000000004</v>
      </c>
      <c r="K197" s="104" t="e">
        <f>VLOOKUP(B197,#REF!,9,0)</f>
        <v>#REF!</v>
      </c>
      <c r="L197" s="104" t="e">
        <f t="shared" ref="L197:L260" si="10">J197-K197</f>
        <v>#REF!</v>
      </c>
      <c r="M197" s="104">
        <f ca="1">VLOOKUP(A197,'Количества SAP'!G199:H477,2,0)</f>
        <v>2.355</v>
      </c>
      <c r="N197" s="104">
        <f t="shared" ref="N197:N249" si="11">J197-M197</f>
        <v>2.7100000000000004</v>
      </c>
    </row>
    <row r="198" spans="1:14">
      <c r="A198" s="102">
        <v>1000254</v>
      </c>
      <c r="B198" s="103" t="s">
        <v>762</v>
      </c>
      <c r="C198" s="103" t="s">
        <v>763</v>
      </c>
      <c r="D198" s="105" t="s">
        <v>426</v>
      </c>
      <c r="E198" s="104">
        <v>135</v>
      </c>
      <c r="F198" s="104">
        <v>129</v>
      </c>
      <c r="G198" s="104">
        <v>122</v>
      </c>
      <c r="H198" s="104">
        <v>122</v>
      </c>
      <c r="I198" s="104">
        <v>102</v>
      </c>
      <c r="J198" s="104">
        <f t="shared" si="9"/>
        <v>610</v>
      </c>
      <c r="K198" s="104" t="e">
        <f>VLOOKUP(B198,#REF!,9,0)</f>
        <v>#REF!</v>
      </c>
      <c r="L198" s="104" t="e">
        <f t="shared" si="10"/>
        <v>#REF!</v>
      </c>
      <c r="M198" s="104">
        <f ca="1">VLOOKUP(A198,'Количества SAP'!G200:H478,2,0)</f>
        <v>366</v>
      </c>
      <c r="N198" s="104">
        <f t="shared" si="11"/>
        <v>244</v>
      </c>
    </row>
    <row r="199" spans="1:14" ht="25.5">
      <c r="A199" s="102">
        <v>1000255</v>
      </c>
      <c r="B199" s="103" t="s">
        <v>764</v>
      </c>
      <c r="C199" s="103" t="s">
        <v>765</v>
      </c>
      <c r="D199" s="105" t="s">
        <v>426</v>
      </c>
      <c r="E199" s="104">
        <v>63</v>
      </c>
      <c r="F199" s="104">
        <v>398</v>
      </c>
      <c r="G199" s="104">
        <v>30</v>
      </c>
      <c r="H199" s="104">
        <v>85</v>
      </c>
      <c r="I199" s="104">
        <v>339</v>
      </c>
      <c r="J199" s="104">
        <f t="shared" si="9"/>
        <v>915</v>
      </c>
      <c r="K199" s="104" t="e">
        <f>VLOOKUP(B199,#REF!,9,0)</f>
        <v>#REF!</v>
      </c>
      <c r="L199" s="104" t="e">
        <f t="shared" si="10"/>
        <v>#REF!</v>
      </c>
      <c r="M199" s="104">
        <f ca="1">VLOOKUP(A199,'Количества SAP'!G201:H479,2,0)</f>
        <v>915</v>
      </c>
      <c r="N199" s="104">
        <f t="shared" si="11"/>
        <v>0</v>
      </c>
    </row>
    <row r="200" spans="1:14">
      <c r="A200" s="102">
        <v>1000256</v>
      </c>
      <c r="B200" s="103" t="s">
        <v>766</v>
      </c>
      <c r="C200" s="103" t="s">
        <v>767</v>
      </c>
      <c r="D200" s="105" t="s">
        <v>426</v>
      </c>
      <c r="E200" s="104">
        <v>57</v>
      </c>
      <c r="F200" s="104">
        <v>104.75</v>
      </c>
      <c r="G200" s="104">
        <v>21</v>
      </c>
      <c r="H200" s="104">
        <v>24</v>
      </c>
      <c r="I200" s="104">
        <v>317</v>
      </c>
      <c r="J200" s="104">
        <f t="shared" si="9"/>
        <v>523.75</v>
      </c>
      <c r="K200" s="104" t="e">
        <f>VLOOKUP(B200,#REF!,9,0)</f>
        <v>#REF!</v>
      </c>
      <c r="L200" s="104" t="e">
        <f t="shared" si="10"/>
        <v>#REF!</v>
      </c>
      <c r="M200" s="104">
        <f ca="1">VLOOKUP(A200,'Количества SAP'!G202:H480,2,0)</f>
        <v>419</v>
      </c>
      <c r="N200" s="104">
        <f t="shared" si="11"/>
        <v>104.75</v>
      </c>
    </row>
    <row r="201" spans="1:14">
      <c r="A201" s="102">
        <v>1000258</v>
      </c>
      <c r="B201" s="103" t="s">
        <v>768</v>
      </c>
      <c r="C201" s="103" t="s">
        <v>769</v>
      </c>
      <c r="D201" s="105" t="s">
        <v>426</v>
      </c>
      <c r="E201" s="104">
        <v>72</v>
      </c>
      <c r="F201" s="104">
        <v>138</v>
      </c>
      <c r="G201" s="104">
        <v>15</v>
      </c>
      <c r="H201" s="104">
        <v>9</v>
      </c>
      <c r="I201" s="104">
        <v>29</v>
      </c>
      <c r="J201" s="104">
        <f t="shared" si="9"/>
        <v>263</v>
      </c>
      <c r="K201" s="104" t="e">
        <f>VLOOKUP(B201,#REF!,9,0)</f>
        <v>#REF!</v>
      </c>
      <c r="L201" s="104" t="e">
        <f t="shared" si="10"/>
        <v>#REF!</v>
      </c>
      <c r="M201" s="104">
        <f ca="1">VLOOKUP(A201,'Количества SAP'!G203:H481,2,0)</f>
        <v>263</v>
      </c>
      <c r="N201" s="104">
        <f t="shared" si="11"/>
        <v>0</v>
      </c>
    </row>
    <row r="202" spans="1:14" ht="25.5">
      <c r="A202" s="102">
        <v>1000259</v>
      </c>
      <c r="B202" s="103" t="s">
        <v>770</v>
      </c>
      <c r="C202" s="103" t="s">
        <v>771</v>
      </c>
      <c r="D202" s="105" t="s">
        <v>426</v>
      </c>
      <c r="E202" s="104">
        <v>72</v>
      </c>
      <c r="F202" s="104">
        <v>141</v>
      </c>
      <c r="G202" s="104">
        <v>15</v>
      </c>
      <c r="H202" s="104">
        <v>9</v>
      </c>
      <c r="I202" s="104">
        <v>29</v>
      </c>
      <c r="J202" s="104">
        <f t="shared" si="9"/>
        <v>266</v>
      </c>
      <c r="K202" s="104" t="e">
        <f>VLOOKUP(B202,#REF!,9,0)</f>
        <v>#REF!</v>
      </c>
      <c r="L202" s="104" t="e">
        <f t="shared" si="10"/>
        <v>#REF!</v>
      </c>
      <c r="M202" s="104">
        <f ca="1">VLOOKUP(A202,'Количества SAP'!G204:H482,2,0)</f>
        <v>266</v>
      </c>
      <c r="N202" s="104">
        <f t="shared" si="11"/>
        <v>0</v>
      </c>
    </row>
    <row r="203" spans="1:14">
      <c r="A203" s="102">
        <v>1000260</v>
      </c>
      <c r="B203" s="103" t="s">
        <v>772</v>
      </c>
      <c r="C203" s="103" t="s">
        <v>773</v>
      </c>
      <c r="D203" s="105" t="s">
        <v>426</v>
      </c>
      <c r="E203" s="104">
        <v>26</v>
      </c>
      <c r="F203" s="104">
        <v>13</v>
      </c>
      <c r="G203" s="104">
        <v>14</v>
      </c>
      <c r="H203" s="104">
        <v>14</v>
      </c>
      <c r="I203" s="104">
        <v>28</v>
      </c>
      <c r="J203" s="104">
        <f t="shared" si="9"/>
        <v>95</v>
      </c>
      <c r="K203" s="104" t="e">
        <f>VLOOKUP(B203,#REF!,9,0)</f>
        <v>#REF!</v>
      </c>
      <c r="L203" s="104" t="e">
        <f t="shared" si="10"/>
        <v>#REF!</v>
      </c>
      <c r="M203" s="104">
        <f ca="1">VLOOKUP(A203,'Количества SAP'!G205:H483,2,0)</f>
        <v>81</v>
      </c>
      <c r="N203" s="104">
        <f t="shared" si="11"/>
        <v>14</v>
      </c>
    </row>
    <row r="204" spans="1:14">
      <c r="A204" s="102">
        <v>1000261</v>
      </c>
      <c r="B204" s="103" t="s">
        <v>774</v>
      </c>
      <c r="C204" s="103" t="s">
        <v>775</v>
      </c>
      <c r="D204" s="105" t="s">
        <v>426</v>
      </c>
      <c r="E204" s="104">
        <v>25</v>
      </c>
      <c r="F204" s="104">
        <v>13</v>
      </c>
      <c r="G204" s="104">
        <v>14</v>
      </c>
      <c r="H204" s="104">
        <v>14</v>
      </c>
      <c r="I204" s="104">
        <v>28</v>
      </c>
      <c r="J204" s="104">
        <f t="shared" si="9"/>
        <v>94</v>
      </c>
      <c r="K204" s="104" t="e">
        <f>VLOOKUP(B204,#REF!,9,0)</f>
        <v>#REF!</v>
      </c>
      <c r="L204" s="104" t="e">
        <f t="shared" si="10"/>
        <v>#REF!</v>
      </c>
      <c r="M204" s="104">
        <f ca="1">VLOOKUP(A204,'Количества SAP'!G206:H484,2,0)</f>
        <v>80</v>
      </c>
      <c r="N204" s="104">
        <f t="shared" si="11"/>
        <v>14</v>
      </c>
    </row>
    <row r="205" spans="1:14" ht="51">
      <c r="A205" s="102">
        <v>1000262</v>
      </c>
      <c r="B205" s="103" t="s">
        <v>776</v>
      </c>
      <c r="C205" s="103" t="s">
        <v>777</v>
      </c>
      <c r="D205" s="105" t="s">
        <v>426</v>
      </c>
      <c r="E205" s="104">
        <v>17</v>
      </c>
      <c r="F205" s="104">
        <v>1</v>
      </c>
      <c r="G205" s="104">
        <v>7</v>
      </c>
      <c r="H205" s="104">
        <v>16</v>
      </c>
      <c r="I205" s="104">
        <v>12</v>
      </c>
      <c r="J205" s="104">
        <f t="shared" si="9"/>
        <v>53</v>
      </c>
      <c r="K205" s="104" t="e">
        <f>VLOOKUP(B205,#REF!,9,0)</f>
        <v>#REF!</v>
      </c>
      <c r="L205" s="104" t="e">
        <f t="shared" si="10"/>
        <v>#REF!</v>
      </c>
      <c r="M205" s="104">
        <f ca="1">VLOOKUP(A205,'Количества SAP'!G207:H485,2,0)</f>
        <v>53</v>
      </c>
      <c r="N205" s="104">
        <f t="shared" si="11"/>
        <v>0</v>
      </c>
    </row>
    <row r="206" spans="1:14" ht="25.5">
      <c r="A206" s="102">
        <v>1000263</v>
      </c>
      <c r="B206" s="103" t="s">
        <v>778</v>
      </c>
      <c r="C206" s="103" t="s">
        <v>779</v>
      </c>
      <c r="D206" s="105" t="s">
        <v>426</v>
      </c>
      <c r="E206" s="104">
        <v>8</v>
      </c>
      <c r="F206" s="104">
        <v>5.75</v>
      </c>
      <c r="G206" s="104">
        <v>3</v>
      </c>
      <c r="H206" s="104">
        <v>2</v>
      </c>
      <c r="I206" s="104">
        <v>10</v>
      </c>
      <c r="J206" s="104">
        <f t="shared" si="9"/>
        <v>28.75</v>
      </c>
      <c r="K206" s="104" t="e">
        <f>VLOOKUP(B206,#REF!,9,0)</f>
        <v>#REF!</v>
      </c>
      <c r="L206" s="104" t="e">
        <f t="shared" si="10"/>
        <v>#REF!</v>
      </c>
      <c r="M206" s="104">
        <f ca="1">VLOOKUP(A206,'Количества SAP'!G208:H486,2,0)</f>
        <v>23</v>
      </c>
      <c r="N206" s="104">
        <f t="shared" si="11"/>
        <v>5.75</v>
      </c>
    </row>
    <row r="207" spans="1:14" ht="25.5">
      <c r="A207" s="102">
        <v>1000264</v>
      </c>
      <c r="B207" s="103" t="s">
        <v>780</v>
      </c>
      <c r="C207" s="103" t="s">
        <v>781</v>
      </c>
      <c r="D207" s="105" t="s">
        <v>426</v>
      </c>
      <c r="E207" s="104">
        <v>24</v>
      </c>
      <c r="F207" s="104">
        <v>3</v>
      </c>
      <c r="G207" s="104">
        <v>12</v>
      </c>
      <c r="H207" s="104">
        <v>9</v>
      </c>
      <c r="I207" s="104">
        <v>3</v>
      </c>
      <c r="J207" s="104">
        <f t="shared" si="9"/>
        <v>51</v>
      </c>
      <c r="K207" s="104" t="e">
        <f>VLOOKUP(B207,#REF!,9,0)</f>
        <v>#REF!</v>
      </c>
      <c r="L207" s="104" t="e">
        <f t="shared" si="10"/>
        <v>#REF!</v>
      </c>
      <c r="M207" s="104">
        <f ca="1">VLOOKUP(A207,'Количества SAP'!G209:H487,2,0)</f>
        <v>51</v>
      </c>
      <c r="N207" s="104">
        <f t="shared" si="11"/>
        <v>0</v>
      </c>
    </row>
    <row r="208" spans="1:14" ht="25.5">
      <c r="A208" s="102">
        <v>1000265</v>
      </c>
      <c r="B208" s="103" t="s">
        <v>782</v>
      </c>
      <c r="C208" s="103" t="s">
        <v>783</v>
      </c>
      <c r="D208" s="105" t="s">
        <v>426</v>
      </c>
      <c r="E208" s="104">
        <v>3</v>
      </c>
      <c r="F208" s="104">
        <v>3</v>
      </c>
      <c r="G208" s="104">
        <v>3</v>
      </c>
      <c r="H208" s="104">
        <v>3</v>
      </c>
      <c r="I208" s="104">
        <v>9</v>
      </c>
      <c r="J208" s="104">
        <f t="shared" si="9"/>
        <v>21</v>
      </c>
      <c r="K208" s="104" t="e">
        <f>VLOOKUP(B208,#REF!,9,0)</f>
        <v>#REF!</v>
      </c>
      <c r="L208" s="104" t="e">
        <f t="shared" si="10"/>
        <v>#REF!</v>
      </c>
      <c r="M208" s="104">
        <f ca="1">VLOOKUP(A208,'Количества SAP'!G210:H488,2,0)</f>
        <v>12</v>
      </c>
      <c r="N208" s="104">
        <f t="shared" si="11"/>
        <v>9</v>
      </c>
    </row>
    <row r="209" spans="1:14">
      <c r="A209" s="102">
        <v>1000266</v>
      </c>
      <c r="B209" s="103" t="s">
        <v>784</v>
      </c>
      <c r="C209" s="103" t="s">
        <v>785</v>
      </c>
      <c r="D209" s="105" t="s">
        <v>426</v>
      </c>
      <c r="E209" s="104">
        <v>15</v>
      </c>
      <c r="F209" s="104">
        <v>9</v>
      </c>
      <c r="G209" s="104">
        <v>9</v>
      </c>
      <c r="H209" s="104">
        <v>9</v>
      </c>
      <c r="I209" s="104">
        <v>3</v>
      </c>
      <c r="J209" s="104">
        <f t="shared" si="9"/>
        <v>45</v>
      </c>
      <c r="K209" s="104" t="e">
        <f>VLOOKUP(B209,#REF!,9,0)</f>
        <v>#REF!</v>
      </c>
      <c r="L209" s="104" t="e">
        <f t="shared" si="10"/>
        <v>#REF!</v>
      </c>
      <c r="M209" s="104">
        <f ca="1">VLOOKUP(A209,'Количества SAP'!G211:H489,2,0)</f>
        <v>27</v>
      </c>
      <c r="N209" s="104">
        <f t="shared" si="11"/>
        <v>18</v>
      </c>
    </row>
    <row r="210" spans="1:14" ht="25.5">
      <c r="A210" s="102">
        <v>1000267</v>
      </c>
      <c r="B210" s="103" t="s">
        <v>786</v>
      </c>
      <c r="C210" s="103" t="s">
        <v>787</v>
      </c>
      <c r="D210" s="105" t="s">
        <v>426</v>
      </c>
      <c r="E210" s="104">
        <v>84</v>
      </c>
      <c r="F210" s="104">
        <v>23.25</v>
      </c>
      <c r="G210" s="104">
        <v>3</v>
      </c>
      <c r="H210" s="104">
        <v>3</v>
      </c>
      <c r="I210" s="104">
        <v>3</v>
      </c>
      <c r="J210" s="104">
        <f t="shared" si="9"/>
        <v>116.25</v>
      </c>
      <c r="K210" s="104" t="e">
        <f>VLOOKUP(B210,#REF!,9,0)</f>
        <v>#REF!</v>
      </c>
      <c r="L210" s="104" t="e">
        <f t="shared" si="10"/>
        <v>#REF!</v>
      </c>
      <c r="M210" s="104">
        <f ca="1">VLOOKUP(A210,'Количества SAP'!G212:H490,2,0)</f>
        <v>90</v>
      </c>
      <c r="N210" s="104">
        <f t="shared" si="11"/>
        <v>26.25</v>
      </c>
    </row>
    <row r="211" spans="1:14" ht="25.5">
      <c r="A211" s="102">
        <v>1000268</v>
      </c>
      <c r="B211" s="103" t="s">
        <v>788</v>
      </c>
      <c r="C211" s="103" t="s">
        <v>789</v>
      </c>
      <c r="D211" s="105" t="s">
        <v>426</v>
      </c>
      <c r="E211" s="104">
        <v>9</v>
      </c>
      <c r="F211" s="104">
        <v>1</v>
      </c>
      <c r="G211" s="104">
        <v>5</v>
      </c>
      <c r="H211" s="104">
        <v>6</v>
      </c>
      <c r="I211" s="104">
        <v>1</v>
      </c>
      <c r="J211" s="104">
        <f t="shared" si="9"/>
        <v>22</v>
      </c>
      <c r="K211" s="104" t="e">
        <f>VLOOKUP(B211,#REF!,9,0)</f>
        <v>#REF!</v>
      </c>
      <c r="L211" s="104" t="e">
        <f t="shared" si="10"/>
        <v>#REF!</v>
      </c>
      <c r="M211" s="104">
        <f ca="1">VLOOKUP(A211,'Количества SAP'!G213:H491,2,0)</f>
        <v>22</v>
      </c>
      <c r="N211" s="104">
        <f t="shared" si="11"/>
        <v>0</v>
      </c>
    </row>
    <row r="212" spans="1:14" ht="38.25">
      <c r="A212" s="102">
        <v>1000269</v>
      </c>
      <c r="B212" s="103" t="s">
        <v>790</v>
      </c>
      <c r="C212" s="103" t="s">
        <v>791</v>
      </c>
      <c r="D212" s="105" t="s">
        <v>426</v>
      </c>
      <c r="E212" s="104">
        <v>669</v>
      </c>
      <c r="F212" s="104">
        <v>266</v>
      </c>
      <c r="G212" s="104">
        <v>123</v>
      </c>
      <c r="H212" s="104">
        <v>109</v>
      </c>
      <c r="I212" s="104">
        <v>127</v>
      </c>
      <c r="J212" s="104">
        <f t="shared" si="9"/>
        <v>1294</v>
      </c>
      <c r="K212" s="104" t="e">
        <f>VLOOKUP(B212,#REF!,9,0)</f>
        <v>#REF!</v>
      </c>
      <c r="L212" s="104" t="e">
        <f t="shared" si="10"/>
        <v>#REF!</v>
      </c>
      <c r="M212" s="104">
        <f ca="1">VLOOKUP(A212,'Количества SAP'!G214:H492,2,0)</f>
        <v>1294</v>
      </c>
      <c r="N212" s="104">
        <f t="shared" si="11"/>
        <v>0</v>
      </c>
    </row>
    <row r="213" spans="1:14" ht="25.5">
      <c r="A213" s="102">
        <v>1000270</v>
      </c>
      <c r="B213" s="103" t="s">
        <v>792</v>
      </c>
      <c r="C213" s="103" t="s">
        <v>793</v>
      </c>
      <c r="D213" s="105" t="s">
        <v>426</v>
      </c>
      <c r="E213" s="104">
        <v>79</v>
      </c>
      <c r="F213" s="104">
        <v>28</v>
      </c>
      <c r="G213" s="104">
        <v>14</v>
      </c>
      <c r="H213" s="104">
        <v>35</v>
      </c>
      <c r="I213" s="104">
        <v>49</v>
      </c>
      <c r="J213" s="104">
        <f t="shared" si="9"/>
        <v>205</v>
      </c>
      <c r="K213" s="104" t="e">
        <f>VLOOKUP(B213,#REF!,9,0)</f>
        <v>#REF!</v>
      </c>
      <c r="L213" s="104" t="e">
        <f t="shared" si="10"/>
        <v>#REF!</v>
      </c>
      <c r="M213" s="104">
        <f ca="1">VLOOKUP(A213,'Количества SAP'!G215:H493,2,0)</f>
        <v>205</v>
      </c>
      <c r="N213" s="104">
        <f t="shared" si="11"/>
        <v>0</v>
      </c>
    </row>
    <row r="214" spans="1:14" ht="38.25">
      <c r="A214" s="102">
        <v>1000271</v>
      </c>
      <c r="B214" s="103" t="s">
        <v>794</v>
      </c>
      <c r="C214" s="103" t="s">
        <v>795</v>
      </c>
      <c r="D214" s="105" t="s">
        <v>426</v>
      </c>
      <c r="E214" s="104">
        <v>628</v>
      </c>
      <c r="F214" s="104">
        <v>49</v>
      </c>
      <c r="G214" s="104">
        <v>111</v>
      </c>
      <c r="H214" s="104">
        <v>106</v>
      </c>
      <c r="I214" s="104">
        <v>127</v>
      </c>
      <c r="J214" s="104">
        <f t="shared" si="9"/>
        <v>1021</v>
      </c>
      <c r="K214" s="104" t="e">
        <f>VLOOKUP(B214,#REF!,9,0)</f>
        <v>#REF!</v>
      </c>
      <c r="L214" s="104" t="e">
        <f t="shared" si="10"/>
        <v>#REF!</v>
      </c>
      <c r="M214" s="104">
        <f ca="1">VLOOKUP(A214,'Количества SAP'!G216:H494,2,0)</f>
        <v>1021</v>
      </c>
      <c r="N214" s="104">
        <f t="shared" si="11"/>
        <v>0</v>
      </c>
    </row>
    <row r="215" spans="1:14" ht="25.5">
      <c r="A215" s="102">
        <v>1000272</v>
      </c>
      <c r="B215" s="103" t="s">
        <v>796</v>
      </c>
      <c r="C215" s="103" t="s">
        <v>797</v>
      </c>
      <c r="D215" s="105" t="s">
        <v>426</v>
      </c>
      <c r="E215" s="104">
        <v>551</v>
      </c>
      <c r="F215" s="104">
        <v>52</v>
      </c>
      <c r="G215" s="104">
        <v>73</v>
      </c>
      <c r="H215" s="104">
        <v>94</v>
      </c>
      <c r="I215" s="104">
        <v>45</v>
      </c>
      <c r="J215" s="104">
        <f t="shared" si="9"/>
        <v>815</v>
      </c>
      <c r="K215" s="104" t="e">
        <f>VLOOKUP(B215,#REF!,9,0)</f>
        <v>#REF!</v>
      </c>
      <c r="L215" s="104" t="e">
        <f t="shared" si="10"/>
        <v>#REF!</v>
      </c>
      <c r="M215" s="104">
        <f ca="1">VLOOKUP(A215,'Количества SAP'!G217:H495,2,0)</f>
        <v>815</v>
      </c>
      <c r="N215" s="104">
        <f t="shared" si="11"/>
        <v>0</v>
      </c>
    </row>
    <row r="216" spans="1:14" ht="51">
      <c r="A216" s="102">
        <v>1000273</v>
      </c>
      <c r="B216" s="107" t="s">
        <v>798</v>
      </c>
      <c r="C216" s="107" t="s">
        <v>799</v>
      </c>
      <c r="D216" s="105" t="s">
        <v>426</v>
      </c>
      <c r="E216" s="104">
        <v>19</v>
      </c>
      <c r="F216" s="104">
        <v>2</v>
      </c>
      <c r="G216" s="104">
        <v>4</v>
      </c>
      <c r="H216" s="104">
        <v>4</v>
      </c>
      <c r="I216" s="104">
        <v>8</v>
      </c>
      <c r="J216" s="104">
        <f t="shared" si="9"/>
        <v>37</v>
      </c>
      <c r="K216" s="104" t="e">
        <f>VLOOKUP(B216,#REF!,9,0)</f>
        <v>#REF!</v>
      </c>
      <c r="L216" s="104" t="e">
        <f t="shared" si="10"/>
        <v>#REF!</v>
      </c>
      <c r="M216" s="104">
        <f ca="1">VLOOKUP(A216,'Количества SAP'!G218:H496,2,0)</f>
        <v>37</v>
      </c>
      <c r="N216" s="104">
        <f t="shared" si="11"/>
        <v>0</v>
      </c>
    </row>
    <row r="217" spans="1:14" ht="25.5">
      <c r="A217" s="102">
        <v>1000274</v>
      </c>
      <c r="B217" s="103" t="s">
        <v>800</v>
      </c>
      <c r="C217" s="103" t="s">
        <v>797</v>
      </c>
      <c r="D217" s="105" t="s">
        <v>426</v>
      </c>
      <c r="E217" s="104">
        <v>8</v>
      </c>
      <c r="F217" s="104">
        <v>5</v>
      </c>
      <c r="G217" s="104">
        <v>5</v>
      </c>
      <c r="H217" s="104">
        <v>3</v>
      </c>
      <c r="I217" s="104">
        <v>5</v>
      </c>
      <c r="J217" s="104">
        <f t="shared" si="9"/>
        <v>26</v>
      </c>
      <c r="K217" s="104" t="e">
        <f>VLOOKUP(B217,#REF!,9,0)</f>
        <v>#REF!</v>
      </c>
      <c r="L217" s="104" t="e">
        <f t="shared" si="10"/>
        <v>#REF!</v>
      </c>
      <c r="M217" s="104">
        <f ca="1">VLOOKUP(A217,'Количества SAP'!G219:H497,2,0)</f>
        <v>11</v>
      </c>
      <c r="N217" s="104">
        <f t="shared" si="11"/>
        <v>15</v>
      </c>
    </row>
    <row r="218" spans="1:14" ht="25.5">
      <c r="A218" s="102">
        <v>1000275</v>
      </c>
      <c r="B218" s="103" t="s">
        <v>801</v>
      </c>
      <c r="C218" s="103" t="s">
        <v>797</v>
      </c>
      <c r="D218" s="105" t="s">
        <v>426</v>
      </c>
      <c r="E218" s="104">
        <v>3</v>
      </c>
      <c r="F218" s="104">
        <v>2</v>
      </c>
      <c r="G218" s="104">
        <v>2</v>
      </c>
      <c r="H218" s="104">
        <v>2</v>
      </c>
      <c r="I218" s="104">
        <v>1</v>
      </c>
      <c r="J218" s="104">
        <f t="shared" si="9"/>
        <v>10</v>
      </c>
      <c r="K218" s="104" t="e">
        <f>VLOOKUP(B218,#REF!,9,0)</f>
        <v>#REF!</v>
      </c>
      <c r="L218" s="104" t="e">
        <f t="shared" si="10"/>
        <v>#REF!</v>
      </c>
      <c r="M218" s="104">
        <f ca="1">VLOOKUP(A218,'Количества SAP'!G220:H498,2,0)</f>
        <v>6</v>
      </c>
      <c r="N218" s="104">
        <f t="shared" si="11"/>
        <v>4</v>
      </c>
    </row>
    <row r="219" spans="1:14" ht="25.5">
      <c r="A219" s="102">
        <v>1000276</v>
      </c>
      <c r="B219" s="103" t="s">
        <v>802</v>
      </c>
      <c r="C219" s="103" t="s">
        <v>797</v>
      </c>
      <c r="D219" s="105" t="s">
        <v>426</v>
      </c>
      <c r="E219" s="104">
        <v>9</v>
      </c>
      <c r="F219" s="104">
        <v>7</v>
      </c>
      <c r="G219" s="104">
        <v>7</v>
      </c>
      <c r="H219" s="104">
        <v>7</v>
      </c>
      <c r="I219" s="104">
        <v>4</v>
      </c>
      <c r="J219" s="104">
        <f t="shared" si="9"/>
        <v>34</v>
      </c>
      <c r="K219" s="104" t="e">
        <f>VLOOKUP(B219,#REF!,9,0)</f>
        <v>#REF!</v>
      </c>
      <c r="L219" s="104" t="e">
        <f t="shared" si="10"/>
        <v>#REF!</v>
      </c>
      <c r="M219" s="104">
        <f ca="1">VLOOKUP(A219,'Количества SAP'!G221:H499,2,0)</f>
        <v>13</v>
      </c>
      <c r="N219" s="104">
        <f t="shared" si="11"/>
        <v>21</v>
      </c>
    </row>
    <row r="220" spans="1:14" ht="25.5">
      <c r="A220" s="102">
        <v>1000277</v>
      </c>
      <c r="B220" s="103" t="s">
        <v>803</v>
      </c>
      <c r="C220" s="103" t="s">
        <v>797</v>
      </c>
      <c r="D220" s="105" t="s">
        <v>426</v>
      </c>
      <c r="E220" s="104">
        <v>19</v>
      </c>
      <c r="F220" s="104">
        <v>10</v>
      </c>
      <c r="G220" s="104">
        <v>15</v>
      </c>
      <c r="H220" s="104">
        <v>15</v>
      </c>
      <c r="I220" s="104">
        <v>15</v>
      </c>
      <c r="J220" s="104">
        <f t="shared" si="9"/>
        <v>74</v>
      </c>
      <c r="K220" s="104" t="e">
        <f>VLOOKUP(B220,#REF!,9,0)</f>
        <v>#REF!</v>
      </c>
      <c r="L220" s="104" t="e">
        <f t="shared" si="10"/>
        <v>#REF!</v>
      </c>
      <c r="M220" s="104">
        <f ca="1">VLOOKUP(A220,'Количества SAP'!G222:H500,2,0)</f>
        <v>29</v>
      </c>
      <c r="N220" s="104">
        <f t="shared" si="11"/>
        <v>45</v>
      </c>
    </row>
    <row r="221" spans="1:14" ht="25.5">
      <c r="A221" s="102">
        <v>1000280</v>
      </c>
      <c r="B221" s="103" t="s">
        <v>804</v>
      </c>
      <c r="C221" s="103" t="s">
        <v>805</v>
      </c>
      <c r="D221" s="105" t="s">
        <v>502</v>
      </c>
      <c r="E221" s="104">
        <v>2380.8500000000004</v>
      </c>
      <c r="F221" s="104">
        <v>267.35000000000002</v>
      </c>
      <c r="G221" s="104">
        <v>454.78</v>
      </c>
      <c r="H221" s="104">
        <v>353.9</v>
      </c>
      <c r="I221" s="104">
        <v>157</v>
      </c>
      <c r="J221" s="104">
        <f t="shared" si="9"/>
        <v>3613.8800000000006</v>
      </c>
      <c r="K221" s="104" t="e">
        <f>VLOOKUP(B221,#REF!,9,0)</f>
        <v>#REF!</v>
      </c>
      <c r="L221" s="104" t="e">
        <f t="shared" si="10"/>
        <v>#REF!</v>
      </c>
      <c r="M221" s="104">
        <f ca="1">VLOOKUP(A221,'Количества SAP'!G223:H501,2,0)</f>
        <v>3613.8799999999997</v>
      </c>
      <c r="N221" s="104">
        <f t="shared" si="11"/>
        <v>0</v>
      </c>
    </row>
    <row r="222" spans="1:14" ht="25.5">
      <c r="A222" s="102">
        <v>1000281</v>
      </c>
      <c r="B222" s="103" t="s">
        <v>806</v>
      </c>
      <c r="C222" s="103" t="s">
        <v>807</v>
      </c>
      <c r="D222" s="105" t="s">
        <v>466</v>
      </c>
      <c r="E222" s="104">
        <v>2938578.6</v>
      </c>
      <c r="F222" s="104">
        <v>222733.19999999998</v>
      </c>
      <c r="G222" s="104">
        <v>500115.6</v>
      </c>
      <c r="H222" s="104">
        <v>414823.8</v>
      </c>
      <c r="I222" s="104">
        <v>492374.39999999997</v>
      </c>
      <c r="J222" s="104">
        <f t="shared" si="9"/>
        <v>4568625.6000000006</v>
      </c>
      <c r="K222" s="104" t="e">
        <f>VLOOKUP(B222,#REF!,9,0)</f>
        <v>#REF!</v>
      </c>
      <c r="L222" s="104" t="e">
        <f t="shared" si="10"/>
        <v>#REF!</v>
      </c>
      <c r="M222" s="104">
        <f ca="1">VLOOKUP(A222,'Количества SAP'!G224:H502,2,0)</f>
        <v>35793.210000000006</v>
      </c>
      <c r="N222" s="104">
        <f t="shared" si="11"/>
        <v>4532832.3900000006</v>
      </c>
    </row>
    <row r="223" spans="1:14" ht="25.5">
      <c r="A223" s="102">
        <v>1000282</v>
      </c>
      <c r="B223" s="103" t="s">
        <v>808</v>
      </c>
      <c r="C223" s="103" t="s">
        <v>809</v>
      </c>
      <c r="D223" s="105" t="s">
        <v>761</v>
      </c>
      <c r="E223" s="104">
        <v>771</v>
      </c>
      <c r="F223" s="104">
        <v>229</v>
      </c>
      <c r="G223" s="104">
        <v>393</v>
      </c>
      <c r="H223" s="104">
        <v>890</v>
      </c>
      <c r="I223" s="104">
        <v>345</v>
      </c>
      <c r="J223" s="104">
        <f t="shared" si="9"/>
        <v>2628</v>
      </c>
      <c r="K223" s="104" t="e">
        <f>VLOOKUP(B223,#REF!,9,0)</f>
        <v>#REF!</v>
      </c>
      <c r="L223" s="104" t="e">
        <f t="shared" si="10"/>
        <v>#REF!</v>
      </c>
      <c r="M223" s="104">
        <f ca="1">VLOOKUP(A223,'Количества SAP'!G225:H503,2,0)</f>
        <v>2628</v>
      </c>
      <c r="N223" s="104">
        <f t="shared" si="11"/>
        <v>0</v>
      </c>
    </row>
    <row r="224" spans="1:14" ht="51">
      <c r="A224" s="102">
        <v>1000283</v>
      </c>
      <c r="B224" s="103" t="s">
        <v>810</v>
      </c>
      <c r="C224" s="103" t="s">
        <v>811</v>
      </c>
      <c r="D224" s="105" t="s">
        <v>761</v>
      </c>
      <c r="E224" s="104">
        <v>9761</v>
      </c>
      <c r="F224" s="104">
        <v>5461.125</v>
      </c>
      <c r="G224" s="104">
        <v>90</v>
      </c>
      <c r="H224" s="104">
        <v>800</v>
      </c>
      <c r="I224" s="104">
        <v>2035.4</v>
      </c>
      <c r="J224" s="104">
        <f t="shared" si="9"/>
        <v>18147.525000000001</v>
      </c>
      <c r="K224" s="104" t="e">
        <f>VLOOKUP(B224,#REF!,9,0)</f>
        <v>#REF!</v>
      </c>
      <c r="L224" s="104" t="e">
        <f t="shared" si="10"/>
        <v>#REF!</v>
      </c>
      <c r="M224" s="104">
        <f ca="1">VLOOKUP(A224,'Количества SAP'!G226:H504,2,0)</f>
        <v>18147.525000000001</v>
      </c>
      <c r="N224" s="104">
        <f t="shared" si="11"/>
        <v>0</v>
      </c>
    </row>
    <row r="225" spans="1:14" ht="51">
      <c r="A225" s="102">
        <v>1000284</v>
      </c>
      <c r="B225" s="103" t="s">
        <v>812</v>
      </c>
      <c r="C225" s="103" t="s">
        <v>813</v>
      </c>
      <c r="D225" s="105" t="s">
        <v>814</v>
      </c>
      <c r="E225" s="104">
        <v>780.67400000000009</v>
      </c>
      <c r="F225" s="104">
        <v>31.82</v>
      </c>
      <c r="G225" s="104">
        <v>850</v>
      </c>
      <c r="H225" s="104">
        <v>862.5</v>
      </c>
      <c r="I225" s="104">
        <v>492.63</v>
      </c>
      <c r="J225" s="104">
        <f t="shared" si="9"/>
        <v>3017.6240000000003</v>
      </c>
      <c r="K225" s="104" t="e">
        <f>VLOOKUP(B225,#REF!,9,0)</f>
        <v>#REF!</v>
      </c>
      <c r="L225" s="104" t="e">
        <f t="shared" si="10"/>
        <v>#REF!</v>
      </c>
      <c r="M225" s="104">
        <f ca="1">VLOOKUP(A225,'Количества SAP'!G227:H505,2,0)</f>
        <v>2797.1639999999998</v>
      </c>
      <c r="N225" s="104">
        <f t="shared" si="11"/>
        <v>220.46000000000049</v>
      </c>
    </row>
    <row r="226" spans="1:14">
      <c r="A226" s="102">
        <v>1000285</v>
      </c>
      <c r="B226" s="103" t="s">
        <v>815</v>
      </c>
      <c r="C226" s="103" t="s">
        <v>816</v>
      </c>
      <c r="D226" s="105" t="s">
        <v>426</v>
      </c>
      <c r="E226" s="104">
        <v>9</v>
      </c>
      <c r="F226" s="104">
        <v>6</v>
      </c>
      <c r="G226" s="104">
        <v>33</v>
      </c>
      <c r="H226" s="104">
        <v>2</v>
      </c>
      <c r="I226" s="104">
        <v>2</v>
      </c>
      <c r="J226" s="104">
        <f t="shared" si="9"/>
        <v>52</v>
      </c>
      <c r="K226" s="104" t="e">
        <f>VLOOKUP(B226,#REF!,9,0)</f>
        <v>#REF!</v>
      </c>
      <c r="L226" s="104" t="e">
        <f t="shared" si="10"/>
        <v>#REF!</v>
      </c>
      <c r="M226" s="104">
        <f ca="1">VLOOKUP(A226,'Количества SAP'!G228:H506,2,0)</f>
        <v>52</v>
      </c>
      <c r="N226" s="104">
        <f t="shared" si="11"/>
        <v>0</v>
      </c>
    </row>
    <row r="227" spans="1:14">
      <c r="A227" s="102">
        <v>1000286</v>
      </c>
      <c r="B227" s="103" t="s">
        <v>817</v>
      </c>
      <c r="C227" s="103" t="s">
        <v>818</v>
      </c>
      <c r="D227" s="105" t="s">
        <v>426</v>
      </c>
      <c r="E227" s="104">
        <v>180</v>
      </c>
      <c r="F227" s="104">
        <v>13</v>
      </c>
      <c r="G227" s="104">
        <v>55</v>
      </c>
      <c r="H227" s="104">
        <v>59</v>
      </c>
      <c r="I227" s="104">
        <v>123</v>
      </c>
      <c r="J227" s="104">
        <f t="shared" si="9"/>
        <v>430</v>
      </c>
      <c r="K227" s="104" t="e">
        <f>VLOOKUP(B227,#REF!,9,0)</f>
        <v>#REF!</v>
      </c>
      <c r="L227" s="104" t="e">
        <f t="shared" si="10"/>
        <v>#REF!</v>
      </c>
      <c r="M227" s="104">
        <f ca="1">VLOOKUP(A227,'Количества SAP'!G229:H507,2,0)</f>
        <v>430</v>
      </c>
      <c r="N227" s="104">
        <f t="shared" si="11"/>
        <v>0</v>
      </c>
    </row>
    <row r="228" spans="1:14">
      <c r="A228" s="102">
        <v>1000287</v>
      </c>
      <c r="B228" s="103" t="s">
        <v>819</v>
      </c>
      <c r="C228" s="103"/>
      <c r="D228" s="105" t="s">
        <v>436</v>
      </c>
      <c r="E228" s="104">
        <v>5.5</v>
      </c>
      <c r="F228" s="104">
        <v>10</v>
      </c>
      <c r="G228" s="104">
        <v>10</v>
      </c>
      <c r="H228" s="104">
        <v>10</v>
      </c>
      <c r="I228" s="104">
        <v>14.200000000000001</v>
      </c>
      <c r="J228" s="104">
        <f t="shared" si="9"/>
        <v>49.7</v>
      </c>
      <c r="K228" s="104" t="e">
        <f>VLOOKUP(B228,#REF!,9,0)</f>
        <v>#REF!</v>
      </c>
      <c r="L228" s="104" t="e">
        <f t="shared" si="10"/>
        <v>#REF!</v>
      </c>
      <c r="M228" s="104">
        <f ca="1">VLOOKUP(A228,'Количества SAP'!G230:H508,2,0)</f>
        <v>19.700000000000003</v>
      </c>
      <c r="N228" s="104">
        <f t="shared" si="11"/>
        <v>30</v>
      </c>
    </row>
    <row r="229" spans="1:14" ht="25.5">
      <c r="A229" s="102">
        <v>1000288</v>
      </c>
      <c r="B229" s="103" t="s">
        <v>820</v>
      </c>
      <c r="C229" s="103" t="s">
        <v>821</v>
      </c>
      <c r="D229" s="105" t="s">
        <v>822</v>
      </c>
      <c r="E229" s="104">
        <v>7317.26</v>
      </c>
      <c r="F229" s="104">
        <v>744.91099999999994</v>
      </c>
      <c r="G229" s="104">
        <v>1236.05</v>
      </c>
      <c r="H229" s="104">
        <v>1245.7</v>
      </c>
      <c r="I229" s="104">
        <v>718.5</v>
      </c>
      <c r="J229" s="104">
        <f t="shared" si="9"/>
        <v>11262.421</v>
      </c>
      <c r="K229" s="104" t="e">
        <f>VLOOKUP(B229,#REF!,9,0)</f>
        <v>#REF!</v>
      </c>
      <c r="L229" s="104" t="e">
        <f t="shared" si="10"/>
        <v>#REF!</v>
      </c>
      <c r="M229" s="104">
        <f ca="1">VLOOKUP(A229,'Количества SAP'!G231:H509,2,0)</f>
        <v>11262.421000000002</v>
      </c>
      <c r="N229" s="104">
        <f t="shared" si="11"/>
        <v>0</v>
      </c>
    </row>
    <row r="230" spans="1:14">
      <c r="A230" s="102">
        <v>1000289</v>
      </c>
      <c r="B230" s="103" t="s">
        <v>823</v>
      </c>
      <c r="C230" s="103" t="s">
        <v>824</v>
      </c>
      <c r="D230" s="105" t="s">
        <v>502</v>
      </c>
      <c r="E230" s="104">
        <v>122.63999999999999</v>
      </c>
      <c r="F230" s="104">
        <v>89.384999999999991</v>
      </c>
      <c r="G230" s="104">
        <v>150.39999999999998</v>
      </c>
      <c r="H230" s="104">
        <v>75.900000000000006</v>
      </c>
      <c r="I230" s="104">
        <v>8.6000000000000014</v>
      </c>
      <c r="J230" s="104">
        <f t="shared" si="9"/>
        <v>446.92499999999995</v>
      </c>
      <c r="K230" s="104" t="e">
        <f>VLOOKUP(B230,#REF!,9,0)</f>
        <v>#REF!</v>
      </c>
      <c r="L230" s="104" t="e">
        <f t="shared" si="10"/>
        <v>#REF!</v>
      </c>
      <c r="M230" s="104">
        <f ca="1">VLOOKUP(A230,'Количества SAP'!G232:H510,2,0)</f>
        <v>165.32</v>
      </c>
      <c r="N230" s="104">
        <f t="shared" si="11"/>
        <v>281.60499999999996</v>
      </c>
    </row>
    <row r="231" spans="1:14">
      <c r="A231" s="102">
        <v>1000290</v>
      </c>
      <c r="B231" s="103" t="s">
        <v>825</v>
      </c>
      <c r="C231" s="103" t="s">
        <v>824</v>
      </c>
      <c r="D231" s="105" t="s">
        <v>502</v>
      </c>
      <c r="E231" s="104">
        <v>4.8600000000000003</v>
      </c>
      <c r="F231" s="104">
        <v>0.22000000000000003</v>
      </c>
      <c r="G231" s="104">
        <v>7.42</v>
      </c>
      <c r="H231" s="104">
        <v>12.5</v>
      </c>
      <c r="I231" s="104">
        <v>5.3</v>
      </c>
      <c r="J231" s="104">
        <f t="shared" si="9"/>
        <v>30.3</v>
      </c>
      <c r="K231" s="104" t="e">
        <f>VLOOKUP(B231,#REF!,9,0)</f>
        <v>#REF!</v>
      </c>
      <c r="L231" s="104" t="e">
        <f t="shared" si="10"/>
        <v>#REF!</v>
      </c>
      <c r="M231" s="104">
        <f ca="1">VLOOKUP(A231,'Количества SAP'!G233:H511,2,0)</f>
        <v>30.299999999999997</v>
      </c>
      <c r="N231" s="104">
        <f t="shared" si="11"/>
        <v>0</v>
      </c>
    </row>
    <row r="232" spans="1:14" ht="25.5">
      <c r="A232" s="102">
        <v>1000291</v>
      </c>
      <c r="B232" s="103" t="s">
        <v>826</v>
      </c>
      <c r="C232" s="103" t="s">
        <v>827</v>
      </c>
      <c r="D232" s="105" t="s">
        <v>429</v>
      </c>
      <c r="E232" s="104">
        <v>135.19999999999999</v>
      </c>
      <c r="F232" s="104">
        <v>38</v>
      </c>
      <c r="G232" s="104">
        <v>38</v>
      </c>
      <c r="H232" s="104">
        <v>38</v>
      </c>
      <c r="I232" s="104">
        <v>38</v>
      </c>
      <c r="J232" s="104">
        <f t="shared" si="9"/>
        <v>287.2</v>
      </c>
      <c r="K232" s="104" t="e">
        <f>VLOOKUP(B232,#REF!,9,0)</f>
        <v>#REF!</v>
      </c>
      <c r="L232" s="104" t="e">
        <f t="shared" si="10"/>
        <v>#REF!</v>
      </c>
      <c r="M232" s="104">
        <f ca="1">VLOOKUP(A232,'Количества SAP'!G234:H512,2,0)</f>
        <v>152.4</v>
      </c>
      <c r="N232" s="104">
        <f t="shared" si="11"/>
        <v>134.79999999999998</v>
      </c>
    </row>
    <row r="233" spans="1:14">
      <c r="A233" s="102">
        <v>1000293</v>
      </c>
      <c r="B233" s="103" t="s">
        <v>828</v>
      </c>
      <c r="C233" s="103" t="s">
        <v>829</v>
      </c>
      <c r="D233" s="105" t="s">
        <v>761</v>
      </c>
      <c r="E233" s="104">
        <v>10.544</v>
      </c>
      <c r="F233" s="104">
        <v>2.0470000000000002</v>
      </c>
      <c r="G233" s="104">
        <v>3.22</v>
      </c>
      <c r="H233" s="104">
        <v>0.57000000000000006</v>
      </c>
      <c r="I233" s="104">
        <v>3.6059999999999999</v>
      </c>
      <c r="J233" s="104">
        <f t="shared" si="9"/>
        <v>19.987000000000002</v>
      </c>
      <c r="K233" s="104" t="e">
        <f>VLOOKUP(B233,#REF!,9,0)</f>
        <v>#REF!</v>
      </c>
      <c r="L233" s="104" t="e">
        <f t="shared" si="10"/>
        <v>#REF!</v>
      </c>
      <c r="M233" s="104">
        <f ca="1">VLOOKUP(A233,'Количества SAP'!G235:H513,2,0)</f>
        <v>19.986999999999998</v>
      </c>
      <c r="N233" s="104">
        <f t="shared" si="11"/>
        <v>0</v>
      </c>
    </row>
    <row r="234" spans="1:14" ht="25.5">
      <c r="A234" s="102">
        <v>1000310</v>
      </c>
      <c r="B234" s="103" t="s">
        <v>830</v>
      </c>
      <c r="C234" s="103" t="s">
        <v>831</v>
      </c>
      <c r="D234" s="105" t="s">
        <v>426</v>
      </c>
      <c r="E234" s="104">
        <v>158</v>
      </c>
      <c r="F234" s="104">
        <v>186</v>
      </c>
      <c r="G234" s="104">
        <v>60</v>
      </c>
      <c r="H234" s="104">
        <v>38</v>
      </c>
      <c r="I234" s="104">
        <v>47</v>
      </c>
      <c r="J234" s="104">
        <f t="shared" si="9"/>
        <v>489</v>
      </c>
      <c r="K234" s="104" t="e">
        <f>VLOOKUP(B234,#REF!,9,0)</f>
        <v>#REF!</v>
      </c>
      <c r="L234" s="104" t="e">
        <f t="shared" si="10"/>
        <v>#REF!</v>
      </c>
      <c r="M234" s="104">
        <f ca="1">VLOOKUP(A234,'Количества SAP'!G236:H514,2,0)</f>
        <v>3191</v>
      </c>
      <c r="N234" s="104">
        <f t="shared" si="11"/>
        <v>-2702</v>
      </c>
    </row>
    <row r="235" spans="1:14">
      <c r="A235" s="102">
        <v>1000311</v>
      </c>
      <c r="B235" s="103" t="s">
        <v>832</v>
      </c>
      <c r="C235" s="103"/>
      <c r="D235" s="105" t="s">
        <v>822</v>
      </c>
      <c r="E235" s="104">
        <v>1271</v>
      </c>
      <c r="F235" s="104">
        <v>375</v>
      </c>
      <c r="G235" s="104">
        <v>73</v>
      </c>
      <c r="H235" s="104">
        <v>100</v>
      </c>
      <c r="I235" s="104">
        <v>419</v>
      </c>
      <c r="J235" s="104">
        <f t="shared" si="9"/>
        <v>2238</v>
      </c>
      <c r="K235" s="104" t="e">
        <f>VLOOKUP(B235,#REF!,9,0)</f>
        <v>#REF!</v>
      </c>
      <c r="L235" s="104" t="e">
        <f t="shared" si="10"/>
        <v>#REF!</v>
      </c>
      <c r="M235" s="104">
        <f ca="1">VLOOKUP(A235,'Количества SAP'!G237:H515,2,0)</f>
        <v>2238</v>
      </c>
      <c r="N235" s="104">
        <f t="shared" si="11"/>
        <v>0</v>
      </c>
    </row>
    <row r="236" spans="1:14" ht="38.25">
      <c r="A236" s="102">
        <v>1000312</v>
      </c>
      <c r="B236" s="103" t="s">
        <v>833</v>
      </c>
      <c r="C236" s="103" t="s">
        <v>834</v>
      </c>
      <c r="D236" s="105" t="s">
        <v>502</v>
      </c>
      <c r="E236" s="104">
        <v>238.27500000000001</v>
      </c>
      <c r="F236" s="104">
        <v>9.0350000000000001</v>
      </c>
      <c r="G236" s="104">
        <v>46.05</v>
      </c>
      <c r="H236" s="104">
        <v>203.36</v>
      </c>
      <c r="I236" s="104">
        <v>34.1</v>
      </c>
      <c r="J236" s="104">
        <f t="shared" si="9"/>
        <v>530.82000000000005</v>
      </c>
      <c r="K236" s="104" t="e">
        <f>VLOOKUP(B236,#REF!,9,0)</f>
        <v>#REF!</v>
      </c>
      <c r="L236" s="104" t="e">
        <f t="shared" si="10"/>
        <v>#REF!</v>
      </c>
      <c r="M236" s="104">
        <f ca="1">VLOOKUP(A236,'Количества SAP'!G238:H516,2,0)</f>
        <v>530.81999999999994</v>
      </c>
      <c r="N236" s="104">
        <f t="shared" si="11"/>
        <v>0</v>
      </c>
    </row>
    <row r="237" spans="1:14">
      <c r="A237" s="102">
        <v>1000313</v>
      </c>
      <c r="B237" s="103" t="s">
        <v>835</v>
      </c>
      <c r="C237" s="103" t="s">
        <v>836</v>
      </c>
      <c r="D237" s="105" t="s">
        <v>429</v>
      </c>
      <c r="E237" s="104">
        <v>7.24</v>
      </c>
      <c r="F237" s="104">
        <v>49.18</v>
      </c>
      <c r="G237" s="104">
        <v>18.3</v>
      </c>
      <c r="H237" s="104">
        <v>122</v>
      </c>
      <c r="I237" s="104">
        <v>49</v>
      </c>
      <c r="J237" s="104">
        <f t="shared" si="9"/>
        <v>245.72</v>
      </c>
      <c r="K237" s="104" t="e">
        <f>VLOOKUP(B237,#REF!,9,0)</f>
        <v>#REF!</v>
      </c>
      <c r="L237" s="104" t="e">
        <f t="shared" si="10"/>
        <v>#REF!</v>
      </c>
      <c r="M237" s="104">
        <f ca="1">VLOOKUP(A237,'Количества SAP'!G239:H517,2,0)</f>
        <v>147.54000000000002</v>
      </c>
      <c r="N237" s="104">
        <f t="shared" si="11"/>
        <v>98.179999999999978</v>
      </c>
    </row>
    <row r="238" spans="1:14" ht="25.5">
      <c r="A238" s="102">
        <v>1000314</v>
      </c>
      <c r="B238" s="103" t="s">
        <v>837</v>
      </c>
      <c r="C238" s="103" t="s">
        <v>838</v>
      </c>
      <c r="D238" s="105" t="s">
        <v>822</v>
      </c>
      <c r="E238" s="104">
        <v>826</v>
      </c>
      <c r="F238" s="104">
        <v>431.72500000000002</v>
      </c>
      <c r="G238" s="104">
        <v>97.4</v>
      </c>
      <c r="H238" s="104">
        <v>761</v>
      </c>
      <c r="I238" s="104">
        <v>42.5</v>
      </c>
      <c r="J238" s="104">
        <f t="shared" si="9"/>
        <v>2158.625</v>
      </c>
      <c r="K238" s="104" t="e">
        <f>VLOOKUP(B238,#REF!,9,0)</f>
        <v>#REF!</v>
      </c>
      <c r="L238" s="104" t="e">
        <f t="shared" si="10"/>
        <v>#REF!</v>
      </c>
      <c r="M238" s="104">
        <f ca="1">VLOOKUP(A238,'Количества SAP'!G240:H518,2,0)</f>
        <v>1726.9</v>
      </c>
      <c r="N238" s="104">
        <f t="shared" si="11"/>
        <v>431.72499999999991</v>
      </c>
    </row>
    <row r="239" spans="1:14">
      <c r="A239" s="102">
        <v>1000315</v>
      </c>
      <c r="B239" s="103" t="s">
        <v>839</v>
      </c>
      <c r="C239" s="103" t="s">
        <v>840</v>
      </c>
      <c r="D239" s="105" t="s">
        <v>502</v>
      </c>
      <c r="E239" s="104">
        <v>39.64</v>
      </c>
      <c r="F239" s="104">
        <v>4.51</v>
      </c>
      <c r="G239" s="104">
        <v>3.76</v>
      </c>
      <c r="H239" s="104">
        <v>2</v>
      </c>
      <c r="I239" s="104">
        <v>12.3</v>
      </c>
      <c r="J239" s="104">
        <f t="shared" si="9"/>
        <v>62.209999999999994</v>
      </c>
      <c r="K239" s="104" t="e">
        <f>VLOOKUP(B239,#REF!,9,0)</f>
        <v>#REF!</v>
      </c>
      <c r="L239" s="104" t="e">
        <f t="shared" si="10"/>
        <v>#REF!</v>
      </c>
      <c r="M239" s="104">
        <f ca="1">VLOOKUP(A239,'Количества SAP'!G241:H519,2,0)</f>
        <v>62.21</v>
      </c>
      <c r="N239" s="104">
        <f t="shared" si="11"/>
        <v>0</v>
      </c>
    </row>
    <row r="240" spans="1:14" ht="25.5">
      <c r="A240" s="102">
        <v>1000316</v>
      </c>
      <c r="B240" s="103" t="s">
        <v>841</v>
      </c>
      <c r="C240" s="103" t="s">
        <v>842</v>
      </c>
      <c r="D240" s="105" t="s">
        <v>426</v>
      </c>
      <c r="E240" s="104">
        <v>61</v>
      </c>
      <c r="F240" s="104">
        <v>19</v>
      </c>
      <c r="G240" s="104">
        <v>4</v>
      </c>
      <c r="H240" s="104">
        <v>4</v>
      </c>
      <c r="I240" s="104">
        <v>4</v>
      </c>
      <c r="J240" s="104">
        <f t="shared" si="9"/>
        <v>92</v>
      </c>
      <c r="K240" s="104" t="e">
        <f>VLOOKUP(B240,#REF!,9,0)</f>
        <v>#REF!</v>
      </c>
      <c r="L240" s="104" t="e">
        <f t="shared" si="10"/>
        <v>#REF!</v>
      </c>
      <c r="M240" s="104">
        <f ca="1">VLOOKUP(A240,'Количества SAP'!G242:H520,2,0)</f>
        <v>84</v>
      </c>
      <c r="N240" s="104">
        <f t="shared" si="11"/>
        <v>8</v>
      </c>
    </row>
    <row r="241" spans="1:14" ht="25.5">
      <c r="A241" s="102">
        <v>1000317</v>
      </c>
      <c r="B241" s="103" t="s">
        <v>843</v>
      </c>
      <c r="C241" s="103" t="s">
        <v>844</v>
      </c>
      <c r="D241" s="105" t="s">
        <v>426</v>
      </c>
      <c r="E241" s="104">
        <v>48</v>
      </c>
      <c r="F241" s="104">
        <v>30</v>
      </c>
      <c r="G241" s="104">
        <v>30</v>
      </c>
      <c r="H241" s="104">
        <v>30</v>
      </c>
      <c r="I241" s="104">
        <v>12</v>
      </c>
      <c r="J241" s="104">
        <f t="shared" si="9"/>
        <v>150</v>
      </c>
      <c r="K241" s="104" t="e">
        <f>VLOOKUP(B241,#REF!,9,0)</f>
        <v>#REF!</v>
      </c>
      <c r="L241" s="104" t="e">
        <f t="shared" si="10"/>
        <v>#REF!</v>
      </c>
      <c r="M241" s="104">
        <f ca="1">VLOOKUP(A241,'Количества SAP'!G243:H521,2,0)</f>
        <v>61</v>
      </c>
      <c r="N241" s="104">
        <f t="shared" si="11"/>
        <v>89</v>
      </c>
    </row>
    <row r="242" spans="1:14">
      <c r="A242" s="102">
        <v>1000318</v>
      </c>
      <c r="B242" s="103" t="s">
        <v>845</v>
      </c>
      <c r="C242" s="103" t="s">
        <v>846</v>
      </c>
      <c r="D242" s="105" t="s">
        <v>436</v>
      </c>
      <c r="E242" s="104">
        <v>96</v>
      </c>
      <c r="F242" s="104">
        <v>20</v>
      </c>
      <c r="G242" s="104">
        <v>74</v>
      </c>
      <c r="H242" s="104">
        <v>46</v>
      </c>
      <c r="I242" s="104">
        <v>70</v>
      </c>
      <c r="J242" s="104">
        <f t="shared" si="9"/>
        <v>306</v>
      </c>
      <c r="K242" s="104" t="e">
        <f>VLOOKUP(B242,#REF!,9,0)</f>
        <v>#REF!</v>
      </c>
      <c r="L242" s="104" t="e">
        <f t="shared" si="10"/>
        <v>#REF!</v>
      </c>
      <c r="M242" s="104">
        <f ca="1">VLOOKUP(A242,'Количества SAP'!G244:H522,2,0)</f>
        <v>306</v>
      </c>
      <c r="N242" s="104">
        <f t="shared" si="11"/>
        <v>0</v>
      </c>
    </row>
    <row r="243" spans="1:14" ht="25.5">
      <c r="A243" s="102">
        <v>1000319</v>
      </c>
      <c r="B243" s="103" t="s">
        <v>847</v>
      </c>
      <c r="C243" s="103" t="s">
        <v>848</v>
      </c>
      <c r="D243" s="105" t="s">
        <v>436</v>
      </c>
      <c r="E243" s="104">
        <v>853.8</v>
      </c>
      <c r="F243" s="104">
        <v>260</v>
      </c>
      <c r="G243" s="104">
        <v>142.69999999999999</v>
      </c>
      <c r="H243" s="104">
        <v>281</v>
      </c>
      <c r="I243" s="104">
        <v>123.9</v>
      </c>
      <c r="J243" s="104">
        <f t="shared" si="9"/>
        <v>1661.4</v>
      </c>
      <c r="K243" s="104" t="e">
        <f>VLOOKUP(B243,#REF!,9,0)</f>
        <v>#REF!</v>
      </c>
      <c r="L243" s="104" t="e">
        <f t="shared" si="10"/>
        <v>#REF!</v>
      </c>
      <c r="M243" s="104">
        <f ca="1">VLOOKUP(A243,'Количества SAP'!G245:H523,2,0)</f>
        <v>1661.4</v>
      </c>
      <c r="N243" s="104">
        <f t="shared" si="11"/>
        <v>0</v>
      </c>
    </row>
    <row r="244" spans="1:14">
      <c r="A244" s="102">
        <v>1000320</v>
      </c>
      <c r="B244" s="103" t="s">
        <v>849</v>
      </c>
      <c r="C244" s="103" t="s">
        <v>850</v>
      </c>
      <c r="D244" s="105" t="s">
        <v>502</v>
      </c>
      <c r="E244" s="104">
        <v>56.339999999999996</v>
      </c>
      <c r="F244" s="104">
        <v>26.346666666666664</v>
      </c>
      <c r="G244" s="104">
        <v>6.7</v>
      </c>
      <c r="H244" s="104">
        <v>16</v>
      </c>
      <c r="I244" s="104">
        <v>26</v>
      </c>
      <c r="J244" s="104">
        <f t="shared" si="9"/>
        <v>131.38666666666666</v>
      </c>
      <c r="K244" s="104" t="e">
        <f>VLOOKUP(B244,#REF!,9,0)</f>
        <v>#REF!</v>
      </c>
      <c r="L244" s="104" t="e">
        <f t="shared" si="10"/>
        <v>#REF!</v>
      </c>
      <c r="M244" s="104">
        <f ca="1">VLOOKUP(A244,'Количества SAP'!G246:H524,2,0)</f>
        <v>79.039999999999992</v>
      </c>
      <c r="N244" s="104">
        <f t="shared" si="11"/>
        <v>52.346666666666664</v>
      </c>
    </row>
    <row r="245" spans="1:14">
      <c r="A245" s="102">
        <v>1000321</v>
      </c>
      <c r="B245" s="103" t="s">
        <v>851</v>
      </c>
      <c r="C245" s="103" t="s">
        <v>852</v>
      </c>
      <c r="D245" s="105" t="s">
        <v>429</v>
      </c>
      <c r="E245" s="104">
        <v>33.57</v>
      </c>
      <c r="F245" s="104">
        <v>24.884999999999998</v>
      </c>
      <c r="G245" s="104">
        <v>25</v>
      </c>
      <c r="H245" s="104">
        <v>25</v>
      </c>
      <c r="I245" s="104">
        <v>16.2</v>
      </c>
      <c r="J245" s="104">
        <f t="shared" si="9"/>
        <v>124.655</v>
      </c>
      <c r="K245" s="104" t="e">
        <f>VLOOKUP(B245,#REF!,9,0)</f>
        <v>#REF!</v>
      </c>
      <c r="L245" s="104" t="e">
        <f t="shared" si="10"/>
        <v>#REF!</v>
      </c>
      <c r="M245" s="104">
        <f ca="1">VLOOKUP(A245,'Количества SAP'!G247:H525,2,0)</f>
        <v>49.769999999999996</v>
      </c>
      <c r="N245" s="104">
        <f t="shared" si="11"/>
        <v>74.885000000000005</v>
      </c>
    </row>
    <row r="246" spans="1:14">
      <c r="A246" s="102">
        <v>1000322</v>
      </c>
      <c r="B246" s="103" t="s">
        <v>853</v>
      </c>
      <c r="C246" s="103" t="s">
        <v>854</v>
      </c>
      <c r="D246" s="105" t="s">
        <v>429</v>
      </c>
      <c r="E246" s="104">
        <v>458.84</v>
      </c>
      <c r="F246" s="104">
        <v>377</v>
      </c>
      <c r="G246" s="104">
        <v>417.91999999999996</v>
      </c>
      <c r="H246" s="104">
        <v>417.91999999999996</v>
      </c>
      <c r="I246" s="104">
        <v>16.2</v>
      </c>
      <c r="J246" s="104">
        <f t="shared" si="9"/>
        <v>1687.8799999999999</v>
      </c>
      <c r="K246" s="104" t="e">
        <f>VLOOKUP(B246,#REF!,9,0)</f>
        <v>#REF!</v>
      </c>
      <c r="L246" s="104" t="e">
        <f t="shared" si="10"/>
        <v>#REF!</v>
      </c>
      <c r="M246" s="104">
        <f ca="1">VLOOKUP(A246,'Количества SAP'!G248:H526,2,0)</f>
        <v>852.04</v>
      </c>
      <c r="N246" s="104">
        <f t="shared" si="11"/>
        <v>835.83999999999992</v>
      </c>
    </row>
    <row r="247" spans="1:14" ht="51">
      <c r="A247" s="102">
        <v>1000326</v>
      </c>
      <c r="B247" s="103" t="s">
        <v>855</v>
      </c>
      <c r="C247" s="107" t="s">
        <v>856</v>
      </c>
      <c r="D247" s="105" t="s">
        <v>426</v>
      </c>
      <c r="E247" s="104">
        <v>85</v>
      </c>
      <c r="F247" s="104">
        <v>100</v>
      </c>
      <c r="G247" s="104">
        <v>10</v>
      </c>
      <c r="H247" s="104">
        <v>10</v>
      </c>
      <c r="I247" s="104">
        <v>87</v>
      </c>
      <c r="J247" s="104">
        <f t="shared" si="9"/>
        <v>292</v>
      </c>
      <c r="K247" s="104" t="e">
        <f>VLOOKUP(B247,#REF!,9,0)</f>
        <v>#REF!</v>
      </c>
      <c r="L247" s="104" t="e">
        <f t="shared" si="10"/>
        <v>#REF!</v>
      </c>
      <c r="M247" s="104">
        <f ca="1">VLOOKUP(A247,'Количества SAP'!G249:H527,2,0)</f>
        <v>4271.7649999999994</v>
      </c>
      <c r="N247" s="104">
        <f t="shared" si="11"/>
        <v>-3979.7649999999994</v>
      </c>
    </row>
    <row r="248" spans="1:14" ht="38.25">
      <c r="A248" s="102">
        <v>1000328</v>
      </c>
      <c r="B248" s="103" t="s">
        <v>857</v>
      </c>
      <c r="C248" s="103" t="s">
        <v>858</v>
      </c>
      <c r="D248" s="105" t="s">
        <v>466</v>
      </c>
      <c r="E248" s="104"/>
      <c r="F248" s="104">
        <v>0</v>
      </c>
      <c r="G248" s="104">
        <v>0</v>
      </c>
      <c r="H248" s="104">
        <v>0</v>
      </c>
      <c r="I248" s="104">
        <v>0</v>
      </c>
      <c r="J248" s="104">
        <f t="shared" si="9"/>
        <v>0</v>
      </c>
      <c r="K248" s="104" t="e">
        <f>VLOOKUP(B248,#REF!,9,0)</f>
        <v>#REF!</v>
      </c>
      <c r="L248" s="104" t="e">
        <f t="shared" si="10"/>
        <v>#REF!</v>
      </c>
      <c r="M248" s="104">
        <f ca="1">VLOOKUP(A248,'Количества SAP'!G250:H528,2,0)</f>
        <v>11</v>
      </c>
      <c r="N248" s="104">
        <f t="shared" si="11"/>
        <v>-11</v>
      </c>
    </row>
    <row r="249" spans="1:14" ht="89.25">
      <c r="A249" s="102">
        <v>1000329</v>
      </c>
      <c r="B249" s="103" t="s">
        <v>859</v>
      </c>
      <c r="C249" s="103" t="s">
        <v>860</v>
      </c>
      <c r="D249" s="105" t="s">
        <v>426</v>
      </c>
      <c r="E249" s="110">
        <v>8</v>
      </c>
      <c r="F249" s="110">
        <v>274</v>
      </c>
      <c r="G249" s="110">
        <v>37</v>
      </c>
      <c r="H249" s="110">
        <v>37</v>
      </c>
      <c r="I249" s="110">
        <v>371</v>
      </c>
      <c r="J249" s="110">
        <f t="shared" si="9"/>
        <v>727</v>
      </c>
      <c r="K249" s="110" t="e">
        <f>VLOOKUP(B249,#REF!,9,0)</f>
        <v>#REF!</v>
      </c>
      <c r="L249" s="104" t="e">
        <f t="shared" si="10"/>
        <v>#REF!</v>
      </c>
      <c r="M249" s="104">
        <f ca="1">VLOOKUP(A249,'Количества SAP'!G251:H529,2,0)</f>
        <v>690</v>
      </c>
      <c r="N249" s="104">
        <f t="shared" si="11"/>
        <v>37</v>
      </c>
    </row>
    <row r="250" spans="1:14" ht="25.5">
      <c r="A250" s="102"/>
      <c r="B250" s="103" t="s">
        <v>861</v>
      </c>
      <c r="C250" s="103" t="s">
        <v>862</v>
      </c>
      <c r="D250" s="105" t="s">
        <v>352</v>
      </c>
      <c r="E250" s="104">
        <v>300</v>
      </c>
      <c r="F250" s="104">
        <v>200</v>
      </c>
      <c r="G250" s="104">
        <v>200</v>
      </c>
      <c r="H250" s="104">
        <v>200</v>
      </c>
      <c r="I250" s="104">
        <v>200</v>
      </c>
      <c r="J250" s="104">
        <f t="shared" si="9"/>
        <v>1100</v>
      </c>
      <c r="K250" s="104" t="e">
        <f>VLOOKUP(B250,#REF!,9,0)</f>
        <v>#REF!</v>
      </c>
      <c r="L250" s="104" t="e">
        <f t="shared" si="10"/>
        <v>#REF!</v>
      </c>
      <c r="M250" s="104"/>
      <c r="N250" s="104"/>
    </row>
    <row r="251" spans="1:14">
      <c r="A251" s="102"/>
      <c r="B251" s="103" t="s">
        <v>864</v>
      </c>
      <c r="C251" s="103" t="s">
        <v>865</v>
      </c>
      <c r="D251" s="105" t="s">
        <v>436</v>
      </c>
      <c r="E251" s="104">
        <v>300</v>
      </c>
      <c r="F251" s="104">
        <v>200</v>
      </c>
      <c r="G251" s="104">
        <v>200</v>
      </c>
      <c r="H251" s="104">
        <v>200</v>
      </c>
      <c r="I251" s="104">
        <v>200</v>
      </c>
      <c r="J251" s="104">
        <f t="shared" si="9"/>
        <v>1100</v>
      </c>
      <c r="K251" s="104" t="e">
        <f>VLOOKUP(B251,#REF!,9,0)</f>
        <v>#REF!</v>
      </c>
      <c r="L251" s="104" t="e">
        <f t="shared" si="10"/>
        <v>#REF!</v>
      </c>
      <c r="M251" s="104"/>
      <c r="N251" s="104"/>
    </row>
    <row r="253" spans="1:14">
      <c r="A253" s="102">
        <v>1000030</v>
      </c>
      <c r="B253" s="103" t="s">
        <v>464</v>
      </c>
      <c r="C253" s="103" t="s">
        <v>465</v>
      </c>
      <c r="D253" s="108"/>
      <c r="E253" s="104">
        <v>0</v>
      </c>
      <c r="F253" s="104">
        <v>0</v>
      </c>
      <c r="G253" s="104">
        <v>0</v>
      </c>
      <c r="H253" s="104">
        <v>0</v>
      </c>
      <c r="I253" s="104">
        <v>0</v>
      </c>
      <c r="J253" s="104">
        <f t="shared" si="9"/>
        <v>0</v>
      </c>
      <c r="K253" s="104" t="e">
        <f>VLOOKUP(B253,#REF!,9,0)</f>
        <v>#REF!</v>
      </c>
      <c r="L253" s="104" t="e">
        <f t="shared" si="10"/>
        <v>#REF!</v>
      </c>
      <c r="M253" s="104"/>
      <c r="N253" s="104"/>
    </row>
    <row r="254" spans="1:14" ht="25.5">
      <c r="A254" s="116"/>
      <c r="B254" s="117" t="s">
        <v>458</v>
      </c>
      <c r="C254" s="117" t="s">
        <v>459</v>
      </c>
      <c r="D254" s="118" t="s">
        <v>436</v>
      </c>
      <c r="E254" s="121" t="s">
        <v>41</v>
      </c>
      <c r="F254" s="121" t="s">
        <v>41</v>
      </c>
      <c r="G254" s="121" t="s">
        <v>41</v>
      </c>
      <c r="H254" s="121" t="s">
        <v>41</v>
      </c>
      <c r="I254" s="121" t="s">
        <v>41</v>
      </c>
      <c r="J254" s="121">
        <f t="shared" ref="J254:J299" si="12">SUM(E254:I254)</f>
        <v>0</v>
      </c>
      <c r="K254" s="121" t="e">
        <f>VLOOKUP(B254,#REF!,9,0)</f>
        <v>#REF!</v>
      </c>
      <c r="L254" s="119" t="e">
        <f t="shared" si="10"/>
        <v>#REF!</v>
      </c>
      <c r="M254" s="119"/>
      <c r="N254" s="119"/>
    </row>
    <row r="255" spans="1:14" ht="25.5">
      <c r="A255" s="116"/>
      <c r="B255" s="117" t="s">
        <v>460</v>
      </c>
      <c r="C255" s="117" t="s">
        <v>459</v>
      </c>
      <c r="D255" s="118" t="s">
        <v>436</v>
      </c>
      <c r="E255" s="121" t="s">
        <v>41</v>
      </c>
      <c r="F255" s="121" t="s">
        <v>41</v>
      </c>
      <c r="G255" s="121" t="s">
        <v>41</v>
      </c>
      <c r="H255" s="121" t="s">
        <v>41</v>
      </c>
      <c r="I255" s="121" t="s">
        <v>41</v>
      </c>
      <c r="J255" s="121">
        <f t="shared" si="12"/>
        <v>0</v>
      </c>
      <c r="K255" s="121" t="e">
        <f>VLOOKUP(B255,#REF!,9,0)</f>
        <v>#REF!</v>
      </c>
      <c r="L255" s="119" t="e">
        <f t="shared" si="10"/>
        <v>#REF!</v>
      </c>
      <c r="M255" s="119"/>
      <c r="N255" s="119"/>
    </row>
    <row r="256" spans="1:14" ht="25.5">
      <c r="A256" s="116"/>
      <c r="B256" s="117" t="s">
        <v>461</v>
      </c>
      <c r="C256" s="117" t="s">
        <v>459</v>
      </c>
      <c r="D256" s="118" t="s">
        <v>436</v>
      </c>
      <c r="E256" s="121" t="s">
        <v>41</v>
      </c>
      <c r="F256" s="121" t="s">
        <v>41</v>
      </c>
      <c r="G256" s="121" t="s">
        <v>41</v>
      </c>
      <c r="H256" s="121" t="s">
        <v>41</v>
      </c>
      <c r="I256" s="121" t="s">
        <v>41</v>
      </c>
      <c r="J256" s="121">
        <f t="shared" si="12"/>
        <v>0</v>
      </c>
      <c r="K256" s="121" t="e">
        <f>VLOOKUP(B256,#REF!,9,0)</f>
        <v>#REF!</v>
      </c>
      <c r="L256" s="119" t="e">
        <f t="shared" si="10"/>
        <v>#REF!</v>
      </c>
      <c r="M256" s="119"/>
      <c r="N256" s="119"/>
    </row>
    <row r="257" spans="1:14" ht="25.5">
      <c r="A257" s="116"/>
      <c r="B257" s="117" t="s">
        <v>462</v>
      </c>
      <c r="C257" s="117" t="s">
        <v>459</v>
      </c>
      <c r="D257" s="118" t="s">
        <v>436</v>
      </c>
      <c r="E257" s="121" t="s">
        <v>41</v>
      </c>
      <c r="F257" s="121" t="s">
        <v>41</v>
      </c>
      <c r="G257" s="121" t="s">
        <v>41</v>
      </c>
      <c r="H257" s="121" t="s">
        <v>41</v>
      </c>
      <c r="I257" s="121" t="s">
        <v>41</v>
      </c>
      <c r="J257" s="121">
        <f t="shared" si="12"/>
        <v>0</v>
      </c>
      <c r="K257" s="121" t="e">
        <f>VLOOKUP(B257,#REF!,9,0)</f>
        <v>#REF!</v>
      </c>
      <c r="L257" s="119" t="e">
        <f t="shared" si="10"/>
        <v>#REF!</v>
      </c>
      <c r="M257" s="119"/>
      <c r="N257" s="119"/>
    </row>
    <row r="258" spans="1:14" ht="25.5">
      <c r="A258" s="116"/>
      <c r="B258" s="117" t="s">
        <v>463</v>
      </c>
      <c r="C258" s="117" t="s">
        <v>459</v>
      </c>
      <c r="D258" s="118" t="s">
        <v>436</v>
      </c>
      <c r="E258" s="121" t="s">
        <v>41</v>
      </c>
      <c r="F258" s="121" t="s">
        <v>41</v>
      </c>
      <c r="G258" s="121" t="s">
        <v>41</v>
      </c>
      <c r="H258" s="121" t="s">
        <v>41</v>
      </c>
      <c r="I258" s="121" t="s">
        <v>41</v>
      </c>
      <c r="J258" s="121">
        <f t="shared" si="12"/>
        <v>0</v>
      </c>
      <c r="K258" s="121" t="e">
        <f>VLOOKUP(B258,#REF!,9,0)</f>
        <v>#REF!</v>
      </c>
      <c r="L258" s="119" t="e">
        <f t="shared" si="10"/>
        <v>#REF!</v>
      </c>
      <c r="M258" s="119"/>
      <c r="N258" s="119"/>
    </row>
    <row r="260" spans="1:14" ht="25.5">
      <c r="A260" s="108"/>
      <c r="B260" s="103" t="s">
        <v>467</v>
      </c>
      <c r="C260" s="103" t="s">
        <v>465</v>
      </c>
      <c r="D260" s="105" t="s">
        <v>466</v>
      </c>
      <c r="E260" s="104">
        <v>0</v>
      </c>
      <c r="F260" s="104">
        <v>0</v>
      </c>
      <c r="G260" s="104">
        <v>0</v>
      </c>
      <c r="H260" s="104">
        <v>0</v>
      </c>
      <c r="I260" s="104">
        <v>0</v>
      </c>
      <c r="J260" s="104">
        <f t="shared" si="12"/>
        <v>0</v>
      </c>
      <c r="K260" s="104" t="e">
        <f>VLOOKUP(B260,#REF!,9,0)</f>
        <v>#REF!</v>
      </c>
      <c r="L260" s="104" t="e">
        <f t="shared" si="10"/>
        <v>#REF!</v>
      </c>
      <c r="M260" s="104"/>
      <c r="N260" s="104"/>
    </row>
    <row r="261" spans="1:14" ht="25.5">
      <c r="A261" s="116"/>
      <c r="B261" s="117" t="s">
        <v>868</v>
      </c>
      <c r="C261" s="117" t="s">
        <v>459</v>
      </c>
      <c r="D261" s="118" t="s">
        <v>436</v>
      </c>
      <c r="E261" s="122" t="s">
        <v>41</v>
      </c>
      <c r="F261" s="122" t="s">
        <v>41</v>
      </c>
      <c r="G261" s="122" t="s">
        <v>41</v>
      </c>
      <c r="H261" s="122" t="s">
        <v>41</v>
      </c>
      <c r="I261" s="122" t="s">
        <v>41</v>
      </c>
      <c r="J261" s="122">
        <f t="shared" si="12"/>
        <v>0</v>
      </c>
      <c r="K261" s="122" t="e">
        <f>VLOOKUP(B261,#REF!,9,0)</f>
        <v>#REF!</v>
      </c>
      <c r="L261" s="119" t="e">
        <f t="shared" ref="L261:L299" si="13">J261-K261</f>
        <v>#REF!</v>
      </c>
      <c r="M261" s="119"/>
      <c r="N261" s="119"/>
    </row>
    <row r="262" spans="1:14" ht="25.5">
      <c r="A262" s="116"/>
      <c r="B262" s="117" t="s">
        <v>869</v>
      </c>
      <c r="C262" s="117" t="s">
        <v>459</v>
      </c>
      <c r="D262" s="118" t="s">
        <v>436</v>
      </c>
      <c r="E262" s="119" t="s">
        <v>41</v>
      </c>
      <c r="F262" s="119" t="s">
        <v>41</v>
      </c>
      <c r="G262" s="119" t="s">
        <v>41</v>
      </c>
      <c r="H262" s="119" t="s">
        <v>41</v>
      </c>
      <c r="I262" s="119" t="s">
        <v>41</v>
      </c>
      <c r="J262" s="119">
        <f t="shared" si="12"/>
        <v>0</v>
      </c>
      <c r="K262" s="119" t="e">
        <f>VLOOKUP(B262,#REF!,9,0)</f>
        <v>#REF!</v>
      </c>
      <c r="L262" s="119" t="e">
        <f t="shared" si="13"/>
        <v>#REF!</v>
      </c>
      <c r="M262" s="119"/>
      <c r="N262" s="119"/>
    </row>
    <row r="263" spans="1:14" ht="25.5">
      <c r="A263" s="116"/>
      <c r="B263" s="117" t="s">
        <v>870</v>
      </c>
      <c r="C263" s="117" t="s">
        <v>459</v>
      </c>
      <c r="D263" s="118" t="s">
        <v>436</v>
      </c>
      <c r="E263" s="119" t="s">
        <v>41</v>
      </c>
      <c r="F263" s="119" t="s">
        <v>41</v>
      </c>
      <c r="G263" s="119" t="s">
        <v>41</v>
      </c>
      <c r="H263" s="119" t="s">
        <v>41</v>
      </c>
      <c r="I263" s="119" t="s">
        <v>41</v>
      </c>
      <c r="J263" s="119">
        <f t="shared" si="12"/>
        <v>0</v>
      </c>
      <c r="K263" s="119" t="e">
        <f>VLOOKUP(B263,#REF!,9,0)</f>
        <v>#REF!</v>
      </c>
      <c r="L263" s="119" t="e">
        <f t="shared" si="13"/>
        <v>#REF!</v>
      </c>
      <c r="M263" s="119"/>
      <c r="N263" s="119"/>
    </row>
    <row r="264" spans="1:14" ht="25.5">
      <c r="A264" s="116"/>
      <c r="B264" s="117" t="s">
        <v>871</v>
      </c>
      <c r="C264" s="117" t="s">
        <v>459</v>
      </c>
      <c r="D264" s="118" t="s">
        <v>436</v>
      </c>
      <c r="E264" s="122" t="s">
        <v>41</v>
      </c>
      <c r="F264" s="122" t="s">
        <v>41</v>
      </c>
      <c r="G264" s="122" t="s">
        <v>41</v>
      </c>
      <c r="H264" s="122" t="s">
        <v>41</v>
      </c>
      <c r="I264" s="122" t="s">
        <v>41</v>
      </c>
      <c r="J264" s="122">
        <f t="shared" si="12"/>
        <v>0</v>
      </c>
      <c r="K264" s="122" t="e">
        <f>VLOOKUP(B264,#REF!,9,0)</f>
        <v>#REF!</v>
      </c>
      <c r="L264" s="119" t="e">
        <f t="shared" si="13"/>
        <v>#REF!</v>
      </c>
      <c r="M264" s="119"/>
      <c r="N264" s="119"/>
    </row>
    <row r="265" spans="1:14" ht="25.5">
      <c r="A265" s="116"/>
      <c r="B265" s="117" t="s">
        <v>872</v>
      </c>
      <c r="C265" s="117" t="s">
        <v>459</v>
      </c>
      <c r="D265" s="118" t="s">
        <v>436</v>
      </c>
      <c r="E265" s="119" t="s">
        <v>41</v>
      </c>
      <c r="F265" s="119" t="s">
        <v>41</v>
      </c>
      <c r="G265" s="119" t="s">
        <v>41</v>
      </c>
      <c r="H265" s="119" t="s">
        <v>41</v>
      </c>
      <c r="I265" s="119" t="s">
        <v>41</v>
      </c>
      <c r="J265" s="119">
        <f t="shared" si="12"/>
        <v>0</v>
      </c>
      <c r="K265" s="119" t="e">
        <f>VLOOKUP(B265,#REF!,9,0)</f>
        <v>#REF!</v>
      </c>
      <c r="L265" s="119" t="e">
        <f t="shared" si="13"/>
        <v>#REF!</v>
      </c>
      <c r="M265" s="119"/>
      <c r="N265" s="119"/>
    </row>
    <row r="267" spans="1:14" s="98" customFormat="1" ht="25.5">
      <c r="A267" s="102">
        <v>1000045</v>
      </c>
      <c r="B267" s="103" t="s">
        <v>468</v>
      </c>
      <c r="C267" s="103" t="s">
        <v>465</v>
      </c>
      <c r="D267" s="105" t="s">
        <v>466</v>
      </c>
      <c r="E267" s="104">
        <v>0</v>
      </c>
      <c r="F267" s="104">
        <v>0</v>
      </c>
      <c r="G267" s="104">
        <v>0</v>
      </c>
      <c r="H267" s="104">
        <v>0</v>
      </c>
      <c r="I267" s="104">
        <v>0</v>
      </c>
      <c r="J267" s="104">
        <f t="shared" si="12"/>
        <v>0</v>
      </c>
      <c r="K267" s="104" t="e">
        <f>VLOOKUP(B267,#REF!,9,0)</f>
        <v>#REF!</v>
      </c>
      <c r="L267" s="104" t="e">
        <f t="shared" si="13"/>
        <v>#REF!</v>
      </c>
      <c r="M267" s="104"/>
      <c r="N267" s="104"/>
    </row>
    <row r="268" spans="1:14" s="98" customFormat="1" ht="25.5">
      <c r="A268" s="116"/>
      <c r="B268" s="117" t="s">
        <v>458</v>
      </c>
      <c r="C268" s="117" t="s">
        <v>459</v>
      </c>
      <c r="D268" s="118" t="s">
        <v>436</v>
      </c>
      <c r="E268" s="119" t="s">
        <v>41</v>
      </c>
      <c r="F268" s="119" t="s">
        <v>41</v>
      </c>
      <c r="G268" s="119" t="s">
        <v>41</v>
      </c>
      <c r="H268" s="119" t="s">
        <v>41</v>
      </c>
      <c r="I268" s="119" t="s">
        <v>41</v>
      </c>
      <c r="J268" s="119">
        <f t="shared" si="12"/>
        <v>0</v>
      </c>
      <c r="K268" s="119" t="e">
        <f>VLOOKUP(B268,#REF!,9,0)</f>
        <v>#REF!</v>
      </c>
      <c r="L268" s="119" t="e">
        <f t="shared" si="13"/>
        <v>#REF!</v>
      </c>
      <c r="M268" s="119"/>
      <c r="N268" s="119"/>
    </row>
    <row r="269" spans="1:14" s="98" customFormat="1" ht="25.5">
      <c r="A269" s="116"/>
      <c r="B269" s="117" t="s">
        <v>460</v>
      </c>
      <c r="C269" s="117" t="s">
        <v>459</v>
      </c>
      <c r="D269" s="118" t="s">
        <v>436</v>
      </c>
      <c r="E269" s="119" t="s">
        <v>41</v>
      </c>
      <c r="F269" s="119" t="s">
        <v>41</v>
      </c>
      <c r="G269" s="119" t="s">
        <v>41</v>
      </c>
      <c r="H269" s="119" t="s">
        <v>41</v>
      </c>
      <c r="I269" s="119" t="s">
        <v>41</v>
      </c>
      <c r="J269" s="119">
        <f t="shared" si="12"/>
        <v>0</v>
      </c>
      <c r="K269" s="119" t="e">
        <f>VLOOKUP(B269,#REF!,9,0)</f>
        <v>#REF!</v>
      </c>
      <c r="L269" s="119" t="e">
        <f t="shared" si="13"/>
        <v>#REF!</v>
      </c>
      <c r="M269" s="119"/>
      <c r="N269" s="119"/>
    </row>
    <row r="270" spans="1:14" s="98" customFormat="1" ht="25.5">
      <c r="A270" s="116"/>
      <c r="B270" s="117" t="s">
        <v>461</v>
      </c>
      <c r="C270" s="117" t="s">
        <v>459</v>
      </c>
      <c r="D270" s="118" t="s">
        <v>436</v>
      </c>
      <c r="E270" s="119" t="s">
        <v>41</v>
      </c>
      <c r="F270" s="119" t="s">
        <v>41</v>
      </c>
      <c r="G270" s="119" t="s">
        <v>41</v>
      </c>
      <c r="H270" s="119" t="s">
        <v>41</v>
      </c>
      <c r="I270" s="119" t="s">
        <v>41</v>
      </c>
      <c r="J270" s="119">
        <f t="shared" si="12"/>
        <v>0</v>
      </c>
      <c r="K270" s="119" t="e">
        <f>VLOOKUP(B270,#REF!,9,0)</f>
        <v>#REF!</v>
      </c>
      <c r="L270" s="119" t="e">
        <f t="shared" si="13"/>
        <v>#REF!</v>
      </c>
      <c r="M270" s="119"/>
      <c r="N270" s="119"/>
    </row>
    <row r="271" spans="1:14" s="98" customFormat="1" ht="25.5">
      <c r="A271" s="116"/>
      <c r="B271" s="117" t="s">
        <v>462</v>
      </c>
      <c r="C271" s="117" t="s">
        <v>459</v>
      </c>
      <c r="D271" s="118" t="s">
        <v>436</v>
      </c>
      <c r="E271" s="119" t="s">
        <v>41</v>
      </c>
      <c r="F271" s="119" t="s">
        <v>41</v>
      </c>
      <c r="G271" s="119" t="s">
        <v>41</v>
      </c>
      <c r="H271" s="119" t="s">
        <v>41</v>
      </c>
      <c r="I271" s="119" t="s">
        <v>41</v>
      </c>
      <c r="J271" s="119">
        <f t="shared" si="12"/>
        <v>0</v>
      </c>
      <c r="K271" s="119" t="e">
        <f>VLOOKUP(B271,#REF!,9,0)</f>
        <v>#REF!</v>
      </c>
      <c r="L271" s="119" t="e">
        <f t="shared" si="13"/>
        <v>#REF!</v>
      </c>
      <c r="M271" s="119"/>
      <c r="N271" s="119"/>
    </row>
    <row r="272" spans="1:14" s="98" customFormat="1" ht="25.5">
      <c r="A272" s="116"/>
      <c r="B272" s="117" t="s">
        <v>463</v>
      </c>
      <c r="C272" s="117" t="s">
        <v>459</v>
      </c>
      <c r="D272" s="118" t="s">
        <v>436</v>
      </c>
      <c r="E272" s="119" t="s">
        <v>41</v>
      </c>
      <c r="F272" s="119" t="s">
        <v>41</v>
      </c>
      <c r="G272" s="119" t="s">
        <v>41</v>
      </c>
      <c r="H272" s="119" t="s">
        <v>41</v>
      </c>
      <c r="I272" s="119" t="s">
        <v>41</v>
      </c>
      <c r="J272" s="119">
        <f t="shared" si="12"/>
        <v>0</v>
      </c>
      <c r="K272" s="119" t="e">
        <f>VLOOKUP(B272,#REF!,9,0)</f>
        <v>#REF!</v>
      </c>
      <c r="L272" s="119" t="e">
        <f t="shared" si="13"/>
        <v>#REF!</v>
      </c>
      <c r="M272" s="119"/>
      <c r="N272" s="119"/>
    </row>
    <row r="273" spans="1:14" s="98" customFormat="1">
      <c r="A273" s="96"/>
      <c r="B273" s="96"/>
      <c r="C273" s="96"/>
      <c r="D273" s="96"/>
      <c r="E273" s="97"/>
      <c r="F273" s="97"/>
      <c r="G273" s="97"/>
      <c r="H273" s="97"/>
      <c r="I273" s="97"/>
      <c r="J273" s="97"/>
      <c r="K273" s="97"/>
      <c r="L273" s="97"/>
      <c r="M273" s="97"/>
      <c r="N273" s="97"/>
    </row>
    <row r="274" spans="1:14" s="98" customFormat="1">
      <c r="A274" s="96"/>
      <c r="B274" s="96"/>
      <c r="C274" s="96"/>
      <c r="D274" s="96"/>
      <c r="E274" s="97"/>
      <c r="F274" s="97"/>
      <c r="G274" s="97"/>
      <c r="H274" s="97"/>
      <c r="I274" s="97"/>
      <c r="J274" s="97"/>
      <c r="K274" s="97"/>
      <c r="L274" s="97"/>
      <c r="M274" s="97"/>
      <c r="N274" s="97"/>
    </row>
    <row r="275" spans="1:14" s="98" customFormat="1" ht="25.5">
      <c r="A275" s="108"/>
      <c r="B275" s="103" t="s">
        <v>873</v>
      </c>
      <c r="C275" s="103" t="s">
        <v>527</v>
      </c>
      <c r="D275" s="105" t="s">
        <v>466</v>
      </c>
      <c r="E275" s="104">
        <v>0</v>
      </c>
      <c r="F275" s="104">
        <v>0</v>
      </c>
      <c r="G275" s="104">
        <v>0</v>
      </c>
      <c r="H275" s="104">
        <v>0</v>
      </c>
      <c r="I275" s="104">
        <v>0</v>
      </c>
      <c r="J275" s="104">
        <f t="shared" si="12"/>
        <v>0</v>
      </c>
      <c r="K275" s="104" t="e">
        <f>VLOOKUP(B275,#REF!,9,0)</f>
        <v>#REF!</v>
      </c>
      <c r="L275" s="104" t="e">
        <f t="shared" si="13"/>
        <v>#REF!</v>
      </c>
      <c r="M275" s="104"/>
      <c r="N275" s="104"/>
    </row>
    <row r="276" spans="1:14" s="120" customFormat="1" ht="38.25">
      <c r="A276" s="116" t="s">
        <v>362</v>
      </c>
      <c r="B276" s="117" t="s">
        <v>519</v>
      </c>
      <c r="C276" s="117" t="s">
        <v>520</v>
      </c>
      <c r="D276" s="118" t="s">
        <v>436</v>
      </c>
      <c r="E276" s="119">
        <v>759.75</v>
      </c>
      <c r="F276" s="119">
        <v>52.35</v>
      </c>
      <c r="G276" s="119">
        <v>305.39999999999998</v>
      </c>
      <c r="H276" s="119">
        <v>22.2</v>
      </c>
      <c r="I276" s="119">
        <v>195.66</v>
      </c>
      <c r="J276" s="119">
        <f t="shared" si="12"/>
        <v>1335.3600000000001</v>
      </c>
      <c r="K276" s="119" t="e">
        <f>VLOOKUP(B276,#REF!,9,0)</f>
        <v>#REF!</v>
      </c>
      <c r="L276" s="119" t="e">
        <f t="shared" si="13"/>
        <v>#REF!</v>
      </c>
      <c r="M276" s="119"/>
      <c r="N276" s="119"/>
    </row>
    <row r="277" spans="1:14" s="120" customFormat="1" ht="38.25">
      <c r="A277" s="116" t="s">
        <v>362</v>
      </c>
      <c r="B277" s="117" t="s">
        <v>521</v>
      </c>
      <c r="C277" s="117" t="s">
        <v>522</v>
      </c>
      <c r="D277" s="118" t="s">
        <v>436</v>
      </c>
      <c r="E277" s="119">
        <v>353.09999999999997</v>
      </c>
      <c r="F277" s="119">
        <v>74.25</v>
      </c>
      <c r="G277" s="119">
        <v>87.3</v>
      </c>
      <c r="H277" s="119">
        <v>89.1</v>
      </c>
      <c r="I277" s="119">
        <v>12.299999999999999</v>
      </c>
      <c r="J277" s="119">
        <f t="shared" si="12"/>
        <v>616.04999999999995</v>
      </c>
      <c r="K277" s="119" t="e">
        <f>VLOOKUP(B277,#REF!,9,0)</f>
        <v>#REF!</v>
      </c>
      <c r="L277" s="119" t="e">
        <f t="shared" si="13"/>
        <v>#REF!</v>
      </c>
      <c r="M277" s="119"/>
      <c r="N277" s="119"/>
    </row>
    <row r="278" spans="1:14" s="120" customFormat="1" ht="38.25">
      <c r="A278" s="116" t="s">
        <v>362</v>
      </c>
      <c r="B278" s="117" t="s">
        <v>523</v>
      </c>
      <c r="C278" s="117" t="s">
        <v>520</v>
      </c>
      <c r="D278" s="118" t="s">
        <v>436</v>
      </c>
      <c r="E278" s="119">
        <v>4746.1499999999996</v>
      </c>
      <c r="F278" s="119">
        <v>383.37</v>
      </c>
      <c r="G278" s="119">
        <v>769.8</v>
      </c>
      <c r="H278" s="119">
        <v>542.85</v>
      </c>
      <c r="I278" s="119">
        <v>180.45</v>
      </c>
      <c r="J278" s="119">
        <f t="shared" si="12"/>
        <v>6622.62</v>
      </c>
      <c r="K278" s="119" t="e">
        <f>VLOOKUP(B278,#REF!,9,0)</f>
        <v>#REF!</v>
      </c>
      <c r="L278" s="119" t="e">
        <f t="shared" si="13"/>
        <v>#REF!</v>
      </c>
      <c r="M278" s="119"/>
      <c r="N278" s="119"/>
    </row>
    <row r="279" spans="1:14" s="98" customFormat="1" ht="38.25">
      <c r="A279" s="108"/>
      <c r="B279" s="103" t="s">
        <v>524</v>
      </c>
      <c r="C279" s="103" t="s">
        <v>520</v>
      </c>
      <c r="D279" s="105" t="s">
        <v>436</v>
      </c>
      <c r="E279" s="104">
        <v>221.1</v>
      </c>
      <c r="F279" s="104">
        <v>75.2</v>
      </c>
      <c r="G279" s="104">
        <f>(E279+F279)/2</f>
        <v>148.15</v>
      </c>
      <c r="H279" s="104">
        <f>G279</f>
        <v>148.15</v>
      </c>
      <c r="I279" s="104">
        <v>75</v>
      </c>
      <c r="J279" s="104">
        <f t="shared" si="12"/>
        <v>667.6</v>
      </c>
      <c r="K279" s="104" t="e">
        <f>VLOOKUP(B279,#REF!,9,0)</f>
        <v>#REF!</v>
      </c>
      <c r="L279" s="104" t="e">
        <f t="shared" si="13"/>
        <v>#REF!</v>
      </c>
      <c r="M279" s="104"/>
      <c r="N279" s="104"/>
    </row>
    <row r="280" spans="1:14" s="120" customFormat="1" ht="38.25">
      <c r="A280" s="116" t="s">
        <v>362</v>
      </c>
      <c r="B280" s="117" t="s">
        <v>525</v>
      </c>
      <c r="C280" s="117" t="s">
        <v>522</v>
      </c>
      <c r="D280" s="118" t="s">
        <v>436</v>
      </c>
      <c r="E280" s="119">
        <v>1271.3999999999999</v>
      </c>
      <c r="F280" s="119">
        <v>43.47</v>
      </c>
      <c r="G280" s="119">
        <v>418.5</v>
      </c>
      <c r="H280" s="119">
        <v>150</v>
      </c>
      <c r="I280" s="119">
        <v>346.5</v>
      </c>
      <c r="J280" s="119">
        <f t="shared" si="12"/>
        <v>2229.87</v>
      </c>
      <c r="K280" s="119" t="e">
        <f>VLOOKUP(B280,#REF!,9,0)</f>
        <v>#REF!</v>
      </c>
      <c r="L280" s="119" t="e">
        <f t="shared" si="13"/>
        <v>#REF!</v>
      </c>
      <c r="M280" s="119"/>
      <c r="N280" s="119"/>
    </row>
    <row r="281" spans="1:14" s="98" customFormat="1">
      <c r="A281" s="96"/>
      <c r="B281" s="96"/>
      <c r="C281" s="96"/>
      <c r="D281" s="96"/>
      <c r="E281" s="97"/>
      <c r="F281" s="97"/>
      <c r="G281" s="97"/>
      <c r="H281" s="97"/>
      <c r="I281" s="97"/>
      <c r="J281" s="97"/>
      <c r="K281" s="97"/>
      <c r="L281" s="97"/>
      <c r="M281" s="97"/>
      <c r="N281" s="97"/>
    </row>
    <row r="282" spans="1:14" s="98" customFormat="1" ht="25.5">
      <c r="A282" s="108"/>
      <c r="B282" s="103" t="s">
        <v>651</v>
      </c>
      <c r="C282" s="103" t="s">
        <v>652</v>
      </c>
      <c r="D282" s="105" t="s">
        <v>466</v>
      </c>
      <c r="E282" s="104">
        <v>0</v>
      </c>
      <c r="F282" s="104">
        <v>0</v>
      </c>
      <c r="G282" s="104">
        <v>0</v>
      </c>
      <c r="H282" s="104">
        <v>0</v>
      </c>
      <c r="I282" s="104">
        <v>0</v>
      </c>
      <c r="J282" s="104">
        <f t="shared" si="12"/>
        <v>0</v>
      </c>
      <c r="K282" s="104" t="e">
        <f>VLOOKUP(B282,#REF!,9,0)</f>
        <v>#REF!</v>
      </c>
      <c r="L282" s="104" t="e">
        <f t="shared" si="13"/>
        <v>#REF!</v>
      </c>
      <c r="M282" s="104"/>
      <c r="N282" s="104"/>
    </row>
    <row r="283" spans="1:14" s="98" customFormat="1" ht="38.25">
      <c r="A283" s="112">
        <v>1000159</v>
      </c>
      <c r="B283" s="107" t="s">
        <v>874</v>
      </c>
      <c r="C283" s="107" t="s">
        <v>875</v>
      </c>
      <c r="D283" s="109" t="s">
        <v>426</v>
      </c>
      <c r="E283" s="104">
        <v>3</v>
      </c>
      <c r="F283" s="104">
        <v>13</v>
      </c>
      <c r="G283" s="104">
        <v>8</v>
      </c>
      <c r="H283" s="104">
        <v>8</v>
      </c>
      <c r="I283" s="104">
        <v>8</v>
      </c>
      <c r="J283" s="104">
        <f t="shared" si="12"/>
        <v>40</v>
      </c>
      <c r="K283" s="104" t="e">
        <f>VLOOKUP(B283,#REF!,9,0)</f>
        <v>#REF!</v>
      </c>
      <c r="L283" s="104" t="e">
        <f t="shared" si="13"/>
        <v>#REF!</v>
      </c>
      <c r="M283" s="104"/>
      <c r="N283" s="104"/>
    </row>
    <row r="284" spans="1:14" s="98" customFormat="1" ht="38.25">
      <c r="A284" s="112">
        <v>1000161</v>
      </c>
      <c r="B284" s="107" t="s">
        <v>876</v>
      </c>
      <c r="C284" s="107" t="s">
        <v>877</v>
      </c>
      <c r="D284" s="109" t="s">
        <v>426</v>
      </c>
      <c r="E284" s="104">
        <v>1</v>
      </c>
      <c r="F284" s="104">
        <v>1</v>
      </c>
      <c r="G284" s="104">
        <v>1</v>
      </c>
      <c r="H284" s="104">
        <v>1</v>
      </c>
      <c r="I284" s="104">
        <v>1</v>
      </c>
      <c r="J284" s="104">
        <f t="shared" si="12"/>
        <v>5</v>
      </c>
      <c r="K284" s="104" t="e">
        <f>VLOOKUP(B284,#REF!,9,0)</f>
        <v>#REF!</v>
      </c>
      <c r="L284" s="104" t="e">
        <f t="shared" si="13"/>
        <v>#REF!</v>
      </c>
      <c r="M284" s="104"/>
      <c r="N284" s="104"/>
    </row>
    <row r="285" spans="1:14" s="98" customFormat="1">
      <c r="A285" s="96"/>
      <c r="B285" s="96"/>
      <c r="C285" s="96"/>
      <c r="D285" s="96"/>
      <c r="E285" s="97"/>
      <c r="F285" s="97"/>
      <c r="G285" s="97"/>
      <c r="H285" s="97"/>
      <c r="I285" s="97"/>
      <c r="J285" s="97"/>
      <c r="K285" s="97"/>
      <c r="L285" s="97"/>
      <c r="M285" s="97"/>
      <c r="N285" s="97"/>
    </row>
    <row r="286" spans="1:14" s="98" customFormat="1" ht="25.5">
      <c r="A286" s="108"/>
      <c r="B286" s="103" t="s">
        <v>663</v>
      </c>
      <c r="C286" s="103" t="s">
        <v>878</v>
      </c>
      <c r="D286" s="105" t="s">
        <v>466</v>
      </c>
      <c r="E286" s="104"/>
      <c r="F286" s="104"/>
      <c r="G286" s="104"/>
      <c r="H286" s="104"/>
      <c r="I286" s="104"/>
      <c r="J286" s="104">
        <f t="shared" si="12"/>
        <v>0</v>
      </c>
      <c r="K286" s="104" t="e">
        <f>VLOOKUP(B286,#REF!,9,0)</f>
        <v>#REF!</v>
      </c>
      <c r="L286" s="104" t="e">
        <f t="shared" si="13"/>
        <v>#REF!</v>
      </c>
      <c r="M286" s="104"/>
      <c r="N286" s="104"/>
    </row>
    <row r="287" spans="1:14" s="98" customFormat="1" ht="76.5">
      <c r="A287" s="112">
        <v>1000163</v>
      </c>
      <c r="B287" s="107" t="s">
        <v>879</v>
      </c>
      <c r="C287" s="107" t="s">
        <v>880</v>
      </c>
      <c r="D287" s="109" t="s">
        <v>426</v>
      </c>
      <c r="E287" s="104">
        <v>1</v>
      </c>
      <c r="F287" s="104">
        <v>1</v>
      </c>
      <c r="G287" s="104">
        <v>13</v>
      </c>
      <c r="H287" s="104">
        <v>1</v>
      </c>
      <c r="I287" s="104">
        <v>1</v>
      </c>
      <c r="J287" s="104">
        <f t="shared" si="12"/>
        <v>17</v>
      </c>
      <c r="K287" s="104" t="e">
        <f>VLOOKUP(B287,#REF!,9,0)</f>
        <v>#REF!</v>
      </c>
      <c r="L287" s="104" t="e">
        <f t="shared" si="13"/>
        <v>#REF!</v>
      </c>
      <c r="M287" s="104"/>
      <c r="N287" s="104"/>
    </row>
    <row r="288" spans="1:14" s="98" customFormat="1" ht="76.5">
      <c r="A288" s="112">
        <v>1000165</v>
      </c>
      <c r="B288" s="107" t="s">
        <v>353</v>
      </c>
      <c r="C288" s="107" t="s">
        <v>880</v>
      </c>
      <c r="D288" s="109" t="s">
        <v>426</v>
      </c>
      <c r="E288" s="104">
        <v>1</v>
      </c>
      <c r="F288" s="104">
        <v>1</v>
      </c>
      <c r="G288" s="104">
        <v>2</v>
      </c>
      <c r="H288" s="104">
        <v>1</v>
      </c>
      <c r="I288" s="104">
        <v>1</v>
      </c>
      <c r="J288" s="104">
        <f t="shared" si="12"/>
        <v>6</v>
      </c>
      <c r="K288" s="104" t="e">
        <f>VLOOKUP(B288,#REF!,9,0)</f>
        <v>#REF!</v>
      </c>
      <c r="L288" s="104" t="e">
        <f t="shared" si="13"/>
        <v>#REF!</v>
      </c>
      <c r="M288" s="104"/>
      <c r="N288" s="104"/>
    </row>
    <row r="289" spans="1:14" s="98" customFormat="1" ht="63.75">
      <c r="A289" s="112">
        <v>1000167</v>
      </c>
      <c r="B289" s="107" t="s">
        <v>354</v>
      </c>
      <c r="C289" s="107" t="s">
        <v>0</v>
      </c>
      <c r="D289" s="109" t="s">
        <v>426</v>
      </c>
      <c r="E289" s="104">
        <v>1</v>
      </c>
      <c r="F289" s="104">
        <v>1</v>
      </c>
      <c r="G289" s="104">
        <v>1</v>
      </c>
      <c r="H289" s="104">
        <v>1</v>
      </c>
      <c r="I289" s="104">
        <v>1</v>
      </c>
      <c r="J289" s="104">
        <f t="shared" si="12"/>
        <v>5</v>
      </c>
      <c r="K289" s="104" t="e">
        <f>VLOOKUP(B289,#REF!,9,0)</f>
        <v>#REF!</v>
      </c>
      <c r="L289" s="104" t="e">
        <f t="shared" si="13"/>
        <v>#REF!</v>
      </c>
      <c r="M289" s="104"/>
      <c r="N289" s="104"/>
    </row>
    <row r="290" spans="1:14" s="98" customFormat="1" ht="63.75">
      <c r="A290" s="112">
        <v>1000169</v>
      </c>
      <c r="B290" s="107" t="s">
        <v>355</v>
      </c>
      <c r="C290" s="107" t="s">
        <v>2</v>
      </c>
      <c r="D290" s="109" t="s">
        <v>426</v>
      </c>
      <c r="E290" s="104">
        <v>1</v>
      </c>
      <c r="F290" s="104">
        <v>1</v>
      </c>
      <c r="G290" s="104">
        <v>1</v>
      </c>
      <c r="H290" s="104">
        <v>1</v>
      </c>
      <c r="I290" s="104">
        <v>1</v>
      </c>
      <c r="J290" s="104">
        <f t="shared" si="12"/>
        <v>5</v>
      </c>
      <c r="K290" s="104" t="e">
        <f>VLOOKUP(B290,#REF!,9,0)</f>
        <v>#REF!</v>
      </c>
      <c r="L290" s="104" t="e">
        <f t="shared" si="13"/>
        <v>#REF!</v>
      </c>
      <c r="M290" s="104"/>
      <c r="N290" s="104"/>
    </row>
    <row r="291" spans="1:14" s="98" customFormat="1" ht="63.75">
      <c r="A291" s="112">
        <v>1000171</v>
      </c>
      <c r="B291" s="107" t="s">
        <v>3</v>
      </c>
      <c r="C291" s="107" t="s">
        <v>2</v>
      </c>
      <c r="D291" s="109" t="s">
        <v>426</v>
      </c>
      <c r="E291" s="104">
        <v>1</v>
      </c>
      <c r="F291" s="104">
        <v>1</v>
      </c>
      <c r="G291" s="104">
        <v>1</v>
      </c>
      <c r="H291" s="104">
        <v>1</v>
      </c>
      <c r="I291" s="104">
        <v>1</v>
      </c>
      <c r="J291" s="104">
        <f t="shared" si="12"/>
        <v>5</v>
      </c>
      <c r="K291" s="104" t="e">
        <f>VLOOKUP(B291,#REF!,9,0)</f>
        <v>#REF!</v>
      </c>
      <c r="L291" s="104" t="e">
        <f t="shared" si="13"/>
        <v>#REF!</v>
      </c>
      <c r="M291" s="104"/>
      <c r="N291" s="104"/>
    </row>
    <row r="292" spans="1:14" s="98" customFormat="1" ht="76.5">
      <c r="A292" s="112">
        <v>1000173</v>
      </c>
      <c r="B292" s="107" t="s">
        <v>356</v>
      </c>
      <c r="C292" s="107" t="s">
        <v>880</v>
      </c>
      <c r="D292" s="109" t="s">
        <v>426</v>
      </c>
      <c r="E292" s="104">
        <v>1</v>
      </c>
      <c r="F292" s="104">
        <v>1</v>
      </c>
      <c r="G292" s="104">
        <v>1</v>
      </c>
      <c r="H292" s="104">
        <v>1</v>
      </c>
      <c r="I292" s="104">
        <v>1</v>
      </c>
      <c r="J292" s="104">
        <f t="shared" si="12"/>
        <v>5</v>
      </c>
      <c r="K292" s="104" t="e">
        <f>VLOOKUP(B292,#REF!,9,0)</f>
        <v>#REF!</v>
      </c>
      <c r="L292" s="104" t="e">
        <f t="shared" si="13"/>
        <v>#REF!</v>
      </c>
      <c r="M292" s="104"/>
      <c r="N292" s="104"/>
    </row>
    <row r="293" spans="1:14" s="98" customFormat="1" ht="76.5">
      <c r="A293" s="112">
        <v>1000175</v>
      </c>
      <c r="B293" s="107" t="s">
        <v>357</v>
      </c>
      <c r="C293" s="107" t="s">
        <v>6</v>
      </c>
      <c r="D293" s="109" t="s">
        <v>426</v>
      </c>
      <c r="E293" s="104">
        <v>1</v>
      </c>
      <c r="F293" s="104">
        <v>1</v>
      </c>
      <c r="G293" s="104">
        <v>1</v>
      </c>
      <c r="H293" s="104">
        <v>1</v>
      </c>
      <c r="I293" s="104">
        <v>1</v>
      </c>
      <c r="J293" s="104">
        <f t="shared" si="12"/>
        <v>5</v>
      </c>
      <c r="K293" s="104" t="e">
        <f>VLOOKUP(B293,#REF!,9,0)</f>
        <v>#REF!</v>
      </c>
      <c r="L293" s="104" t="e">
        <f t="shared" si="13"/>
        <v>#REF!</v>
      </c>
      <c r="M293" s="104"/>
      <c r="N293" s="104"/>
    </row>
    <row r="294" spans="1:14" s="98" customFormat="1" ht="76.5">
      <c r="A294" s="112">
        <v>1000177</v>
      </c>
      <c r="B294" s="107" t="s">
        <v>358</v>
      </c>
      <c r="C294" s="107" t="s">
        <v>880</v>
      </c>
      <c r="D294" s="109" t="s">
        <v>426</v>
      </c>
      <c r="E294" s="104">
        <v>1</v>
      </c>
      <c r="F294" s="104">
        <v>1</v>
      </c>
      <c r="G294" s="104">
        <v>1</v>
      </c>
      <c r="H294" s="104">
        <v>1</v>
      </c>
      <c r="I294" s="104">
        <v>1</v>
      </c>
      <c r="J294" s="104">
        <f t="shared" si="12"/>
        <v>5</v>
      </c>
      <c r="K294" s="104" t="e">
        <f>VLOOKUP(B294,#REF!,9,0)</f>
        <v>#REF!</v>
      </c>
      <c r="L294" s="104" t="e">
        <f t="shared" si="13"/>
        <v>#REF!</v>
      </c>
      <c r="M294" s="104"/>
      <c r="N294" s="104"/>
    </row>
    <row r="295" spans="1:14" s="98" customFormat="1">
      <c r="A295" s="108"/>
      <c r="B295" s="111"/>
      <c r="C295" s="111"/>
      <c r="D295" s="108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</row>
    <row r="296" spans="1:14" s="98" customFormat="1" ht="25.5">
      <c r="A296" s="108"/>
      <c r="B296" s="103" t="s">
        <v>746</v>
      </c>
      <c r="C296" s="103" t="s">
        <v>747</v>
      </c>
      <c r="D296" s="105" t="s">
        <v>466</v>
      </c>
      <c r="E296" s="104"/>
      <c r="F296" s="104"/>
      <c r="G296" s="104"/>
      <c r="H296" s="104"/>
      <c r="I296" s="104"/>
      <c r="J296" s="104">
        <f t="shared" si="12"/>
        <v>0</v>
      </c>
      <c r="K296" s="104" t="e">
        <f>VLOOKUP(B296,#REF!,9,0)</f>
        <v>#REF!</v>
      </c>
      <c r="L296" s="104" t="e">
        <f t="shared" si="13"/>
        <v>#REF!</v>
      </c>
      <c r="M296" s="104"/>
      <c r="N296" s="104"/>
    </row>
    <row r="297" spans="1:14" s="98" customFormat="1" ht="38.25">
      <c r="A297" s="123">
        <v>1000243</v>
      </c>
      <c r="B297" s="117" t="s">
        <v>8</v>
      </c>
      <c r="C297" s="117" t="s">
        <v>9</v>
      </c>
      <c r="D297" s="118" t="s">
        <v>761</v>
      </c>
      <c r="E297" s="121">
        <v>1</v>
      </c>
      <c r="F297" s="121">
        <v>1</v>
      </c>
      <c r="G297" s="121">
        <v>1</v>
      </c>
      <c r="H297" s="121">
        <v>1</v>
      </c>
      <c r="I297" s="121">
        <v>1</v>
      </c>
      <c r="J297" s="121">
        <f t="shared" si="12"/>
        <v>5</v>
      </c>
      <c r="K297" s="121" t="e">
        <f>VLOOKUP(B297,#REF!,9,0)</f>
        <v>#REF!</v>
      </c>
      <c r="L297" s="119" t="e">
        <f t="shared" si="13"/>
        <v>#REF!</v>
      </c>
      <c r="M297" s="119"/>
      <c r="N297" s="119"/>
    </row>
    <row r="298" spans="1:14" s="98" customFormat="1" ht="38.25">
      <c r="A298" s="123">
        <v>1000245</v>
      </c>
      <c r="B298" s="117" t="s">
        <v>10</v>
      </c>
      <c r="C298" s="117" t="s">
        <v>9</v>
      </c>
      <c r="D298" s="118" t="s">
        <v>761</v>
      </c>
      <c r="E298" s="121">
        <v>1</v>
      </c>
      <c r="F298" s="121">
        <v>1</v>
      </c>
      <c r="G298" s="121">
        <v>1</v>
      </c>
      <c r="H298" s="121">
        <v>1</v>
      </c>
      <c r="I298" s="121">
        <v>1</v>
      </c>
      <c r="J298" s="121">
        <f t="shared" si="12"/>
        <v>5</v>
      </c>
      <c r="K298" s="121" t="e">
        <f>VLOOKUP(B298,#REF!,9,0)</f>
        <v>#REF!</v>
      </c>
      <c r="L298" s="119" t="e">
        <f t="shared" si="13"/>
        <v>#REF!</v>
      </c>
      <c r="M298" s="119"/>
      <c r="N298" s="119"/>
    </row>
    <row r="299" spans="1:14" s="98" customFormat="1" ht="38.25">
      <c r="A299" s="102">
        <v>1000247</v>
      </c>
      <c r="B299" s="103" t="s">
        <v>11</v>
      </c>
      <c r="C299" s="103" t="s">
        <v>9</v>
      </c>
      <c r="D299" s="105" t="s">
        <v>761</v>
      </c>
      <c r="E299" s="110">
        <v>1</v>
      </c>
      <c r="F299" s="110">
        <v>1</v>
      </c>
      <c r="G299" s="110">
        <v>1</v>
      </c>
      <c r="H299" s="110">
        <v>1</v>
      </c>
      <c r="I299" s="110">
        <v>1</v>
      </c>
      <c r="J299" s="110">
        <f t="shared" si="12"/>
        <v>5</v>
      </c>
      <c r="K299" s="110" t="e">
        <f>VLOOKUP(B299,#REF!,9,0)</f>
        <v>#REF!</v>
      </c>
      <c r="L299" s="104" t="e">
        <f t="shared" si="13"/>
        <v>#REF!</v>
      </c>
      <c r="M299" s="104"/>
      <c r="N299" s="104"/>
    </row>
    <row r="301" spans="1:14" s="98" customFormat="1">
      <c r="A301" s="96"/>
      <c r="B301" s="177" t="s">
        <v>56</v>
      </c>
      <c r="C301" s="177"/>
      <c r="D301" s="108"/>
      <c r="E301" s="97"/>
      <c r="F301" s="97"/>
      <c r="G301" s="97"/>
      <c r="H301" s="97"/>
      <c r="I301" s="97"/>
      <c r="J301" s="97"/>
      <c r="K301" s="97"/>
      <c r="L301" s="97"/>
      <c r="M301" s="97"/>
      <c r="N301" s="97"/>
    </row>
    <row r="302" spans="1:14" s="98" customFormat="1" ht="25.5">
      <c r="A302" s="96"/>
      <c r="B302" s="111" t="s">
        <v>49</v>
      </c>
      <c r="C302" s="108"/>
      <c r="D302" s="108" t="s">
        <v>24</v>
      </c>
      <c r="E302" s="97"/>
      <c r="F302" s="97"/>
      <c r="G302" s="97"/>
      <c r="H302" s="97"/>
      <c r="I302" s="97"/>
      <c r="J302" s="97"/>
      <c r="K302" s="97"/>
      <c r="L302" s="97"/>
      <c r="M302" s="97"/>
      <c r="N302" s="97"/>
    </row>
    <row r="303" spans="1:14" s="98" customFormat="1">
      <c r="A303" s="96"/>
      <c r="B303" s="108"/>
      <c r="C303" s="113" t="s">
        <v>55</v>
      </c>
      <c r="D303" s="108"/>
      <c r="E303" s="97"/>
      <c r="F303" s="97"/>
      <c r="G303" s="97"/>
      <c r="H303" s="97"/>
      <c r="I303" s="97"/>
      <c r="J303" s="97"/>
      <c r="K303" s="97"/>
      <c r="L303" s="97"/>
      <c r="M303" s="97"/>
      <c r="N303" s="97"/>
    </row>
    <row r="304" spans="1:14" s="98" customFormat="1">
      <c r="A304" s="96"/>
      <c r="B304" s="108"/>
      <c r="C304" s="113" t="s">
        <v>54</v>
      </c>
      <c r="D304" s="108"/>
      <c r="E304" s="97"/>
      <c r="F304" s="97"/>
      <c r="G304" s="97"/>
      <c r="H304" s="97"/>
      <c r="I304" s="97"/>
      <c r="J304" s="97"/>
      <c r="K304" s="97"/>
      <c r="L304" s="97"/>
      <c r="M304" s="97"/>
      <c r="N304" s="97"/>
    </row>
    <row r="305" spans="1:14" s="98" customFormat="1">
      <c r="A305" s="96"/>
      <c r="B305" s="108"/>
      <c r="C305" s="113" t="s">
        <v>48</v>
      </c>
      <c r="D305" s="108"/>
      <c r="E305" s="97"/>
      <c r="F305" s="97"/>
      <c r="G305" s="97"/>
      <c r="H305" s="97"/>
      <c r="I305" s="97"/>
      <c r="J305" s="97"/>
      <c r="K305" s="97"/>
      <c r="L305" s="97"/>
      <c r="M305" s="97"/>
      <c r="N305" s="97"/>
    </row>
    <row r="306" spans="1:14" s="98" customFormat="1">
      <c r="A306" s="96"/>
      <c r="B306" s="108"/>
      <c r="C306" s="113" t="s">
        <v>50</v>
      </c>
      <c r="D306" s="108"/>
      <c r="E306" s="97"/>
      <c r="F306" s="97"/>
      <c r="G306" s="97"/>
      <c r="H306" s="97"/>
      <c r="I306" s="97"/>
      <c r="J306" s="97"/>
      <c r="K306" s="97"/>
      <c r="L306" s="97"/>
      <c r="M306" s="97"/>
      <c r="N306" s="97"/>
    </row>
    <row r="307" spans="1:14" s="98" customFormat="1">
      <c r="A307" s="96"/>
      <c r="B307" s="108"/>
      <c r="C307" s="113" t="s">
        <v>51</v>
      </c>
      <c r="D307" s="108"/>
      <c r="E307" s="97"/>
      <c r="F307" s="97"/>
      <c r="G307" s="97"/>
      <c r="H307" s="97"/>
      <c r="I307" s="97"/>
      <c r="J307" s="97"/>
      <c r="K307" s="97"/>
      <c r="L307" s="97"/>
      <c r="M307" s="97"/>
      <c r="N307" s="97"/>
    </row>
    <row r="308" spans="1:14" s="98" customFormat="1">
      <c r="A308" s="96"/>
      <c r="B308" s="108"/>
      <c r="C308" s="113" t="s">
        <v>52</v>
      </c>
      <c r="D308" s="108"/>
      <c r="E308" s="97"/>
      <c r="F308" s="97"/>
      <c r="G308" s="97"/>
      <c r="H308" s="97"/>
      <c r="I308" s="97"/>
      <c r="J308" s="97"/>
      <c r="K308" s="97"/>
      <c r="L308" s="97"/>
      <c r="M308" s="97"/>
      <c r="N308" s="97"/>
    </row>
    <row r="309" spans="1:14" s="98" customFormat="1">
      <c r="A309" s="96"/>
      <c r="B309" s="108"/>
      <c r="C309" s="113" t="s">
        <v>351</v>
      </c>
      <c r="D309" s="108"/>
      <c r="E309" s="97"/>
      <c r="F309" s="97"/>
      <c r="G309" s="97"/>
      <c r="H309" s="97"/>
      <c r="I309" s="97"/>
      <c r="J309" s="97"/>
      <c r="K309" s="97"/>
      <c r="L309" s="97"/>
      <c r="M309" s="97"/>
      <c r="N309" s="97"/>
    </row>
    <row r="310" spans="1:14" s="98" customFormat="1">
      <c r="A310" s="96"/>
      <c r="B310" s="111" t="s">
        <v>19</v>
      </c>
      <c r="C310" s="108"/>
      <c r="D310" s="108" t="s">
        <v>24</v>
      </c>
      <c r="E310" s="97"/>
      <c r="F310" s="97"/>
      <c r="G310" s="97"/>
      <c r="H310" s="97"/>
      <c r="I310" s="97"/>
      <c r="J310" s="97"/>
      <c r="K310" s="97"/>
      <c r="L310" s="97"/>
      <c r="M310" s="97"/>
      <c r="N310" s="97"/>
    </row>
    <row r="311" spans="1:14" s="98" customFormat="1">
      <c r="A311" s="96"/>
      <c r="B311" s="108"/>
      <c r="C311" s="113" t="s">
        <v>55</v>
      </c>
      <c r="D311" s="108"/>
      <c r="E311" s="97"/>
      <c r="F311" s="97"/>
      <c r="G311" s="97"/>
      <c r="H311" s="97"/>
      <c r="I311" s="97"/>
      <c r="J311" s="97"/>
      <c r="K311" s="97"/>
      <c r="L311" s="97"/>
      <c r="M311" s="97"/>
      <c r="N311" s="97"/>
    </row>
    <row r="312" spans="1:14" s="98" customFormat="1">
      <c r="A312" s="96"/>
      <c r="B312" s="108"/>
      <c r="C312" s="113" t="s">
        <v>54</v>
      </c>
      <c r="D312" s="108"/>
      <c r="E312" s="97"/>
      <c r="F312" s="97"/>
      <c r="G312" s="97"/>
      <c r="H312" s="97"/>
      <c r="I312" s="97"/>
      <c r="J312" s="97"/>
      <c r="K312" s="97"/>
      <c r="L312" s="97"/>
      <c r="M312" s="97"/>
      <c r="N312" s="97"/>
    </row>
    <row r="313" spans="1:14" s="98" customFormat="1">
      <c r="A313" s="96"/>
      <c r="B313" s="108"/>
      <c r="C313" s="113" t="s">
        <v>48</v>
      </c>
      <c r="D313" s="108"/>
      <c r="E313" s="97"/>
      <c r="F313" s="97"/>
      <c r="G313" s="97"/>
      <c r="H313" s="97"/>
      <c r="I313" s="97"/>
      <c r="J313" s="97"/>
      <c r="K313" s="97"/>
      <c r="L313" s="97"/>
      <c r="M313" s="97"/>
      <c r="N313" s="97"/>
    </row>
    <row r="314" spans="1:14" s="98" customFormat="1">
      <c r="A314" s="96"/>
      <c r="B314" s="108"/>
      <c r="C314" s="113" t="s">
        <v>50</v>
      </c>
      <c r="D314" s="108"/>
      <c r="E314" s="97"/>
      <c r="F314" s="97"/>
      <c r="G314" s="97"/>
      <c r="H314" s="97"/>
      <c r="I314" s="97"/>
      <c r="J314" s="97"/>
      <c r="K314" s="97"/>
      <c r="L314" s="97"/>
      <c r="M314" s="97"/>
      <c r="N314" s="97"/>
    </row>
    <row r="315" spans="1:14" s="98" customFormat="1">
      <c r="A315" s="96"/>
      <c r="B315" s="108"/>
      <c r="C315" s="113" t="s">
        <v>51</v>
      </c>
      <c r="D315" s="108"/>
      <c r="E315" s="97"/>
      <c r="F315" s="97"/>
      <c r="G315" s="97"/>
      <c r="H315" s="97"/>
      <c r="I315" s="97"/>
      <c r="J315" s="97"/>
      <c r="K315" s="97"/>
      <c r="L315" s="97"/>
      <c r="M315" s="97"/>
      <c r="N315" s="97"/>
    </row>
    <row r="316" spans="1:14" s="98" customFormat="1">
      <c r="A316" s="96"/>
      <c r="B316" s="108"/>
      <c r="C316" s="113" t="s">
        <v>52</v>
      </c>
      <c r="D316" s="108"/>
      <c r="E316" s="97"/>
      <c r="F316" s="97"/>
      <c r="G316" s="97"/>
      <c r="H316" s="97"/>
      <c r="I316" s="97"/>
      <c r="J316" s="97"/>
      <c r="K316" s="97"/>
      <c r="L316" s="97"/>
      <c r="M316" s="97"/>
      <c r="N316" s="97"/>
    </row>
    <row r="317" spans="1:14" s="98" customFormat="1">
      <c r="A317" s="96"/>
      <c r="B317" s="108"/>
      <c r="C317" s="113" t="s">
        <v>351</v>
      </c>
      <c r="D317" s="108"/>
      <c r="E317" s="97"/>
      <c r="F317" s="97"/>
      <c r="G317" s="97"/>
      <c r="H317" s="97"/>
      <c r="I317" s="97"/>
      <c r="J317" s="97"/>
      <c r="K317" s="97"/>
      <c r="L317" s="97"/>
      <c r="M317" s="97"/>
      <c r="N317" s="97"/>
    </row>
    <row r="318" spans="1:14" s="98" customFormat="1" ht="25.5">
      <c r="A318" s="96"/>
      <c r="B318" s="111" t="s">
        <v>20</v>
      </c>
      <c r="C318" s="108"/>
      <c r="D318" s="108" t="s">
        <v>25</v>
      </c>
      <c r="E318" s="97"/>
      <c r="F318" s="97"/>
      <c r="G318" s="97"/>
      <c r="H318" s="97"/>
      <c r="I318" s="97"/>
      <c r="J318" s="97"/>
      <c r="K318" s="97"/>
      <c r="L318" s="97"/>
      <c r="M318" s="97"/>
      <c r="N318" s="97"/>
    </row>
    <row r="319" spans="1:14" s="98" customFormat="1">
      <c r="A319" s="96"/>
      <c r="B319" s="111" t="s">
        <v>21</v>
      </c>
      <c r="C319" s="108"/>
      <c r="D319" s="108" t="s">
        <v>25</v>
      </c>
      <c r="E319" s="97"/>
      <c r="F319" s="97"/>
      <c r="G319" s="97"/>
      <c r="H319" s="97"/>
      <c r="I319" s="97"/>
      <c r="J319" s="97"/>
      <c r="K319" s="97"/>
      <c r="L319" s="97"/>
      <c r="M319" s="97"/>
      <c r="N319" s="97"/>
    </row>
    <row r="320" spans="1:14" s="98" customFormat="1" ht="25.5">
      <c r="A320" s="96"/>
      <c r="B320" s="111" t="s">
        <v>22</v>
      </c>
      <c r="C320" s="108" t="s">
        <v>23</v>
      </c>
      <c r="D320" s="108" t="s">
        <v>26</v>
      </c>
      <c r="E320" s="97"/>
      <c r="F320" s="97"/>
      <c r="G320" s="97"/>
      <c r="H320" s="97"/>
      <c r="I320" s="97"/>
      <c r="J320" s="97"/>
      <c r="K320" s="97"/>
      <c r="L320" s="97"/>
      <c r="M320" s="97"/>
      <c r="N320" s="97"/>
    </row>
    <row r="323" spans="1:14" s="98" customFormat="1">
      <c r="A323" s="96"/>
      <c r="B323" s="177" t="s">
        <v>27</v>
      </c>
      <c r="C323" s="177"/>
      <c r="D323" s="108"/>
      <c r="E323" s="97"/>
      <c r="F323" s="97"/>
      <c r="G323" s="97"/>
      <c r="H323" s="97"/>
      <c r="I323" s="97"/>
      <c r="J323" s="97"/>
      <c r="K323" s="97"/>
      <c r="L323" s="97"/>
      <c r="M323" s="97"/>
      <c r="N323" s="97"/>
    </row>
    <row r="324" spans="1:14" s="98" customFormat="1">
      <c r="A324" s="96"/>
      <c r="B324" s="111" t="s">
        <v>28</v>
      </c>
      <c r="C324" s="108"/>
      <c r="D324" s="108" t="s">
        <v>36</v>
      </c>
      <c r="E324" s="97"/>
      <c r="F324" s="97"/>
      <c r="G324" s="97"/>
      <c r="H324" s="97"/>
      <c r="I324" s="97"/>
      <c r="J324" s="97"/>
      <c r="K324" s="97"/>
      <c r="L324" s="97"/>
      <c r="M324" s="97"/>
      <c r="N324" s="97"/>
    </row>
    <row r="325" spans="1:14" s="98" customFormat="1">
      <c r="A325" s="96"/>
      <c r="B325" s="111" t="s">
        <v>29</v>
      </c>
      <c r="C325" s="108"/>
      <c r="D325" s="114" t="s">
        <v>466</v>
      </c>
      <c r="E325" s="97"/>
      <c r="F325" s="97"/>
      <c r="G325" s="97"/>
      <c r="H325" s="97"/>
      <c r="I325" s="97"/>
      <c r="J325" s="97"/>
      <c r="K325" s="97"/>
      <c r="L325" s="97"/>
      <c r="M325" s="97"/>
      <c r="N325" s="97"/>
    </row>
    <row r="326" spans="1:14" s="98" customFormat="1" ht="25.5">
      <c r="A326" s="96"/>
      <c r="B326" s="111" t="s">
        <v>30</v>
      </c>
      <c r="C326" s="108"/>
      <c r="D326" s="114" t="s">
        <v>466</v>
      </c>
      <c r="E326" s="97"/>
      <c r="F326" s="97"/>
      <c r="G326" s="97"/>
      <c r="H326" s="97"/>
      <c r="I326" s="97"/>
      <c r="J326" s="97"/>
      <c r="K326" s="97"/>
      <c r="L326" s="97"/>
      <c r="M326" s="97"/>
      <c r="N326" s="97"/>
    </row>
    <row r="327" spans="1:14" s="98" customFormat="1" ht="25.5">
      <c r="A327" s="96"/>
      <c r="B327" s="111" t="s">
        <v>31</v>
      </c>
      <c r="C327" s="108"/>
      <c r="D327" s="114" t="s">
        <v>466</v>
      </c>
      <c r="E327" s="97"/>
      <c r="F327" s="97"/>
      <c r="G327" s="97"/>
      <c r="H327" s="97"/>
      <c r="I327" s="97"/>
      <c r="J327" s="97"/>
      <c r="K327" s="97"/>
      <c r="L327" s="97"/>
      <c r="M327" s="97"/>
      <c r="N327" s="97"/>
    </row>
    <row r="328" spans="1:14" s="98" customFormat="1">
      <c r="A328" s="96"/>
      <c r="B328" s="111" t="s">
        <v>32</v>
      </c>
      <c r="C328" s="108"/>
      <c r="D328" s="114" t="s">
        <v>466</v>
      </c>
      <c r="E328" s="97"/>
      <c r="F328" s="97"/>
      <c r="G328" s="97"/>
      <c r="H328" s="97"/>
      <c r="I328" s="97"/>
      <c r="J328" s="97"/>
      <c r="K328" s="97"/>
      <c r="L328" s="97"/>
      <c r="M328" s="97"/>
      <c r="N328" s="97"/>
    </row>
    <row r="329" spans="1:14" s="98" customFormat="1" ht="25.5">
      <c r="A329" s="96"/>
      <c r="B329" s="111" t="s">
        <v>33</v>
      </c>
      <c r="C329" s="108"/>
      <c r="D329" s="108" t="s">
        <v>37</v>
      </c>
      <c r="E329" s="97"/>
      <c r="F329" s="97"/>
      <c r="G329" s="97"/>
      <c r="H329" s="97"/>
      <c r="I329" s="97"/>
      <c r="J329" s="97"/>
      <c r="K329" s="97"/>
      <c r="L329" s="97"/>
      <c r="M329" s="97"/>
      <c r="N329" s="97"/>
    </row>
    <row r="330" spans="1:14" s="98" customFormat="1">
      <c r="A330" s="96"/>
      <c r="B330" s="111" t="s">
        <v>34</v>
      </c>
      <c r="C330" s="108"/>
      <c r="D330" s="108"/>
      <c r="E330" s="97"/>
      <c r="F330" s="97"/>
      <c r="G330" s="97"/>
      <c r="H330" s="97"/>
      <c r="I330" s="97"/>
      <c r="J330" s="97"/>
      <c r="K330" s="97"/>
      <c r="L330" s="97"/>
      <c r="M330" s="97"/>
      <c r="N330" s="97"/>
    </row>
    <row r="331" spans="1:14" s="97" customFormat="1">
      <c r="A331" s="96"/>
      <c r="B331" s="111"/>
      <c r="C331" s="108"/>
      <c r="D331" s="108"/>
    </row>
    <row r="332" spans="1:14" s="97" customFormat="1">
      <c r="A332" s="96"/>
      <c r="B332" s="111"/>
      <c r="C332" s="108"/>
      <c r="D332" s="108"/>
    </row>
    <row r="333" spans="1:14" s="97" customFormat="1" ht="25.5">
      <c r="A333" s="96"/>
      <c r="B333" s="111" t="s">
        <v>35</v>
      </c>
      <c r="C333" s="108"/>
      <c r="D333" s="108"/>
    </row>
    <row r="335" spans="1:14" s="97" customFormat="1" ht="36.75" customHeight="1">
      <c r="A335" s="174" t="s">
        <v>38</v>
      </c>
      <c r="B335" s="174"/>
      <c r="C335" s="174"/>
      <c r="D335" s="174"/>
    </row>
    <row r="337" spans="1:4" ht="60" customHeight="1">
      <c r="A337" s="174" t="s">
        <v>39</v>
      </c>
      <c r="B337" s="174"/>
      <c r="C337" s="174"/>
      <c r="D337" s="174"/>
    </row>
    <row r="339" spans="1:4" ht="75.75" customHeight="1">
      <c r="A339" s="174" t="s">
        <v>40</v>
      </c>
      <c r="B339" s="174"/>
      <c r="C339" s="174"/>
      <c r="D339" s="174"/>
    </row>
    <row r="343" spans="1:4">
      <c r="A343" s="96" t="s">
        <v>58</v>
      </c>
      <c r="C343" s="96" t="s">
        <v>59</v>
      </c>
    </row>
  </sheetData>
  <autoFilter ref="A3:N343"/>
  <mergeCells count="7">
    <mergeCell ref="A339:D339"/>
    <mergeCell ref="A1:E1"/>
    <mergeCell ref="A2:E2"/>
    <mergeCell ref="B301:C301"/>
    <mergeCell ref="B323:C323"/>
    <mergeCell ref="A335:D335"/>
    <mergeCell ref="A337:D337"/>
  </mergeCells>
  <phoneticPr fontId="17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43"/>
  <sheetViews>
    <sheetView topLeftCell="A268" zoomScaleNormal="100" workbookViewId="0">
      <selection activeCell="F272" sqref="F272"/>
    </sheetView>
  </sheetViews>
  <sheetFormatPr defaultRowHeight="15"/>
  <cols>
    <col min="1" max="1" width="11.28515625" style="153" customWidth="1"/>
    <col min="2" max="2" width="44.85546875" style="66" customWidth="1"/>
    <col min="3" max="3" width="53.5703125" style="66" customWidth="1"/>
    <col min="4" max="4" width="8.5703125" style="66" customWidth="1"/>
    <col min="5" max="5" width="10.42578125" style="66" customWidth="1"/>
    <col min="6" max="6" width="12.140625" style="165" customWidth="1"/>
    <col min="7" max="16384" width="9.140625" style="130"/>
  </cols>
  <sheetData>
    <row r="1" spans="1:7" ht="18.75">
      <c r="A1" s="188" t="s">
        <v>45</v>
      </c>
      <c r="B1" s="188"/>
      <c r="C1" s="188"/>
      <c r="D1" s="188"/>
      <c r="E1" s="159"/>
      <c r="F1" s="164"/>
      <c r="G1" s="160"/>
    </row>
    <row r="2" spans="1:7" ht="49.5" customHeight="1">
      <c r="A2" s="189" t="s">
        <v>43</v>
      </c>
      <c r="B2" s="189"/>
      <c r="C2" s="189"/>
      <c r="D2" s="189"/>
      <c r="E2" s="161"/>
      <c r="F2" s="164"/>
      <c r="G2" s="162"/>
    </row>
    <row r="3" spans="1:7" s="127" customFormat="1" ht="51">
      <c r="A3" s="131" t="s">
        <v>421</v>
      </c>
      <c r="B3" s="131" t="s">
        <v>422</v>
      </c>
      <c r="C3" s="131" t="s">
        <v>423</v>
      </c>
      <c r="D3" s="132" t="s">
        <v>12</v>
      </c>
      <c r="E3" s="133" t="s">
        <v>17</v>
      </c>
      <c r="F3" s="144" t="s">
        <v>14</v>
      </c>
    </row>
    <row r="4" spans="1:7">
      <c r="A4" s="124">
        <v>1000001</v>
      </c>
      <c r="B4" s="103" t="s">
        <v>424</v>
      </c>
      <c r="C4" s="103" t="s">
        <v>425</v>
      </c>
      <c r="D4" s="105" t="s">
        <v>426</v>
      </c>
      <c r="E4" s="148">
        <v>60</v>
      </c>
      <c r="F4" s="145"/>
    </row>
    <row r="5" spans="1:7">
      <c r="A5" s="124">
        <v>1000002</v>
      </c>
      <c r="B5" s="103" t="s">
        <v>427</v>
      </c>
      <c r="C5" s="103" t="s">
        <v>410</v>
      </c>
      <c r="D5" s="105" t="s">
        <v>415</v>
      </c>
      <c r="E5" s="148">
        <v>108.99000000000001</v>
      </c>
      <c r="F5" s="145"/>
    </row>
    <row r="6" spans="1:7">
      <c r="A6" s="124">
        <v>1000003</v>
      </c>
      <c r="B6" s="103" t="s">
        <v>430</v>
      </c>
      <c r="C6" s="103" t="s">
        <v>431</v>
      </c>
      <c r="D6" s="105" t="s">
        <v>415</v>
      </c>
      <c r="E6" s="148">
        <v>437.90000000000003</v>
      </c>
      <c r="F6" s="145"/>
    </row>
    <row r="7" spans="1:7">
      <c r="A7" s="124">
        <v>1000004</v>
      </c>
      <c r="B7" s="103" t="s">
        <v>432</v>
      </c>
      <c r="C7" s="103" t="s">
        <v>431</v>
      </c>
      <c r="D7" s="105" t="s">
        <v>415</v>
      </c>
      <c r="E7" s="148">
        <v>179.2</v>
      </c>
      <c r="F7" s="145"/>
    </row>
    <row r="8" spans="1:7">
      <c r="A8" s="124">
        <v>1000005</v>
      </c>
      <c r="B8" s="103" t="s">
        <v>433</v>
      </c>
      <c r="C8" s="103" t="s">
        <v>431</v>
      </c>
      <c r="D8" s="105" t="s">
        <v>415</v>
      </c>
      <c r="E8" s="148">
        <v>310.37</v>
      </c>
      <c r="F8" s="145"/>
    </row>
    <row r="9" spans="1:7" ht="25.5">
      <c r="A9" s="124">
        <v>1000006</v>
      </c>
      <c r="B9" s="103" t="s">
        <v>434</v>
      </c>
      <c r="C9" s="103" t="s">
        <v>435</v>
      </c>
      <c r="D9" s="105" t="s">
        <v>436</v>
      </c>
      <c r="E9" s="148">
        <v>980.04</v>
      </c>
      <c r="F9" s="145"/>
    </row>
    <row r="10" spans="1:7">
      <c r="A10" s="124">
        <v>1000007</v>
      </c>
      <c r="B10" s="103" t="s">
        <v>437</v>
      </c>
      <c r="C10" s="103" t="s">
        <v>438</v>
      </c>
      <c r="D10" s="105" t="s">
        <v>415</v>
      </c>
      <c r="E10" s="148">
        <v>212.32</v>
      </c>
      <c r="F10" s="145"/>
    </row>
    <row r="11" spans="1:7">
      <c r="A11" s="124">
        <v>1000008</v>
      </c>
      <c r="B11" s="103" t="s">
        <v>439</v>
      </c>
      <c r="C11" s="103" t="s">
        <v>440</v>
      </c>
      <c r="D11" s="105" t="s">
        <v>415</v>
      </c>
      <c r="E11" s="148">
        <v>183.7</v>
      </c>
      <c r="F11" s="145"/>
    </row>
    <row r="12" spans="1:7">
      <c r="A12" s="124">
        <v>1000009</v>
      </c>
      <c r="B12" s="103" t="s">
        <v>441</v>
      </c>
      <c r="C12" s="103" t="s">
        <v>442</v>
      </c>
      <c r="D12" s="105" t="s">
        <v>415</v>
      </c>
      <c r="E12" s="148">
        <v>230.32</v>
      </c>
      <c r="F12" s="145"/>
    </row>
    <row r="13" spans="1:7" ht="25.5">
      <c r="A13" s="124">
        <v>1000010</v>
      </c>
      <c r="B13" s="103" t="s">
        <v>443</v>
      </c>
      <c r="C13" s="103" t="s">
        <v>444</v>
      </c>
      <c r="D13" s="105" t="s">
        <v>415</v>
      </c>
      <c r="E13" s="149">
        <v>19</v>
      </c>
      <c r="F13" s="145"/>
    </row>
    <row r="14" spans="1:7" ht="25.5">
      <c r="A14" s="124">
        <v>1000011</v>
      </c>
      <c r="B14" s="103" t="s">
        <v>445</v>
      </c>
      <c r="C14" s="103" t="s">
        <v>446</v>
      </c>
      <c r="D14" s="105" t="s">
        <v>415</v>
      </c>
      <c r="E14" s="148">
        <v>215.5</v>
      </c>
      <c r="F14" s="145"/>
    </row>
    <row r="15" spans="1:7">
      <c r="A15" s="124">
        <v>1000012</v>
      </c>
      <c r="B15" s="103" t="s">
        <v>447</v>
      </c>
      <c r="C15" s="103" t="s">
        <v>448</v>
      </c>
      <c r="D15" s="105" t="s">
        <v>415</v>
      </c>
      <c r="E15" s="148">
        <v>69.55</v>
      </c>
      <c r="F15" s="145"/>
    </row>
    <row r="16" spans="1:7">
      <c r="A16" s="124">
        <v>1000013</v>
      </c>
      <c r="B16" s="103" t="s">
        <v>449</v>
      </c>
      <c r="C16" s="103" t="s">
        <v>450</v>
      </c>
      <c r="D16" s="105" t="s">
        <v>415</v>
      </c>
      <c r="E16" s="149">
        <v>16.2</v>
      </c>
      <c r="F16" s="145"/>
    </row>
    <row r="17" spans="1:6">
      <c r="A17" s="124">
        <v>1000014</v>
      </c>
      <c r="B17" s="103" t="s">
        <v>451</v>
      </c>
      <c r="C17" s="103" t="s">
        <v>431</v>
      </c>
      <c r="D17" s="105" t="s">
        <v>416</v>
      </c>
      <c r="E17" s="148">
        <v>30</v>
      </c>
      <c r="F17" s="145"/>
    </row>
    <row r="18" spans="1:6">
      <c r="A18" s="124"/>
      <c r="B18" s="103" t="s">
        <v>452</v>
      </c>
      <c r="C18" s="103" t="s">
        <v>431</v>
      </c>
      <c r="D18" s="105" t="s">
        <v>416</v>
      </c>
      <c r="E18" s="148">
        <v>7.5</v>
      </c>
      <c r="F18" s="145"/>
    </row>
    <row r="19" spans="1:6">
      <c r="A19" s="124">
        <v>1000015</v>
      </c>
      <c r="B19" s="103" t="s">
        <v>453</v>
      </c>
      <c r="C19" s="103" t="s">
        <v>454</v>
      </c>
      <c r="D19" s="105" t="s">
        <v>416</v>
      </c>
      <c r="E19" s="148">
        <v>15</v>
      </c>
      <c r="F19" s="145"/>
    </row>
    <row r="20" spans="1:6">
      <c r="A20" s="105"/>
      <c r="B20" s="103" t="s">
        <v>455</v>
      </c>
      <c r="C20" s="103" t="s">
        <v>454</v>
      </c>
      <c r="D20" s="105" t="s">
        <v>416</v>
      </c>
      <c r="E20" s="148">
        <v>4</v>
      </c>
      <c r="F20" s="145"/>
    </row>
    <row r="21" spans="1:6">
      <c r="A21" s="124">
        <v>1000016</v>
      </c>
      <c r="B21" s="103" t="s">
        <v>456</v>
      </c>
      <c r="C21" s="103" t="s">
        <v>457</v>
      </c>
      <c r="D21" s="105" t="s">
        <v>416</v>
      </c>
      <c r="E21" s="148">
        <v>40</v>
      </c>
      <c r="F21" s="145"/>
    </row>
    <row r="22" spans="1:6" ht="25.5">
      <c r="A22" s="124">
        <v>1000017</v>
      </c>
      <c r="B22" s="103" t="s">
        <v>458</v>
      </c>
      <c r="C22" s="103" t="s">
        <v>459</v>
      </c>
      <c r="D22" s="105" t="s">
        <v>416</v>
      </c>
      <c r="E22" s="148">
        <v>2204.3000000000002</v>
      </c>
      <c r="F22" s="145"/>
    </row>
    <row r="23" spans="1:6" ht="25.5">
      <c r="A23" s="124">
        <v>1000019</v>
      </c>
      <c r="B23" s="103" t="s">
        <v>460</v>
      </c>
      <c r="C23" s="103" t="s">
        <v>459</v>
      </c>
      <c r="D23" s="105" t="s">
        <v>416</v>
      </c>
      <c r="E23" s="148">
        <v>57.1</v>
      </c>
      <c r="F23" s="145"/>
    </row>
    <row r="24" spans="1:6" ht="25.5">
      <c r="A24" s="124">
        <v>1000023</v>
      </c>
      <c r="B24" s="103" t="s">
        <v>461</v>
      </c>
      <c r="C24" s="103" t="s">
        <v>459</v>
      </c>
      <c r="D24" s="105" t="s">
        <v>416</v>
      </c>
      <c r="E24" s="148">
        <v>548</v>
      </c>
      <c r="F24" s="145"/>
    </row>
    <row r="25" spans="1:6" ht="25.5">
      <c r="A25" s="124">
        <v>1000025</v>
      </c>
      <c r="B25" s="103" t="s">
        <v>462</v>
      </c>
      <c r="C25" s="103" t="s">
        <v>459</v>
      </c>
      <c r="D25" s="105" t="s">
        <v>416</v>
      </c>
      <c r="E25" s="148">
        <v>77.599999999999994</v>
      </c>
      <c r="F25" s="145"/>
    </row>
    <row r="26" spans="1:6" ht="25.5">
      <c r="A26" s="124">
        <v>1000029</v>
      </c>
      <c r="B26" s="103" t="s">
        <v>463</v>
      </c>
      <c r="C26" s="103" t="s">
        <v>459</v>
      </c>
      <c r="D26" s="105" t="s">
        <v>416</v>
      </c>
      <c r="E26" s="149">
        <v>4</v>
      </c>
      <c r="F26" s="145"/>
    </row>
    <row r="27" spans="1:6">
      <c r="A27" s="124">
        <v>1000030</v>
      </c>
      <c r="B27" s="103" t="s">
        <v>464</v>
      </c>
      <c r="C27" s="103" t="s">
        <v>465</v>
      </c>
      <c r="D27" s="105" t="s">
        <v>466</v>
      </c>
      <c r="E27" s="148"/>
      <c r="F27" s="145"/>
    </row>
    <row r="28" spans="1:6">
      <c r="A28" s="124">
        <v>1000044</v>
      </c>
      <c r="B28" s="103" t="s">
        <v>467</v>
      </c>
      <c r="C28" s="103" t="s">
        <v>465</v>
      </c>
      <c r="D28" s="105" t="s">
        <v>466</v>
      </c>
      <c r="E28" s="148"/>
      <c r="F28" s="145"/>
    </row>
    <row r="29" spans="1:6">
      <c r="A29" s="124">
        <v>1000045</v>
      </c>
      <c r="B29" s="103" t="s">
        <v>468</v>
      </c>
      <c r="C29" s="103" t="s">
        <v>465</v>
      </c>
      <c r="D29" s="105" t="s">
        <v>466</v>
      </c>
      <c r="E29" s="148"/>
      <c r="F29" s="145"/>
    </row>
    <row r="30" spans="1:6" ht="51">
      <c r="A30" s="124">
        <v>1000046</v>
      </c>
      <c r="B30" s="103" t="s">
        <v>469</v>
      </c>
      <c r="C30" s="103" t="s">
        <v>470</v>
      </c>
      <c r="D30" s="105" t="s">
        <v>416</v>
      </c>
      <c r="E30" s="148">
        <v>7</v>
      </c>
      <c r="F30" s="145"/>
    </row>
    <row r="31" spans="1:6" ht="51">
      <c r="A31" s="124">
        <v>1000048</v>
      </c>
      <c r="B31" s="103" t="s">
        <v>471</v>
      </c>
      <c r="C31" s="103" t="s">
        <v>470</v>
      </c>
      <c r="D31" s="105" t="s">
        <v>416</v>
      </c>
      <c r="E31" s="148">
        <v>46.666666666666664</v>
      </c>
      <c r="F31" s="145"/>
    </row>
    <row r="32" spans="1:6" ht="51">
      <c r="A32" s="124">
        <v>1000049</v>
      </c>
      <c r="B32" s="103" t="s">
        <v>472</v>
      </c>
      <c r="C32" s="103" t="s">
        <v>470</v>
      </c>
      <c r="D32" s="105" t="s">
        <v>416</v>
      </c>
      <c r="E32" s="148">
        <v>6</v>
      </c>
      <c r="F32" s="145"/>
    </row>
    <row r="33" spans="1:6" ht="76.5">
      <c r="A33" s="124">
        <v>1000050</v>
      </c>
      <c r="B33" s="103" t="s">
        <v>363</v>
      </c>
      <c r="C33" s="103" t="s">
        <v>474</v>
      </c>
      <c r="D33" s="105" t="s">
        <v>416</v>
      </c>
      <c r="E33" s="148">
        <v>1059.5</v>
      </c>
      <c r="F33" s="145"/>
    </row>
    <row r="34" spans="1:6" ht="76.5">
      <c r="A34" s="124">
        <v>1000051</v>
      </c>
      <c r="B34" s="103" t="s">
        <v>364</v>
      </c>
      <c r="C34" s="103" t="s">
        <v>476</v>
      </c>
      <c r="D34" s="105" t="s">
        <v>416</v>
      </c>
      <c r="E34" s="148">
        <v>435.4</v>
      </c>
      <c r="F34" s="145"/>
    </row>
    <row r="35" spans="1:6" ht="76.5">
      <c r="A35" s="124">
        <v>1000052</v>
      </c>
      <c r="B35" s="103" t="s">
        <v>365</v>
      </c>
      <c r="C35" s="103" t="s">
        <v>476</v>
      </c>
      <c r="D35" s="105" t="s">
        <v>416</v>
      </c>
      <c r="E35" s="148">
        <v>38</v>
      </c>
      <c r="F35" s="145"/>
    </row>
    <row r="36" spans="1:6">
      <c r="A36" s="124">
        <v>1000053</v>
      </c>
      <c r="B36" s="103" t="s">
        <v>366</v>
      </c>
      <c r="C36" s="103" t="s">
        <v>479</v>
      </c>
      <c r="D36" s="105" t="s">
        <v>416</v>
      </c>
      <c r="E36" s="148">
        <v>3586</v>
      </c>
      <c r="F36" s="145"/>
    </row>
    <row r="37" spans="1:6" ht="51">
      <c r="A37" s="124">
        <v>1000054</v>
      </c>
      <c r="B37" s="103" t="s">
        <v>480</v>
      </c>
      <c r="C37" s="103" t="s">
        <v>481</v>
      </c>
      <c r="D37" s="105" t="s">
        <v>416</v>
      </c>
      <c r="E37" s="148">
        <v>26.125</v>
      </c>
      <c r="F37" s="145"/>
    </row>
    <row r="38" spans="1:6">
      <c r="A38" s="124">
        <v>1000055</v>
      </c>
      <c r="B38" s="103" t="s">
        <v>482</v>
      </c>
      <c r="C38" s="103" t="s">
        <v>479</v>
      </c>
      <c r="D38" s="105" t="s">
        <v>416</v>
      </c>
      <c r="E38" s="148">
        <v>1162</v>
      </c>
      <c r="F38" s="145"/>
    </row>
    <row r="39" spans="1:6" ht="51">
      <c r="A39" s="124">
        <v>1000056</v>
      </c>
      <c r="B39" s="103" t="s">
        <v>483</v>
      </c>
      <c r="C39" s="103" t="s">
        <v>481</v>
      </c>
      <c r="D39" s="105" t="s">
        <v>416</v>
      </c>
      <c r="E39" s="148">
        <v>35</v>
      </c>
      <c r="F39" s="145"/>
    </row>
    <row r="40" spans="1:6" ht="25.5">
      <c r="A40" s="124">
        <v>1000058</v>
      </c>
      <c r="B40" s="103" t="s">
        <v>484</v>
      </c>
      <c r="C40" s="103" t="s">
        <v>485</v>
      </c>
      <c r="D40" s="105" t="s">
        <v>416</v>
      </c>
      <c r="E40" s="148">
        <v>1477.4</v>
      </c>
      <c r="F40" s="145"/>
    </row>
    <row r="41" spans="1:6" ht="25.5">
      <c r="A41" s="124">
        <v>1000059</v>
      </c>
      <c r="B41" s="103" t="s">
        <v>486</v>
      </c>
      <c r="C41" s="103" t="s">
        <v>485</v>
      </c>
      <c r="D41" s="105" t="s">
        <v>416</v>
      </c>
      <c r="E41" s="148">
        <v>666.6</v>
      </c>
      <c r="F41" s="145"/>
    </row>
    <row r="42" spans="1:6" ht="38.25">
      <c r="A42" s="124">
        <v>1000062</v>
      </c>
      <c r="B42" s="103" t="s">
        <v>487</v>
      </c>
      <c r="C42" s="103" t="s">
        <v>488</v>
      </c>
      <c r="D42" s="105" t="s">
        <v>426</v>
      </c>
      <c r="E42" s="148">
        <v>12</v>
      </c>
      <c r="F42" s="145"/>
    </row>
    <row r="43" spans="1:6" ht="38.25">
      <c r="A43" s="124">
        <v>1000063</v>
      </c>
      <c r="B43" s="103" t="s">
        <v>489</v>
      </c>
      <c r="C43" s="103" t="s">
        <v>490</v>
      </c>
      <c r="D43" s="105" t="s">
        <v>426</v>
      </c>
      <c r="E43" s="148">
        <v>7</v>
      </c>
      <c r="F43" s="145"/>
    </row>
    <row r="44" spans="1:6" ht="38.25">
      <c r="A44" s="124">
        <v>1000065</v>
      </c>
      <c r="B44" s="103" t="s">
        <v>491</v>
      </c>
      <c r="C44" s="103" t="s">
        <v>492</v>
      </c>
      <c r="D44" s="105" t="s">
        <v>416</v>
      </c>
      <c r="E44" s="148">
        <v>75</v>
      </c>
      <c r="F44" s="145"/>
    </row>
    <row r="45" spans="1:6" ht="38.25">
      <c r="A45" s="124">
        <v>1000066</v>
      </c>
      <c r="B45" s="103" t="s">
        <v>493</v>
      </c>
      <c r="C45" s="103" t="s">
        <v>494</v>
      </c>
      <c r="D45" s="105" t="s">
        <v>426</v>
      </c>
      <c r="E45" s="150">
        <v>22</v>
      </c>
      <c r="F45" s="145"/>
    </row>
    <row r="46" spans="1:6" ht="63.75">
      <c r="A46" s="124">
        <v>1000067</v>
      </c>
      <c r="B46" s="103" t="s">
        <v>495</v>
      </c>
      <c r="C46" s="103" t="s">
        <v>496</v>
      </c>
      <c r="D46" s="105" t="s">
        <v>426</v>
      </c>
      <c r="E46" s="148">
        <v>3</v>
      </c>
      <c r="F46" s="145"/>
    </row>
    <row r="47" spans="1:6" ht="51">
      <c r="A47" s="124">
        <v>1000068</v>
      </c>
      <c r="B47" s="103" t="s">
        <v>497</v>
      </c>
      <c r="C47" s="103" t="s">
        <v>498</v>
      </c>
      <c r="D47" s="105" t="s">
        <v>426</v>
      </c>
      <c r="E47" s="148">
        <v>54</v>
      </c>
      <c r="F47" s="145"/>
    </row>
    <row r="48" spans="1:6" ht="51">
      <c r="A48" s="124">
        <v>1000069</v>
      </c>
      <c r="B48" s="103" t="s">
        <v>499</v>
      </c>
      <c r="C48" s="103" t="s">
        <v>498</v>
      </c>
      <c r="D48" s="105" t="s">
        <v>426</v>
      </c>
      <c r="E48" s="148">
        <v>5</v>
      </c>
      <c r="F48" s="145"/>
    </row>
    <row r="49" spans="1:6" ht="25.5">
      <c r="A49" s="124">
        <v>1000070</v>
      </c>
      <c r="B49" s="103" t="s">
        <v>503</v>
      </c>
      <c r="C49" s="103" t="s">
        <v>504</v>
      </c>
      <c r="D49" s="105" t="s">
        <v>426</v>
      </c>
      <c r="E49" s="148">
        <v>34</v>
      </c>
      <c r="F49" s="145"/>
    </row>
    <row r="50" spans="1:6" ht="25.5">
      <c r="A50" s="124">
        <v>1000072</v>
      </c>
      <c r="B50" s="103" t="s">
        <v>505</v>
      </c>
      <c r="C50" s="103" t="s">
        <v>506</v>
      </c>
      <c r="D50" s="105" t="s">
        <v>426</v>
      </c>
      <c r="E50" s="148">
        <v>48</v>
      </c>
      <c r="F50" s="145"/>
    </row>
    <row r="51" spans="1:6" ht="25.5">
      <c r="A51" s="124">
        <v>1000073</v>
      </c>
      <c r="B51" s="103" t="s">
        <v>507</v>
      </c>
      <c r="C51" s="103" t="s">
        <v>508</v>
      </c>
      <c r="D51" s="105" t="s">
        <v>416</v>
      </c>
      <c r="E51" s="148">
        <v>193</v>
      </c>
      <c r="F51" s="145"/>
    </row>
    <row r="52" spans="1:6" ht="25.5">
      <c r="A52" s="124">
        <v>1000074</v>
      </c>
      <c r="B52" s="103" t="s">
        <v>509</v>
      </c>
      <c r="C52" s="103" t="s">
        <v>510</v>
      </c>
      <c r="D52" s="105" t="s">
        <v>416</v>
      </c>
      <c r="E52" s="148">
        <v>100</v>
      </c>
      <c r="F52" s="145"/>
    </row>
    <row r="53" spans="1:6" ht="25.5">
      <c r="A53" s="124">
        <v>1000075</v>
      </c>
      <c r="B53" s="103" t="s">
        <v>511</v>
      </c>
      <c r="C53" s="103" t="s">
        <v>510</v>
      </c>
      <c r="D53" s="105" t="s">
        <v>416</v>
      </c>
      <c r="E53" s="150">
        <v>63</v>
      </c>
      <c r="F53" s="145"/>
    </row>
    <row r="54" spans="1:6" ht="25.5">
      <c r="A54" s="124">
        <v>1000076</v>
      </c>
      <c r="B54" s="103" t="s">
        <v>512</v>
      </c>
      <c r="C54" s="103" t="s">
        <v>513</v>
      </c>
      <c r="D54" s="105" t="s">
        <v>416</v>
      </c>
      <c r="E54" s="148">
        <v>1494</v>
      </c>
      <c r="F54" s="145"/>
    </row>
    <row r="55" spans="1:6" ht="25.5">
      <c r="A55" s="124">
        <v>1000077</v>
      </c>
      <c r="B55" s="103" t="s">
        <v>514</v>
      </c>
      <c r="C55" s="103" t="s">
        <v>513</v>
      </c>
      <c r="D55" s="105" t="s">
        <v>416</v>
      </c>
      <c r="E55" s="148">
        <v>353</v>
      </c>
      <c r="F55" s="145"/>
    </row>
    <row r="56" spans="1:6" ht="25.5">
      <c r="A56" s="124">
        <v>1000078</v>
      </c>
      <c r="B56" s="103" t="s">
        <v>515</v>
      </c>
      <c r="C56" s="103" t="s">
        <v>513</v>
      </c>
      <c r="D56" s="105" t="s">
        <v>416</v>
      </c>
      <c r="E56" s="148">
        <v>1067</v>
      </c>
      <c r="F56" s="145"/>
    </row>
    <row r="57" spans="1:6" ht="38.25">
      <c r="A57" s="124">
        <v>1000079</v>
      </c>
      <c r="B57" s="103" t="s">
        <v>516</v>
      </c>
      <c r="C57" s="103" t="s">
        <v>517</v>
      </c>
      <c r="D57" s="105" t="s">
        <v>416</v>
      </c>
      <c r="E57" s="148">
        <v>735</v>
      </c>
      <c r="F57" s="145"/>
    </row>
    <row r="58" spans="1:6" ht="38.25">
      <c r="A58" s="124">
        <v>1000080</v>
      </c>
      <c r="B58" s="103" t="s">
        <v>518</v>
      </c>
      <c r="C58" s="103" t="s">
        <v>517</v>
      </c>
      <c r="D58" s="105" t="s">
        <v>416</v>
      </c>
      <c r="E58" s="148">
        <v>420</v>
      </c>
      <c r="F58" s="145"/>
    </row>
    <row r="59" spans="1:6" ht="38.25">
      <c r="A59" s="124">
        <v>1000081</v>
      </c>
      <c r="B59" s="103" t="s">
        <v>519</v>
      </c>
      <c r="C59" s="103" t="s">
        <v>520</v>
      </c>
      <c r="D59" s="105" t="s">
        <v>416</v>
      </c>
      <c r="E59" s="148">
        <v>356.29999999999995</v>
      </c>
      <c r="F59" s="145"/>
    </row>
    <row r="60" spans="1:6" ht="38.25">
      <c r="A60" s="124">
        <v>1000082</v>
      </c>
      <c r="B60" s="103" t="s">
        <v>521</v>
      </c>
      <c r="C60" s="103" t="s">
        <v>522</v>
      </c>
      <c r="D60" s="105" t="s">
        <v>416</v>
      </c>
      <c r="E60" s="148">
        <v>101.85</v>
      </c>
      <c r="F60" s="145"/>
    </row>
    <row r="61" spans="1:6" ht="38.25">
      <c r="A61" s="124">
        <v>1000083</v>
      </c>
      <c r="B61" s="103" t="s">
        <v>523</v>
      </c>
      <c r="C61" s="103" t="s">
        <v>520</v>
      </c>
      <c r="D61" s="105" t="s">
        <v>416</v>
      </c>
      <c r="E61" s="148">
        <v>898.09999999999991</v>
      </c>
      <c r="F61" s="145"/>
    </row>
    <row r="62" spans="1:6" ht="38.25">
      <c r="A62" s="124">
        <v>1000084</v>
      </c>
      <c r="B62" s="103" t="s">
        <v>524</v>
      </c>
      <c r="C62" s="103" t="s">
        <v>520</v>
      </c>
      <c r="D62" s="105" t="s">
        <v>416</v>
      </c>
      <c r="E62" s="148">
        <v>257.95</v>
      </c>
      <c r="F62" s="145"/>
    </row>
    <row r="63" spans="1:6" ht="38.25">
      <c r="A63" s="124">
        <v>1000085</v>
      </c>
      <c r="B63" s="103" t="s">
        <v>525</v>
      </c>
      <c r="C63" s="103" t="s">
        <v>522</v>
      </c>
      <c r="D63" s="105" t="s">
        <v>416</v>
      </c>
      <c r="E63" s="148">
        <v>488.24999999999994</v>
      </c>
      <c r="F63" s="145"/>
    </row>
    <row r="64" spans="1:6" ht="25.5">
      <c r="A64" s="124"/>
      <c r="B64" s="103" t="s">
        <v>526</v>
      </c>
      <c r="C64" s="103" t="s">
        <v>527</v>
      </c>
      <c r="D64" s="105" t="s">
        <v>466</v>
      </c>
      <c r="E64" s="148"/>
      <c r="F64" s="145"/>
    </row>
    <row r="65" spans="1:6">
      <c r="A65" s="124">
        <v>1000086</v>
      </c>
      <c r="B65" s="103" t="s">
        <v>528</v>
      </c>
      <c r="C65" s="103" t="s">
        <v>529</v>
      </c>
      <c r="D65" s="105" t="s">
        <v>416</v>
      </c>
      <c r="E65" s="148">
        <v>260</v>
      </c>
      <c r="F65" s="145"/>
    </row>
    <row r="66" spans="1:6" ht="25.5">
      <c r="A66" s="124">
        <v>1000087</v>
      </c>
      <c r="B66" s="103" t="s">
        <v>531</v>
      </c>
      <c r="C66" s="103" t="s">
        <v>529</v>
      </c>
      <c r="D66" s="105" t="s">
        <v>416</v>
      </c>
      <c r="E66" s="150">
        <v>33</v>
      </c>
      <c r="F66" s="145"/>
    </row>
    <row r="67" spans="1:6" ht="25.5">
      <c r="A67" s="124">
        <v>1000089</v>
      </c>
      <c r="B67" s="103" t="s">
        <v>532</v>
      </c>
      <c r="C67" s="103" t="s">
        <v>533</v>
      </c>
      <c r="D67" s="105" t="s">
        <v>426</v>
      </c>
      <c r="E67" s="148">
        <v>244</v>
      </c>
      <c r="F67" s="145"/>
    </row>
    <row r="68" spans="1:6" ht="38.25">
      <c r="A68" s="124">
        <v>1000090</v>
      </c>
      <c r="B68" s="103" t="s">
        <v>367</v>
      </c>
      <c r="C68" s="103" t="s">
        <v>535</v>
      </c>
      <c r="D68" s="105" t="s">
        <v>426</v>
      </c>
      <c r="E68" s="148">
        <v>23</v>
      </c>
      <c r="F68" s="145"/>
    </row>
    <row r="69" spans="1:6" ht="38.25">
      <c r="A69" s="124">
        <v>1000091</v>
      </c>
      <c r="B69" s="103" t="s">
        <v>368</v>
      </c>
      <c r="C69" s="103" t="s">
        <v>535</v>
      </c>
      <c r="D69" s="105" t="s">
        <v>426</v>
      </c>
      <c r="E69" s="148">
        <v>73</v>
      </c>
      <c r="F69" s="145"/>
    </row>
    <row r="70" spans="1:6" ht="38.25">
      <c r="A70" s="124">
        <v>1000092</v>
      </c>
      <c r="B70" s="103" t="s">
        <v>537</v>
      </c>
      <c r="C70" s="103" t="s">
        <v>538</v>
      </c>
      <c r="D70" s="105" t="s">
        <v>426</v>
      </c>
      <c r="E70" s="148">
        <v>10</v>
      </c>
      <c r="F70" s="145"/>
    </row>
    <row r="71" spans="1:6" ht="25.5">
      <c r="A71" s="124">
        <v>1000094</v>
      </c>
      <c r="B71" s="103" t="s">
        <v>539</v>
      </c>
      <c r="C71" s="103" t="s">
        <v>540</v>
      </c>
      <c r="D71" s="105" t="s">
        <v>426</v>
      </c>
      <c r="E71" s="148">
        <v>7</v>
      </c>
      <c r="F71" s="145"/>
    </row>
    <row r="72" spans="1:6" ht="25.5">
      <c r="A72" s="124">
        <v>1000095</v>
      </c>
      <c r="B72" s="103" t="s">
        <v>541</v>
      </c>
      <c r="C72" s="103" t="s">
        <v>540</v>
      </c>
      <c r="D72" s="105" t="s">
        <v>426</v>
      </c>
      <c r="E72" s="148">
        <v>7</v>
      </c>
      <c r="F72" s="145"/>
    </row>
    <row r="73" spans="1:6" ht="25.5">
      <c r="A73" s="124">
        <v>1000096</v>
      </c>
      <c r="B73" s="103" t="s">
        <v>542</v>
      </c>
      <c r="C73" s="103" t="s">
        <v>543</v>
      </c>
      <c r="D73" s="105" t="s">
        <v>426</v>
      </c>
      <c r="E73" s="148">
        <v>6</v>
      </c>
      <c r="F73" s="145"/>
    </row>
    <row r="74" spans="1:6" ht="25.5">
      <c r="A74" s="124">
        <v>1000097</v>
      </c>
      <c r="B74" s="103" t="s">
        <v>544</v>
      </c>
      <c r="C74" s="103" t="s">
        <v>543</v>
      </c>
      <c r="D74" s="105" t="s">
        <v>426</v>
      </c>
      <c r="E74" s="150">
        <v>5</v>
      </c>
      <c r="F74" s="145"/>
    </row>
    <row r="75" spans="1:6" ht="51">
      <c r="A75" s="124">
        <v>1000100</v>
      </c>
      <c r="B75" s="103" t="s">
        <v>369</v>
      </c>
      <c r="C75" s="103" t="s">
        <v>546</v>
      </c>
      <c r="D75" s="105" t="s">
        <v>426</v>
      </c>
      <c r="E75" s="150">
        <v>232</v>
      </c>
      <c r="F75" s="145"/>
    </row>
    <row r="76" spans="1:6" ht="51">
      <c r="A76" s="124"/>
      <c r="B76" s="103" t="s">
        <v>403</v>
      </c>
      <c r="C76" s="103" t="s">
        <v>546</v>
      </c>
      <c r="D76" s="105" t="s">
        <v>426</v>
      </c>
      <c r="E76" s="150">
        <v>93</v>
      </c>
      <c r="F76" s="145"/>
    </row>
    <row r="77" spans="1:6" ht="25.5">
      <c r="A77" s="124">
        <v>1000101</v>
      </c>
      <c r="B77" s="103" t="s">
        <v>548</v>
      </c>
      <c r="C77" s="103" t="s">
        <v>549</v>
      </c>
      <c r="D77" s="105" t="s">
        <v>426</v>
      </c>
      <c r="E77" s="148">
        <v>139</v>
      </c>
      <c r="F77" s="145"/>
    </row>
    <row r="78" spans="1:6" ht="25.5">
      <c r="A78" s="124">
        <v>1000102</v>
      </c>
      <c r="B78" s="103" t="s">
        <v>550</v>
      </c>
      <c r="C78" s="103" t="s">
        <v>549</v>
      </c>
      <c r="D78" s="105" t="s">
        <v>426</v>
      </c>
      <c r="E78" s="148">
        <v>2</v>
      </c>
      <c r="F78" s="145"/>
    </row>
    <row r="79" spans="1:6" ht="89.25">
      <c r="A79" s="124">
        <v>1000104</v>
      </c>
      <c r="B79" s="103" t="s">
        <v>553</v>
      </c>
      <c r="C79" s="103" t="s">
        <v>554</v>
      </c>
      <c r="D79" s="105" t="s">
        <v>426</v>
      </c>
      <c r="E79" s="148">
        <v>19</v>
      </c>
      <c r="F79" s="145"/>
    </row>
    <row r="80" spans="1:6" ht="25.5">
      <c r="A80" s="124">
        <v>1000105</v>
      </c>
      <c r="B80" s="103" t="s">
        <v>555</v>
      </c>
      <c r="C80" s="103" t="s">
        <v>556</v>
      </c>
      <c r="D80" s="105" t="s">
        <v>426</v>
      </c>
      <c r="E80" s="148">
        <v>7</v>
      </c>
      <c r="F80" s="145"/>
    </row>
    <row r="81" spans="1:6">
      <c r="A81" s="124">
        <v>1000106</v>
      </c>
      <c r="B81" s="103" t="s">
        <v>557</v>
      </c>
      <c r="C81" s="103" t="s">
        <v>558</v>
      </c>
      <c r="D81" s="105" t="s">
        <v>426</v>
      </c>
      <c r="E81" s="148">
        <v>3</v>
      </c>
      <c r="F81" s="145"/>
    </row>
    <row r="82" spans="1:6">
      <c r="A82" s="124">
        <v>1000107</v>
      </c>
      <c r="B82" s="103" t="s">
        <v>559</v>
      </c>
      <c r="C82" s="103" t="s">
        <v>560</v>
      </c>
      <c r="D82" s="105" t="s">
        <v>426</v>
      </c>
      <c r="E82" s="148">
        <v>4</v>
      </c>
      <c r="F82" s="145"/>
    </row>
    <row r="83" spans="1:6" ht="25.5">
      <c r="A83" s="124">
        <v>1000108</v>
      </c>
      <c r="B83" s="103" t="s">
        <v>561</v>
      </c>
      <c r="C83" s="103" t="s">
        <v>562</v>
      </c>
      <c r="D83" s="105" t="s">
        <v>426</v>
      </c>
      <c r="E83" s="148">
        <v>1</v>
      </c>
      <c r="F83" s="145"/>
    </row>
    <row r="84" spans="1:6" ht="25.5">
      <c r="A84" s="124">
        <v>1000110</v>
      </c>
      <c r="B84" s="103" t="s">
        <v>563</v>
      </c>
      <c r="C84" s="103" t="s">
        <v>564</v>
      </c>
      <c r="D84" s="105" t="s">
        <v>426</v>
      </c>
      <c r="E84" s="148">
        <v>29</v>
      </c>
      <c r="F84" s="145"/>
    </row>
    <row r="85" spans="1:6" ht="38.25">
      <c r="A85" s="124">
        <v>1000111</v>
      </c>
      <c r="B85" s="103" t="s">
        <v>565</v>
      </c>
      <c r="C85" s="103" t="s">
        <v>566</v>
      </c>
      <c r="D85" s="105" t="s">
        <v>426</v>
      </c>
      <c r="E85" s="148">
        <v>21</v>
      </c>
      <c r="F85" s="145"/>
    </row>
    <row r="86" spans="1:6" ht="51">
      <c r="A86" s="124">
        <v>1000112</v>
      </c>
      <c r="B86" s="103" t="s">
        <v>569</v>
      </c>
      <c r="C86" s="103" t="s">
        <v>570</v>
      </c>
      <c r="D86" s="105" t="s">
        <v>426</v>
      </c>
      <c r="E86" s="148">
        <v>9</v>
      </c>
      <c r="F86" s="145"/>
    </row>
    <row r="87" spans="1:6" ht="51">
      <c r="A87" s="124">
        <v>1000113</v>
      </c>
      <c r="B87" s="103" t="s">
        <v>571</v>
      </c>
      <c r="C87" s="103" t="s">
        <v>570</v>
      </c>
      <c r="D87" s="105" t="s">
        <v>426</v>
      </c>
      <c r="E87" s="148">
        <v>7</v>
      </c>
      <c r="F87" s="145"/>
    </row>
    <row r="88" spans="1:6">
      <c r="A88" s="124">
        <v>1000114</v>
      </c>
      <c r="B88" s="103" t="s">
        <v>573</v>
      </c>
      <c r="C88" s="103" t="s">
        <v>574</v>
      </c>
      <c r="D88" s="105" t="s">
        <v>426</v>
      </c>
      <c r="E88" s="148">
        <v>8</v>
      </c>
      <c r="F88" s="145"/>
    </row>
    <row r="89" spans="1:6">
      <c r="A89" s="124">
        <v>1000117</v>
      </c>
      <c r="B89" s="103" t="s">
        <v>577</v>
      </c>
      <c r="C89" s="103" t="s">
        <v>578</v>
      </c>
      <c r="D89" s="105" t="s">
        <v>426</v>
      </c>
      <c r="E89" s="148">
        <v>13</v>
      </c>
      <c r="F89" s="145"/>
    </row>
    <row r="90" spans="1:6">
      <c r="A90" s="124">
        <v>1000118</v>
      </c>
      <c r="B90" s="103" t="s">
        <v>579</v>
      </c>
      <c r="C90" s="103" t="s">
        <v>580</v>
      </c>
      <c r="D90" s="105" t="s">
        <v>426</v>
      </c>
      <c r="E90" s="148">
        <v>12</v>
      </c>
      <c r="F90" s="145"/>
    </row>
    <row r="91" spans="1:6">
      <c r="A91" s="124">
        <v>1000119</v>
      </c>
      <c r="B91" s="103" t="s">
        <v>581</v>
      </c>
      <c r="C91" s="103" t="s">
        <v>578</v>
      </c>
      <c r="D91" s="105" t="s">
        <v>426</v>
      </c>
      <c r="E91" s="148">
        <v>30</v>
      </c>
      <c r="F91" s="145"/>
    </row>
    <row r="92" spans="1:6" ht="25.5">
      <c r="A92" s="124">
        <v>1000120</v>
      </c>
      <c r="B92" s="103" t="s">
        <v>582</v>
      </c>
      <c r="C92" s="103" t="s">
        <v>583</v>
      </c>
      <c r="D92" s="105" t="s">
        <v>426</v>
      </c>
      <c r="E92" s="148">
        <v>23</v>
      </c>
      <c r="F92" s="145"/>
    </row>
    <row r="93" spans="1:6">
      <c r="A93" s="124">
        <v>1000121</v>
      </c>
      <c r="B93" s="103" t="s">
        <v>584</v>
      </c>
      <c r="C93" s="103" t="s">
        <v>585</v>
      </c>
      <c r="D93" s="105" t="s">
        <v>426</v>
      </c>
      <c r="E93" s="148">
        <v>25</v>
      </c>
      <c r="F93" s="145"/>
    </row>
    <row r="94" spans="1:6" ht="25.5">
      <c r="A94" s="124">
        <v>1000122</v>
      </c>
      <c r="B94" s="103" t="s">
        <v>370</v>
      </c>
      <c r="C94" s="103" t="s">
        <v>411</v>
      </c>
      <c r="D94" s="105" t="s">
        <v>426</v>
      </c>
      <c r="E94" s="148">
        <v>146</v>
      </c>
      <c r="F94" s="145"/>
    </row>
    <row r="95" spans="1:6" ht="25.5">
      <c r="A95" s="124"/>
      <c r="B95" s="103" t="s">
        <v>404</v>
      </c>
      <c r="C95" s="103" t="s">
        <v>411</v>
      </c>
      <c r="D95" s="105" t="s">
        <v>426</v>
      </c>
      <c r="E95" s="148">
        <v>29</v>
      </c>
      <c r="F95" s="145"/>
    </row>
    <row r="96" spans="1:6" ht="25.5">
      <c r="A96" s="124">
        <v>1000123</v>
      </c>
      <c r="B96" s="103" t="s">
        <v>371</v>
      </c>
      <c r="C96" s="103" t="s">
        <v>412</v>
      </c>
      <c r="D96" s="105" t="s">
        <v>426</v>
      </c>
      <c r="E96" s="148">
        <v>9</v>
      </c>
      <c r="F96" s="145"/>
    </row>
    <row r="97" spans="1:6">
      <c r="A97" s="124"/>
      <c r="B97" s="103" t="s">
        <v>405</v>
      </c>
      <c r="C97" s="103" t="s">
        <v>412</v>
      </c>
      <c r="D97" s="105"/>
      <c r="E97" s="148">
        <v>4</v>
      </c>
      <c r="F97" s="145"/>
    </row>
    <row r="98" spans="1:6" ht="51">
      <c r="A98" s="124">
        <v>1000124</v>
      </c>
      <c r="B98" s="103" t="s">
        <v>592</v>
      </c>
      <c r="C98" s="103" t="s">
        <v>593</v>
      </c>
      <c r="D98" s="105" t="s">
        <v>426</v>
      </c>
      <c r="E98" s="148">
        <v>12</v>
      </c>
      <c r="F98" s="145"/>
    </row>
    <row r="99" spans="1:6" ht="25.5">
      <c r="A99" s="124">
        <v>1000125</v>
      </c>
      <c r="B99" s="103" t="s">
        <v>372</v>
      </c>
      <c r="C99" s="103" t="s">
        <v>595</v>
      </c>
      <c r="D99" s="105" t="s">
        <v>426</v>
      </c>
      <c r="E99" s="148">
        <v>1362</v>
      </c>
      <c r="F99" s="145"/>
    </row>
    <row r="100" spans="1:6">
      <c r="A100" s="124">
        <v>1000126</v>
      </c>
      <c r="B100" s="103" t="s">
        <v>373</v>
      </c>
      <c r="C100" s="103" t="s">
        <v>597</v>
      </c>
      <c r="D100" s="105" t="s">
        <v>426</v>
      </c>
      <c r="E100" s="148">
        <v>4</v>
      </c>
      <c r="F100" s="145"/>
    </row>
    <row r="101" spans="1:6" ht="38.25">
      <c r="A101" s="124">
        <v>1000127</v>
      </c>
      <c r="B101" s="103" t="s">
        <v>598</v>
      </c>
      <c r="C101" s="103" t="s">
        <v>599</v>
      </c>
      <c r="D101" s="105" t="s">
        <v>426</v>
      </c>
      <c r="E101" s="148">
        <v>9</v>
      </c>
      <c r="F101" s="145"/>
    </row>
    <row r="102" spans="1:6" ht="63.75">
      <c r="A102" s="124">
        <v>1000128</v>
      </c>
      <c r="B102" s="103" t="s">
        <v>600</v>
      </c>
      <c r="C102" s="103" t="s">
        <v>413</v>
      </c>
      <c r="D102" s="105" t="s">
        <v>426</v>
      </c>
      <c r="E102" s="148">
        <v>1</v>
      </c>
      <c r="F102" s="145"/>
    </row>
    <row r="103" spans="1:6" ht="63.75">
      <c r="A103" s="124">
        <v>1000129</v>
      </c>
      <c r="B103" s="103" t="s">
        <v>602</v>
      </c>
      <c r="C103" s="103" t="s">
        <v>414</v>
      </c>
      <c r="D103" s="105" t="s">
        <v>426</v>
      </c>
      <c r="E103" s="148">
        <v>1</v>
      </c>
      <c r="F103" s="145"/>
    </row>
    <row r="104" spans="1:6" ht="38.25">
      <c r="A104" s="124">
        <v>1000130</v>
      </c>
      <c r="B104" s="103" t="s">
        <v>604</v>
      </c>
      <c r="C104" s="103" t="s">
        <v>605</v>
      </c>
      <c r="D104" s="105" t="s">
        <v>426</v>
      </c>
      <c r="E104" s="148">
        <v>1</v>
      </c>
      <c r="F104" s="145"/>
    </row>
    <row r="105" spans="1:6" ht="38.25">
      <c r="A105" s="124">
        <v>1000131</v>
      </c>
      <c r="B105" s="103" t="s">
        <v>606</v>
      </c>
      <c r="C105" s="103" t="s">
        <v>607</v>
      </c>
      <c r="D105" s="105" t="s">
        <v>426</v>
      </c>
      <c r="E105" s="148">
        <v>1</v>
      </c>
      <c r="F105" s="145"/>
    </row>
    <row r="106" spans="1:6" ht="25.5">
      <c r="A106" s="124">
        <v>1000132</v>
      </c>
      <c r="B106" s="103" t="s">
        <v>374</v>
      </c>
      <c r="C106" s="103" t="s">
        <v>609</v>
      </c>
      <c r="D106" s="105" t="s">
        <v>426</v>
      </c>
      <c r="E106" s="148">
        <v>2</v>
      </c>
      <c r="F106" s="145"/>
    </row>
    <row r="107" spans="1:6" ht="38.25">
      <c r="A107" s="124">
        <v>1000133</v>
      </c>
      <c r="B107" s="103" t="s">
        <v>375</v>
      </c>
      <c r="C107" s="103" t="s">
        <v>611</v>
      </c>
      <c r="D107" s="105" t="s">
        <v>426</v>
      </c>
      <c r="E107" s="148">
        <v>1</v>
      </c>
      <c r="F107" s="145"/>
    </row>
    <row r="108" spans="1:6" ht="38.25">
      <c r="A108" s="124">
        <v>1000134</v>
      </c>
      <c r="B108" s="103" t="s">
        <v>376</v>
      </c>
      <c r="C108" s="103" t="s">
        <v>613</v>
      </c>
      <c r="D108" s="105" t="s">
        <v>426</v>
      </c>
      <c r="E108" s="148">
        <v>2</v>
      </c>
      <c r="F108" s="145"/>
    </row>
    <row r="109" spans="1:6" ht="38.25">
      <c r="A109" s="124">
        <v>1000135</v>
      </c>
      <c r="B109" s="103" t="s">
        <v>377</v>
      </c>
      <c r="C109" s="103" t="s">
        <v>615</v>
      </c>
      <c r="D109" s="105" t="s">
        <v>426</v>
      </c>
      <c r="E109" s="150">
        <v>1</v>
      </c>
      <c r="F109" s="145"/>
    </row>
    <row r="110" spans="1:6" ht="38.25">
      <c r="A110" s="124">
        <v>1000136</v>
      </c>
      <c r="B110" s="103" t="s">
        <v>378</v>
      </c>
      <c r="C110" s="103" t="s">
        <v>611</v>
      </c>
      <c r="D110" s="105" t="s">
        <v>426</v>
      </c>
      <c r="E110" s="150">
        <v>1</v>
      </c>
      <c r="F110" s="145"/>
    </row>
    <row r="111" spans="1:6" ht="38.25">
      <c r="A111" s="124">
        <v>1000137</v>
      </c>
      <c r="B111" s="103" t="s">
        <v>379</v>
      </c>
      <c r="C111" s="103" t="s">
        <v>618</v>
      </c>
      <c r="D111" s="105" t="s">
        <v>426</v>
      </c>
      <c r="E111" s="150">
        <v>1</v>
      </c>
      <c r="F111" s="145"/>
    </row>
    <row r="112" spans="1:6" ht="38.25">
      <c r="A112" s="124">
        <v>1000141</v>
      </c>
      <c r="B112" s="103" t="s">
        <v>380</v>
      </c>
      <c r="C112" s="103" t="s">
        <v>620</v>
      </c>
      <c r="D112" s="105" t="s">
        <v>426</v>
      </c>
      <c r="E112" s="150">
        <v>15</v>
      </c>
      <c r="F112" s="145"/>
    </row>
    <row r="113" spans="1:6" ht="38.25">
      <c r="A113" s="124">
        <v>1000142</v>
      </c>
      <c r="B113" s="103" t="s">
        <v>621</v>
      </c>
      <c r="C113" s="103" t="s">
        <v>620</v>
      </c>
      <c r="D113" s="105" t="s">
        <v>426</v>
      </c>
      <c r="E113" s="148">
        <v>6</v>
      </c>
      <c r="F113" s="145"/>
    </row>
    <row r="114" spans="1:6" ht="25.5">
      <c r="A114" s="124">
        <v>1000143</v>
      </c>
      <c r="B114" s="103" t="s">
        <v>622</v>
      </c>
      <c r="C114" s="103" t="s">
        <v>623</v>
      </c>
      <c r="D114" s="105" t="s">
        <v>426</v>
      </c>
      <c r="E114" s="148">
        <v>14</v>
      </c>
      <c r="F114" s="145"/>
    </row>
    <row r="115" spans="1:6" ht="25.5">
      <c r="A115" s="124">
        <v>1000144</v>
      </c>
      <c r="B115" s="103" t="s">
        <v>624</v>
      </c>
      <c r="C115" s="103" t="s">
        <v>623</v>
      </c>
      <c r="D115" s="105" t="s">
        <v>426</v>
      </c>
      <c r="E115" s="148">
        <v>6</v>
      </c>
      <c r="F115" s="145"/>
    </row>
    <row r="116" spans="1:6" ht="38.25">
      <c r="A116" s="124">
        <v>1000145</v>
      </c>
      <c r="B116" s="103" t="s">
        <v>625</v>
      </c>
      <c r="C116" s="103" t="s">
        <v>626</v>
      </c>
      <c r="D116" s="105" t="s">
        <v>426</v>
      </c>
      <c r="E116" s="148">
        <v>3</v>
      </c>
      <c r="F116" s="145"/>
    </row>
    <row r="117" spans="1:6" ht="51">
      <c r="A117" s="124">
        <v>1000146</v>
      </c>
      <c r="B117" s="103" t="s">
        <v>627</v>
      </c>
      <c r="C117" s="103" t="s">
        <v>628</v>
      </c>
      <c r="D117" s="105" t="s">
        <v>426</v>
      </c>
      <c r="E117" s="150">
        <v>15</v>
      </c>
      <c r="F117" s="145"/>
    </row>
    <row r="118" spans="1:6" ht="38.25">
      <c r="A118" s="124">
        <v>1000147</v>
      </c>
      <c r="B118" s="103" t="s">
        <v>629</v>
      </c>
      <c r="C118" s="103" t="s">
        <v>630</v>
      </c>
      <c r="D118" s="105" t="s">
        <v>426</v>
      </c>
      <c r="E118" s="148">
        <v>2</v>
      </c>
      <c r="F118" s="145"/>
    </row>
    <row r="119" spans="1:6" ht="38.25">
      <c r="A119" s="124">
        <v>1000148</v>
      </c>
      <c r="B119" s="103" t="s">
        <v>631</v>
      </c>
      <c r="C119" s="103" t="s">
        <v>632</v>
      </c>
      <c r="D119" s="105" t="s">
        <v>426</v>
      </c>
      <c r="E119" s="148">
        <v>15</v>
      </c>
      <c r="F119" s="145"/>
    </row>
    <row r="120" spans="1:6" ht="25.5">
      <c r="A120" s="124">
        <v>1000149</v>
      </c>
      <c r="B120" s="103" t="s">
        <v>633</v>
      </c>
      <c r="C120" s="103" t="s">
        <v>634</v>
      </c>
      <c r="D120" s="105" t="s">
        <v>426</v>
      </c>
      <c r="E120" s="148">
        <v>2</v>
      </c>
      <c r="F120" s="145"/>
    </row>
    <row r="121" spans="1:6" ht="25.5">
      <c r="A121" s="124">
        <v>1000150</v>
      </c>
      <c r="B121" s="103" t="s">
        <v>635</v>
      </c>
      <c r="C121" s="103" t="s">
        <v>636</v>
      </c>
      <c r="D121" s="105" t="s">
        <v>416</v>
      </c>
      <c r="E121" s="148">
        <v>192</v>
      </c>
      <c r="F121" s="145"/>
    </row>
    <row r="122" spans="1:6" ht="25.5">
      <c r="A122" s="124">
        <v>1000151</v>
      </c>
      <c r="B122" s="103" t="s">
        <v>637</v>
      </c>
      <c r="C122" s="103" t="s">
        <v>638</v>
      </c>
      <c r="D122" s="105" t="s">
        <v>416</v>
      </c>
      <c r="E122" s="148">
        <v>410</v>
      </c>
      <c r="F122" s="145"/>
    </row>
    <row r="123" spans="1:6" ht="25.5">
      <c r="A123" s="124">
        <v>1000152</v>
      </c>
      <c r="B123" s="103" t="s">
        <v>381</v>
      </c>
      <c r="C123" s="103" t="s">
        <v>640</v>
      </c>
      <c r="D123" s="105" t="s">
        <v>416</v>
      </c>
      <c r="E123" s="148">
        <v>169</v>
      </c>
      <c r="F123" s="145"/>
    </row>
    <row r="124" spans="1:6" ht="25.5">
      <c r="A124" s="124">
        <v>1000153</v>
      </c>
      <c r="B124" s="103" t="s">
        <v>382</v>
      </c>
      <c r="C124" s="103" t="s">
        <v>640</v>
      </c>
      <c r="D124" s="105" t="s">
        <v>416</v>
      </c>
      <c r="E124" s="148">
        <v>3</v>
      </c>
      <c r="F124" s="145"/>
    </row>
    <row r="125" spans="1:6" ht="51">
      <c r="A125" s="124">
        <v>1000154</v>
      </c>
      <c r="B125" s="103" t="s">
        <v>642</v>
      </c>
      <c r="C125" s="103" t="s">
        <v>643</v>
      </c>
      <c r="D125" s="105" t="s">
        <v>426</v>
      </c>
      <c r="E125" s="148">
        <v>1</v>
      </c>
      <c r="F125" s="145"/>
    </row>
    <row r="126" spans="1:6" ht="25.5">
      <c r="A126" s="124">
        <v>1000156</v>
      </c>
      <c r="B126" s="103" t="s">
        <v>383</v>
      </c>
      <c r="C126" s="103" t="s">
        <v>645</v>
      </c>
      <c r="D126" s="105" t="s">
        <v>426</v>
      </c>
      <c r="E126" s="148">
        <v>27</v>
      </c>
      <c r="F126" s="145"/>
    </row>
    <row r="127" spans="1:6" ht="25.5">
      <c r="A127" s="124">
        <v>1000157</v>
      </c>
      <c r="B127" s="103" t="s">
        <v>384</v>
      </c>
      <c r="C127" s="103" t="s">
        <v>647</v>
      </c>
      <c r="D127" s="105" t="s">
        <v>426</v>
      </c>
      <c r="E127" s="148">
        <v>12</v>
      </c>
      <c r="F127" s="145"/>
    </row>
    <row r="128" spans="1:6" ht="51">
      <c r="A128" s="124">
        <v>1000158</v>
      </c>
      <c r="B128" s="103" t="s">
        <v>648</v>
      </c>
      <c r="C128" s="103" t="s">
        <v>649</v>
      </c>
      <c r="D128" s="105" t="s">
        <v>426</v>
      </c>
      <c r="E128" s="148">
        <v>15</v>
      </c>
      <c r="F128" s="145"/>
    </row>
    <row r="129" spans="1:6" ht="51">
      <c r="A129" s="124">
        <v>1000160</v>
      </c>
      <c r="B129" s="103" t="s">
        <v>650</v>
      </c>
      <c r="C129" s="103" t="s">
        <v>649</v>
      </c>
      <c r="D129" s="105" t="s">
        <v>426</v>
      </c>
      <c r="E129" s="148">
        <v>1</v>
      </c>
      <c r="F129" s="145"/>
    </row>
    <row r="130" spans="1:6">
      <c r="A130" s="124"/>
      <c r="B130" s="103" t="s">
        <v>651</v>
      </c>
      <c r="C130" s="103" t="s">
        <v>652</v>
      </c>
      <c r="D130" s="105" t="s">
        <v>466</v>
      </c>
      <c r="E130" s="148"/>
      <c r="F130" s="145"/>
    </row>
    <row r="131" spans="1:6" ht="51">
      <c r="A131" s="124">
        <v>1000162</v>
      </c>
      <c r="B131" s="103" t="s">
        <v>653</v>
      </c>
      <c r="C131" s="103" t="s">
        <v>649</v>
      </c>
      <c r="D131" s="105" t="s">
        <v>426</v>
      </c>
      <c r="E131" s="148">
        <v>1</v>
      </c>
      <c r="F131" s="145"/>
    </row>
    <row r="132" spans="1:6" ht="51">
      <c r="A132" s="124">
        <v>1000164</v>
      </c>
      <c r="B132" s="103" t="s">
        <v>385</v>
      </c>
      <c r="C132" s="103" t="s">
        <v>649</v>
      </c>
      <c r="D132" s="105" t="s">
        <v>426</v>
      </c>
      <c r="E132" s="148">
        <v>1</v>
      </c>
      <c r="F132" s="145"/>
    </row>
    <row r="133" spans="1:6" ht="51">
      <c r="A133" s="124">
        <v>1000166</v>
      </c>
      <c r="B133" s="103" t="s">
        <v>386</v>
      </c>
      <c r="C133" s="103" t="s">
        <v>649</v>
      </c>
      <c r="D133" s="105" t="s">
        <v>426</v>
      </c>
      <c r="E133" s="148">
        <v>1</v>
      </c>
      <c r="F133" s="145"/>
    </row>
    <row r="134" spans="1:6" ht="51">
      <c r="A134" s="124">
        <v>1000168</v>
      </c>
      <c r="B134" s="103" t="s">
        <v>387</v>
      </c>
      <c r="C134" s="103" t="s">
        <v>649</v>
      </c>
      <c r="D134" s="105" t="s">
        <v>426</v>
      </c>
      <c r="E134" s="148">
        <v>1</v>
      </c>
      <c r="F134" s="145"/>
    </row>
    <row r="135" spans="1:6" ht="51">
      <c r="A135" s="124">
        <v>1000170</v>
      </c>
      <c r="B135" s="103" t="s">
        <v>657</v>
      </c>
      <c r="C135" s="103" t="s">
        <v>649</v>
      </c>
      <c r="D135" s="105" t="s">
        <v>426</v>
      </c>
      <c r="E135" s="148">
        <v>1</v>
      </c>
      <c r="F135" s="145"/>
    </row>
    <row r="136" spans="1:6" ht="51">
      <c r="A136" s="124">
        <v>1000172</v>
      </c>
      <c r="B136" s="103" t="s">
        <v>388</v>
      </c>
      <c r="C136" s="103" t="s">
        <v>649</v>
      </c>
      <c r="D136" s="105" t="s">
        <v>426</v>
      </c>
      <c r="E136" s="148">
        <v>1</v>
      </c>
      <c r="F136" s="145"/>
    </row>
    <row r="137" spans="1:6" ht="51">
      <c r="A137" s="124">
        <v>1000174</v>
      </c>
      <c r="B137" s="103" t="s">
        <v>389</v>
      </c>
      <c r="C137" s="103" t="s">
        <v>649</v>
      </c>
      <c r="D137" s="105" t="s">
        <v>426</v>
      </c>
      <c r="E137" s="148">
        <v>1</v>
      </c>
      <c r="F137" s="145"/>
    </row>
    <row r="138" spans="1:6" ht="51">
      <c r="A138" s="124">
        <v>1000176</v>
      </c>
      <c r="B138" s="103" t="s">
        <v>390</v>
      </c>
      <c r="C138" s="103" t="s">
        <v>649</v>
      </c>
      <c r="D138" s="105" t="s">
        <v>426</v>
      </c>
      <c r="E138" s="148">
        <v>1</v>
      </c>
      <c r="F138" s="145"/>
    </row>
    <row r="139" spans="1:6" ht="51">
      <c r="A139" s="124">
        <v>1000178</v>
      </c>
      <c r="B139" s="103" t="s">
        <v>661</v>
      </c>
      <c r="C139" s="103" t="s">
        <v>662</v>
      </c>
      <c r="D139" s="105" t="s">
        <v>426</v>
      </c>
      <c r="E139" s="148">
        <v>1</v>
      </c>
      <c r="F139" s="145"/>
    </row>
    <row r="140" spans="1:6">
      <c r="A140" s="124"/>
      <c r="B140" s="103" t="s">
        <v>663</v>
      </c>
      <c r="C140" s="103" t="s">
        <v>664</v>
      </c>
      <c r="D140" s="105" t="s">
        <v>466</v>
      </c>
      <c r="E140" s="148"/>
      <c r="F140" s="145"/>
    </row>
    <row r="141" spans="1:6" ht="38.25">
      <c r="A141" s="124">
        <v>1000179</v>
      </c>
      <c r="B141" s="103" t="s">
        <v>391</v>
      </c>
      <c r="C141" s="103" t="s">
        <v>666</v>
      </c>
      <c r="D141" s="105" t="s">
        <v>426</v>
      </c>
      <c r="E141" s="148">
        <v>5</v>
      </c>
      <c r="F141" s="145"/>
    </row>
    <row r="142" spans="1:6" ht="38.25">
      <c r="A142" s="152"/>
      <c r="B142" s="103" t="s">
        <v>406</v>
      </c>
      <c r="C142" s="103" t="s">
        <v>668</v>
      </c>
      <c r="D142" s="105" t="s">
        <v>426</v>
      </c>
      <c r="E142" s="148">
        <v>2</v>
      </c>
      <c r="F142" s="145"/>
    </row>
    <row r="143" spans="1:6" ht="38.25">
      <c r="A143" s="124">
        <v>1000180</v>
      </c>
      <c r="B143" s="103" t="s">
        <v>669</v>
      </c>
      <c r="C143" s="103" t="s">
        <v>668</v>
      </c>
      <c r="D143" s="105" t="s">
        <v>426</v>
      </c>
      <c r="E143" s="148">
        <v>12</v>
      </c>
      <c r="F143" s="145"/>
    </row>
    <row r="144" spans="1:6" ht="25.5">
      <c r="A144" s="124">
        <v>1000181</v>
      </c>
      <c r="B144" s="103" t="s">
        <v>670</v>
      </c>
      <c r="C144" s="103" t="s">
        <v>671</v>
      </c>
      <c r="D144" s="105" t="s">
        <v>426</v>
      </c>
      <c r="E144" s="148">
        <v>47</v>
      </c>
      <c r="F144" s="145"/>
    </row>
    <row r="145" spans="1:6" ht="25.5">
      <c r="A145" s="124">
        <v>1000182</v>
      </c>
      <c r="B145" s="103" t="s">
        <v>672</v>
      </c>
      <c r="C145" s="103" t="s">
        <v>671</v>
      </c>
      <c r="D145" s="105" t="s">
        <v>426</v>
      </c>
      <c r="E145" s="148">
        <v>2</v>
      </c>
      <c r="F145" s="145"/>
    </row>
    <row r="146" spans="1:6" ht="38.25">
      <c r="A146" s="124">
        <v>1000183</v>
      </c>
      <c r="B146" s="103" t="s">
        <v>673</v>
      </c>
      <c r="C146" s="103" t="s">
        <v>674</v>
      </c>
      <c r="D146" s="105" t="s">
        <v>426</v>
      </c>
      <c r="E146" s="148">
        <v>30</v>
      </c>
      <c r="F146" s="145"/>
    </row>
    <row r="147" spans="1:6" ht="38.25">
      <c r="A147" s="124">
        <v>1000184</v>
      </c>
      <c r="B147" s="103" t="s">
        <v>675</v>
      </c>
      <c r="C147" s="103" t="s">
        <v>676</v>
      </c>
      <c r="D147" s="105" t="s">
        <v>426</v>
      </c>
      <c r="E147" s="148">
        <v>29</v>
      </c>
      <c r="F147" s="145"/>
    </row>
    <row r="148" spans="1:6" ht="38.25">
      <c r="A148" s="124">
        <v>1000185</v>
      </c>
      <c r="B148" s="103" t="s">
        <v>677</v>
      </c>
      <c r="C148" s="103" t="s">
        <v>678</v>
      </c>
      <c r="D148" s="105" t="s">
        <v>426</v>
      </c>
      <c r="E148" s="148">
        <v>1</v>
      </c>
      <c r="F148" s="145"/>
    </row>
    <row r="149" spans="1:6" ht="38.25">
      <c r="A149" s="124">
        <v>1000186</v>
      </c>
      <c r="B149" s="103" t="s">
        <v>679</v>
      </c>
      <c r="C149" s="103" t="s">
        <v>678</v>
      </c>
      <c r="D149" s="105" t="s">
        <v>426</v>
      </c>
      <c r="E149" s="148">
        <v>2</v>
      </c>
      <c r="F149" s="145"/>
    </row>
    <row r="150" spans="1:6" ht="38.25">
      <c r="A150" s="124">
        <v>1000189</v>
      </c>
      <c r="B150" s="103" t="s">
        <v>680</v>
      </c>
      <c r="C150" s="103" t="s">
        <v>681</v>
      </c>
      <c r="D150" s="105" t="s">
        <v>426</v>
      </c>
      <c r="E150" s="148">
        <v>10</v>
      </c>
      <c r="F150" s="145"/>
    </row>
    <row r="151" spans="1:6">
      <c r="A151" s="124">
        <v>1000191</v>
      </c>
      <c r="B151" s="103" t="s">
        <v>682</v>
      </c>
      <c r="C151" s="103" t="s">
        <v>683</v>
      </c>
      <c r="D151" s="105" t="s">
        <v>426</v>
      </c>
      <c r="E151" s="148">
        <v>33</v>
      </c>
      <c r="F151" s="145"/>
    </row>
    <row r="152" spans="1:6">
      <c r="A152" s="124">
        <v>1000192</v>
      </c>
      <c r="B152" s="103" t="s">
        <v>684</v>
      </c>
      <c r="C152" s="103" t="s">
        <v>683</v>
      </c>
      <c r="D152" s="105" t="s">
        <v>426</v>
      </c>
      <c r="E152" s="148">
        <v>8</v>
      </c>
      <c r="F152" s="145"/>
    </row>
    <row r="153" spans="1:6">
      <c r="A153" s="124">
        <v>1000197</v>
      </c>
      <c r="B153" s="103" t="s">
        <v>685</v>
      </c>
      <c r="C153" s="103" t="s">
        <v>686</v>
      </c>
      <c r="D153" s="105" t="s">
        <v>426</v>
      </c>
      <c r="E153" s="148">
        <v>82</v>
      </c>
      <c r="F153" s="145"/>
    </row>
    <row r="154" spans="1:6">
      <c r="A154" s="124">
        <v>1000198</v>
      </c>
      <c r="B154" s="103" t="s">
        <v>687</v>
      </c>
      <c r="C154" s="103" t="s">
        <v>688</v>
      </c>
      <c r="D154" s="105" t="s">
        <v>426</v>
      </c>
      <c r="E154" s="148">
        <v>48</v>
      </c>
      <c r="F154" s="145"/>
    </row>
    <row r="155" spans="1:6">
      <c r="A155" s="124">
        <v>1000199</v>
      </c>
      <c r="B155" s="103" t="s">
        <v>689</v>
      </c>
      <c r="C155" s="103" t="s">
        <v>688</v>
      </c>
      <c r="D155" s="105" t="s">
        <v>426</v>
      </c>
      <c r="E155" s="148">
        <v>45</v>
      </c>
      <c r="F155" s="145"/>
    </row>
    <row r="156" spans="1:6">
      <c r="A156" s="124">
        <v>1000202</v>
      </c>
      <c r="B156" s="103" t="s">
        <v>690</v>
      </c>
      <c r="C156" s="103" t="s">
        <v>691</v>
      </c>
      <c r="D156" s="105" t="s">
        <v>426</v>
      </c>
      <c r="E156" s="148">
        <v>29</v>
      </c>
      <c r="F156" s="145"/>
    </row>
    <row r="157" spans="1:6">
      <c r="A157" s="124">
        <v>1000203</v>
      </c>
      <c r="B157" s="103" t="s">
        <v>692</v>
      </c>
      <c r="C157" s="103" t="s">
        <v>693</v>
      </c>
      <c r="D157" s="105" t="s">
        <v>426</v>
      </c>
      <c r="E157" s="148">
        <v>42</v>
      </c>
      <c r="F157" s="145"/>
    </row>
    <row r="158" spans="1:6" ht="25.5">
      <c r="A158" s="124">
        <v>1000204</v>
      </c>
      <c r="B158" s="103" t="s">
        <v>694</v>
      </c>
      <c r="C158" s="103" t="s">
        <v>695</v>
      </c>
      <c r="D158" s="105" t="s">
        <v>426</v>
      </c>
      <c r="E158" s="148">
        <v>38</v>
      </c>
      <c r="F158" s="145"/>
    </row>
    <row r="159" spans="1:6" ht="25.5">
      <c r="A159" s="124">
        <v>1000205</v>
      </c>
      <c r="B159" s="103" t="s">
        <v>696</v>
      </c>
      <c r="C159" s="103" t="s">
        <v>695</v>
      </c>
      <c r="D159" s="105" t="s">
        <v>426</v>
      </c>
      <c r="E159" s="148">
        <v>9</v>
      </c>
      <c r="F159" s="145"/>
    </row>
    <row r="160" spans="1:6">
      <c r="A160" s="124">
        <v>1000208</v>
      </c>
      <c r="B160" s="103" t="s">
        <v>697</v>
      </c>
      <c r="C160" s="103" t="s">
        <v>698</v>
      </c>
      <c r="D160" s="105" t="s">
        <v>426</v>
      </c>
      <c r="E160" s="148">
        <v>33</v>
      </c>
      <c r="F160" s="145"/>
    </row>
    <row r="161" spans="1:6" ht="25.5">
      <c r="A161" s="124">
        <v>1000209</v>
      </c>
      <c r="B161" s="103" t="s">
        <v>699</v>
      </c>
      <c r="C161" s="103" t="s">
        <v>700</v>
      </c>
      <c r="D161" s="105" t="s">
        <v>426</v>
      </c>
      <c r="E161" s="148">
        <v>79</v>
      </c>
      <c r="F161" s="145"/>
    </row>
    <row r="162" spans="1:6">
      <c r="A162" s="124">
        <v>1000210</v>
      </c>
      <c r="B162" s="103" t="s">
        <v>701</v>
      </c>
      <c r="C162" s="103" t="s">
        <v>702</v>
      </c>
      <c r="D162" s="105" t="s">
        <v>426</v>
      </c>
      <c r="E162" s="148">
        <v>54</v>
      </c>
      <c r="F162" s="145"/>
    </row>
    <row r="163" spans="1:6">
      <c r="A163" s="124">
        <v>1000211</v>
      </c>
      <c r="B163" s="103" t="s">
        <v>703</v>
      </c>
      <c r="C163" s="103" t="s">
        <v>704</v>
      </c>
      <c r="D163" s="105" t="s">
        <v>426</v>
      </c>
      <c r="E163" s="148">
        <v>53</v>
      </c>
      <c r="F163" s="145"/>
    </row>
    <row r="164" spans="1:6">
      <c r="A164" s="124">
        <v>1000212</v>
      </c>
      <c r="B164" s="103" t="s">
        <v>705</v>
      </c>
      <c r="C164" s="103" t="s">
        <v>706</v>
      </c>
      <c r="D164" s="105" t="s">
        <v>426</v>
      </c>
      <c r="E164" s="148">
        <v>9</v>
      </c>
      <c r="F164" s="145"/>
    </row>
    <row r="165" spans="1:6" ht="25.5">
      <c r="A165" s="124">
        <v>1000213</v>
      </c>
      <c r="B165" s="103" t="s">
        <v>707</v>
      </c>
      <c r="C165" s="103" t="s">
        <v>708</v>
      </c>
      <c r="D165" s="105" t="s">
        <v>426</v>
      </c>
      <c r="E165" s="148">
        <v>102</v>
      </c>
      <c r="F165" s="145"/>
    </row>
    <row r="166" spans="1:6" ht="25.5">
      <c r="A166" s="124">
        <v>1000214</v>
      </c>
      <c r="B166" s="103" t="s">
        <v>709</v>
      </c>
      <c r="C166" s="103" t="s">
        <v>710</v>
      </c>
      <c r="D166" s="105" t="s">
        <v>426</v>
      </c>
      <c r="E166" s="148">
        <v>51</v>
      </c>
      <c r="F166" s="145"/>
    </row>
    <row r="167" spans="1:6">
      <c r="A167" s="124">
        <v>1000215</v>
      </c>
      <c r="B167" s="103" t="s">
        <v>711</v>
      </c>
      <c r="C167" s="103" t="s">
        <v>712</v>
      </c>
      <c r="D167" s="105" t="s">
        <v>426</v>
      </c>
      <c r="E167" s="148">
        <v>30</v>
      </c>
      <c r="F167" s="145"/>
    </row>
    <row r="168" spans="1:6">
      <c r="A168" s="124">
        <v>1000216</v>
      </c>
      <c r="B168" s="103" t="s">
        <v>713</v>
      </c>
      <c r="C168" s="103" t="s">
        <v>714</v>
      </c>
      <c r="D168" s="105" t="s">
        <v>426</v>
      </c>
      <c r="E168" s="148">
        <v>6</v>
      </c>
      <c r="F168" s="145"/>
    </row>
    <row r="169" spans="1:6">
      <c r="A169" s="124">
        <v>1000217</v>
      </c>
      <c r="B169" s="103" t="s">
        <v>715</v>
      </c>
      <c r="C169" s="103" t="s">
        <v>716</v>
      </c>
      <c r="D169" s="105" t="s">
        <v>426</v>
      </c>
      <c r="E169" s="148">
        <v>6</v>
      </c>
      <c r="F169" s="145"/>
    </row>
    <row r="170" spans="1:6" ht="25.5">
      <c r="A170" s="124">
        <v>1000218</v>
      </c>
      <c r="B170" s="103" t="s">
        <v>717</v>
      </c>
      <c r="C170" s="103" t="s">
        <v>718</v>
      </c>
      <c r="D170" s="105" t="s">
        <v>426</v>
      </c>
      <c r="E170" s="148">
        <v>41</v>
      </c>
      <c r="F170" s="145"/>
    </row>
    <row r="171" spans="1:6" ht="25.5">
      <c r="A171" s="124">
        <v>1000219</v>
      </c>
      <c r="B171" s="103" t="s">
        <v>719</v>
      </c>
      <c r="C171" s="103" t="s">
        <v>720</v>
      </c>
      <c r="D171" s="105" t="s">
        <v>426</v>
      </c>
      <c r="E171" s="148">
        <v>99</v>
      </c>
      <c r="F171" s="145"/>
    </row>
    <row r="172" spans="1:6" ht="38.25">
      <c r="A172" s="124">
        <v>1000220</v>
      </c>
      <c r="B172" s="103" t="s">
        <v>721</v>
      </c>
      <c r="C172" s="103" t="s">
        <v>722</v>
      </c>
      <c r="D172" s="105" t="s">
        <v>426</v>
      </c>
      <c r="E172" s="148">
        <v>552</v>
      </c>
      <c r="F172" s="145"/>
    </row>
    <row r="173" spans="1:6" ht="38.25">
      <c r="A173" s="124">
        <v>1000221</v>
      </c>
      <c r="B173" s="103" t="s">
        <v>723</v>
      </c>
      <c r="C173" s="103" t="s">
        <v>724</v>
      </c>
      <c r="D173" s="105" t="s">
        <v>426</v>
      </c>
      <c r="E173" s="148">
        <v>310</v>
      </c>
      <c r="F173" s="145"/>
    </row>
    <row r="174" spans="1:6">
      <c r="A174" s="124">
        <v>1000222</v>
      </c>
      <c r="B174" s="103" t="s">
        <v>725</v>
      </c>
      <c r="C174" s="103" t="s">
        <v>726</v>
      </c>
      <c r="D174" s="105" t="s">
        <v>426</v>
      </c>
      <c r="E174" s="148">
        <v>198</v>
      </c>
      <c r="F174" s="145"/>
    </row>
    <row r="175" spans="1:6" ht="38.25">
      <c r="A175" s="124">
        <v>1000225</v>
      </c>
      <c r="B175" s="103" t="s">
        <v>727</v>
      </c>
      <c r="C175" s="103" t="s">
        <v>728</v>
      </c>
      <c r="D175" s="105" t="s">
        <v>426</v>
      </c>
      <c r="E175" s="148">
        <v>15</v>
      </c>
      <c r="F175" s="145"/>
    </row>
    <row r="176" spans="1:6" ht="25.5">
      <c r="A176" s="124">
        <v>1000226</v>
      </c>
      <c r="B176" s="103" t="s">
        <v>729</v>
      </c>
      <c r="C176" s="103" t="s">
        <v>730</v>
      </c>
      <c r="D176" s="105" t="s">
        <v>426</v>
      </c>
      <c r="E176" s="148">
        <v>6</v>
      </c>
      <c r="F176" s="145"/>
    </row>
    <row r="177" spans="1:6">
      <c r="A177" s="124">
        <v>1000227</v>
      </c>
      <c r="B177" s="103" t="s">
        <v>731</v>
      </c>
      <c r="C177" s="103" t="s">
        <v>732</v>
      </c>
      <c r="D177" s="105" t="s">
        <v>426</v>
      </c>
      <c r="E177" s="148">
        <v>208</v>
      </c>
      <c r="F177" s="145"/>
    </row>
    <row r="178" spans="1:6" ht="38.25">
      <c r="A178" s="124">
        <v>1000230</v>
      </c>
      <c r="B178" s="103" t="s">
        <v>733</v>
      </c>
      <c r="C178" s="103" t="s">
        <v>734</v>
      </c>
      <c r="D178" s="105" t="s">
        <v>416</v>
      </c>
      <c r="E178" s="148">
        <v>240</v>
      </c>
      <c r="F178" s="145"/>
    </row>
    <row r="179" spans="1:6" ht="38.25">
      <c r="A179" s="124">
        <v>1000233</v>
      </c>
      <c r="B179" s="103" t="s">
        <v>736</v>
      </c>
      <c r="C179" s="103" t="s">
        <v>734</v>
      </c>
      <c r="D179" s="105" t="s">
        <v>416</v>
      </c>
      <c r="E179" s="148">
        <v>163</v>
      </c>
      <c r="F179" s="145"/>
    </row>
    <row r="180" spans="1:6" ht="38.25">
      <c r="A180" s="124">
        <v>1000234</v>
      </c>
      <c r="B180" s="103" t="s">
        <v>737</v>
      </c>
      <c r="C180" s="103" t="s">
        <v>734</v>
      </c>
      <c r="D180" s="105" t="s">
        <v>416</v>
      </c>
      <c r="E180" s="148">
        <v>1515</v>
      </c>
      <c r="F180" s="145"/>
    </row>
    <row r="181" spans="1:6" ht="38.25">
      <c r="A181" s="124">
        <v>1000235</v>
      </c>
      <c r="B181" s="103" t="s">
        <v>738</v>
      </c>
      <c r="C181" s="103" t="s">
        <v>734</v>
      </c>
      <c r="D181" s="105" t="s">
        <v>416</v>
      </c>
      <c r="E181" s="148">
        <v>900</v>
      </c>
      <c r="F181" s="145"/>
    </row>
    <row r="182" spans="1:6" ht="38.25">
      <c r="A182" s="124">
        <v>1000236</v>
      </c>
      <c r="B182" s="103" t="s">
        <v>739</v>
      </c>
      <c r="C182" s="103" t="s">
        <v>734</v>
      </c>
      <c r="D182" s="105" t="s">
        <v>416</v>
      </c>
      <c r="E182" s="148">
        <v>1050</v>
      </c>
      <c r="F182" s="145"/>
    </row>
    <row r="183" spans="1:6">
      <c r="A183" s="124">
        <v>1000237</v>
      </c>
      <c r="B183" s="103" t="s">
        <v>392</v>
      </c>
      <c r="C183" s="103" t="s">
        <v>741</v>
      </c>
      <c r="D183" s="105" t="s">
        <v>416</v>
      </c>
      <c r="E183" s="148">
        <v>1303</v>
      </c>
      <c r="F183" s="145"/>
    </row>
    <row r="184" spans="1:6">
      <c r="A184" s="124">
        <v>1000238</v>
      </c>
      <c r="B184" s="103" t="s">
        <v>393</v>
      </c>
      <c r="C184" s="103" t="s">
        <v>741</v>
      </c>
      <c r="D184" s="105" t="s">
        <v>416</v>
      </c>
      <c r="E184" s="148">
        <v>1326</v>
      </c>
      <c r="F184" s="145"/>
    </row>
    <row r="185" spans="1:6">
      <c r="A185" s="124">
        <v>1000239</v>
      </c>
      <c r="B185" s="103" t="s">
        <v>394</v>
      </c>
      <c r="C185" s="103" t="s">
        <v>741</v>
      </c>
      <c r="D185" s="105" t="s">
        <v>416</v>
      </c>
      <c r="E185" s="148">
        <v>3032</v>
      </c>
      <c r="F185" s="145"/>
    </row>
    <row r="186" spans="1:6">
      <c r="A186" s="124">
        <v>1000240</v>
      </c>
      <c r="B186" s="103" t="s">
        <v>395</v>
      </c>
      <c r="C186" s="103" t="s">
        <v>741</v>
      </c>
      <c r="D186" s="105" t="s">
        <v>416</v>
      </c>
      <c r="E186" s="148">
        <v>1794</v>
      </c>
      <c r="F186" s="145"/>
    </row>
    <row r="187" spans="1:6">
      <c r="A187" s="124">
        <v>1000241</v>
      </c>
      <c r="B187" s="103" t="s">
        <v>396</v>
      </c>
      <c r="C187" s="103" t="s">
        <v>741</v>
      </c>
      <c r="D187" s="105" t="s">
        <v>416</v>
      </c>
      <c r="E187" s="148">
        <v>3223</v>
      </c>
      <c r="F187" s="145"/>
    </row>
    <row r="188" spans="1:6" ht="25.5">
      <c r="A188" s="124"/>
      <c r="B188" s="103" t="s">
        <v>746</v>
      </c>
      <c r="C188" s="103" t="s">
        <v>747</v>
      </c>
      <c r="D188" s="105" t="s">
        <v>466</v>
      </c>
      <c r="E188" s="148"/>
      <c r="F188" s="145"/>
    </row>
    <row r="189" spans="1:6">
      <c r="A189" s="124">
        <v>1000248</v>
      </c>
      <c r="B189" s="103" t="s">
        <v>397</v>
      </c>
      <c r="C189" s="103" t="s">
        <v>749</v>
      </c>
      <c r="D189" s="105" t="s">
        <v>416</v>
      </c>
      <c r="E189" s="148">
        <v>6647</v>
      </c>
      <c r="F189" s="145"/>
    </row>
    <row r="190" spans="1:6">
      <c r="A190" s="124"/>
      <c r="B190" s="103" t="s">
        <v>407</v>
      </c>
      <c r="C190" s="103" t="s">
        <v>749</v>
      </c>
      <c r="D190" s="105" t="s">
        <v>416</v>
      </c>
      <c r="E190" s="148">
        <v>3323.5</v>
      </c>
      <c r="F190" s="145"/>
    </row>
    <row r="191" spans="1:6">
      <c r="A191" s="124"/>
      <c r="B191" s="103" t="s">
        <v>408</v>
      </c>
      <c r="C191" s="103" t="s">
        <v>752</v>
      </c>
      <c r="D191" s="105" t="s">
        <v>416</v>
      </c>
      <c r="E191" s="148">
        <v>1994</v>
      </c>
      <c r="F191" s="145"/>
    </row>
    <row r="192" spans="1:6">
      <c r="A192" s="124"/>
      <c r="B192" s="103" t="s">
        <v>409</v>
      </c>
      <c r="C192" s="103" t="s">
        <v>752</v>
      </c>
      <c r="D192" s="105" t="s">
        <v>416</v>
      </c>
      <c r="E192" s="148">
        <v>1329</v>
      </c>
      <c r="F192" s="145"/>
    </row>
    <row r="193" spans="1:6" ht="25.5">
      <c r="A193" s="124">
        <v>1000249</v>
      </c>
      <c r="B193" s="103" t="s">
        <v>754</v>
      </c>
      <c r="C193" s="103" t="s">
        <v>755</v>
      </c>
      <c r="D193" s="105" t="s">
        <v>416</v>
      </c>
      <c r="E193" s="148">
        <v>1612.5</v>
      </c>
      <c r="F193" s="145"/>
    </row>
    <row r="194" spans="1:6" ht="25.5">
      <c r="A194" s="124">
        <v>1000250</v>
      </c>
      <c r="B194" s="103" t="s">
        <v>756</v>
      </c>
      <c r="C194" s="103" t="s">
        <v>757</v>
      </c>
      <c r="D194" s="105" t="s">
        <v>416</v>
      </c>
      <c r="E194" s="148">
        <v>1590</v>
      </c>
      <c r="F194" s="145"/>
    </row>
    <row r="195" spans="1:6" ht="25.5">
      <c r="A195" s="124">
        <v>1000251</v>
      </c>
      <c r="B195" s="103" t="s">
        <v>758</v>
      </c>
      <c r="C195" s="103" t="s">
        <v>757</v>
      </c>
      <c r="D195" s="105" t="s">
        <v>416</v>
      </c>
      <c r="E195" s="148">
        <v>840.00000000000011</v>
      </c>
      <c r="F195" s="145"/>
    </row>
    <row r="196" spans="1:6" ht="63.75">
      <c r="A196" s="124">
        <v>1000252</v>
      </c>
      <c r="B196" s="103" t="s">
        <v>759</v>
      </c>
      <c r="C196" s="103" t="s">
        <v>760</v>
      </c>
      <c r="D196" s="105" t="s">
        <v>417</v>
      </c>
      <c r="E196" s="148">
        <v>1.07</v>
      </c>
      <c r="F196" s="145"/>
    </row>
    <row r="197" spans="1:6">
      <c r="A197" s="124">
        <v>1000254</v>
      </c>
      <c r="B197" s="103" t="s">
        <v>762</v>
      </c>
      <c r="C197" s="103" t="s">
        <v>763</v>
      </c>
      <c r="D197" s="105" t="s">
        <v>426</v>
      </c>
      <c r="E197" s="148">
        <v>122</v>
      </c>
      <c r="F197" s="145"/>
    </row>
    <row r="198" spans="1:6" ht="25.5">
      <c r="A198" s="124">
        <v>1000255</v>
      </c>
      <c r="B198" s="103" t="s">
        <v>764</v>
      </c>
      <c r="C198" s="103" t="s">
        <v>765</v>
      </c>
      <c r="D198" s="105" t="s">
        <v>426</v>
      </c>
      <c r="E198" s="148">
        <v>30</v>
      </c>
      <c r="F198" s="145"/>
    </row>
    <row r="199" spans="1:6">
      <c r="A199" s="124">
        <v>1000256</v>
      </c>
      <c r="B199" s="103" t="s">
        <v>766</v>
      </c>
      <c r="C199" s="103" t="s">
        <v>767</v>
      </c>
      <c r="D199" s="105" t="s">
        <v>426</v>
      </c>
      <c r="E199" s="148">
        <v>21</v>
      </c>
      <c r="F199" s="145"/>
    </row>
    <row r="200" spans="1:6">
      <c r="A200" s="124">
        <v>1000258</v>
      </c>
      <c r="B200" s="103" t="s">
        <v>768</v>
      </c>
      <c r="C200" s="103" t="s">
        <v>769</v>
      </c>
      <c r="D200" s="105" t="s">
        <v>426</v>
      </c>
      <c r="E200" s="148">
        <v>15</v>
      </c>
      <c r="F200" s="145"/>
    </row>
    <row r="201" spans="1:6" ht="25.5">
      <c r="A201" s="124">
        <v>1000259</v>
      </c>
      <c r="B201" s="103" t="s">
        <v>770</v>
      </c>
      <c r="C201" s="103" t="s">
        <v>771</v>
      </c>
      <c r="D201" s="105" t="s">
        <v>426</v>
      </c>
      <c r="E201" s="148">
        <v>15</v>
      </c>
      <c r="F201" s="145"/>
    </row>
    <row r="202" spans="1:6">
      <c r="A202" s="124">
        <v>1000260</v>
      </c>
      <c r="B202" s="103" t="s">
        <v>772</v>
      </c>
      <c r="C202" s="103" t="s">
        <v>773</v>
      </c>
      <c r="D202" s="105" t="s">
        <v>426</v>
      </c>
      <c r="E202" s="148">
        <v>14</v>
      </c>
      <c r="F202" s="145"/>
    </row>
    <row r="203" spans="1:6">
      <c r="A203" s="124">
        <v>1000261</v>
      </c>
      <c r="B203" s="103" t="s">
        <v>774</v>
      </c>
      <c r="C203" s="103" t="s">
        <v>775</v>
      </c>
      <c r="D203" s="105" t="s">
        <v>426</v>
      </c>
      <c r="E203" s="148">
        <v>14</v>
      </c>
      <c r="F203" s="145"/>
    </row>
    <row r="204" spans="1:6" ht="51">
      <c r="A204" s="124">
        <v>1000262</v>
      </c>
      <c r="B204" s="103" t="s">
        <v>776</v>
      </c>
      <c r="C204" s="103" t="s">
        <v>777</v>
      </c>
      <c r="D204" s="105" t="s">
        <v>426</v>
      </c>
      <c r="E204" s="148">
        <v>7</v>
      </c>
      <c r="F204" s="145"/>
    </row>
    <row r="205" spans="1:6">
      <c r="A205" s="124">
        <v>1000263</v>
      </c>
      <c r="B205" s="103" t="s">
        <v>778</v>
      </c>
      <c r="C205" s="103" t="s">
        <v>779</v>
      </c>
      <c r="D205" s="105" t="s">
        <v>426</v>
      </c>
      <c r="E205" s="148">
        <v>3</v>
      </c>
      <c r="F205" s="145"/>
    </row>
    <row r="206" spans="1:6" ht="25.5">
      <c r="A206" s="124">
        <v>1000264</v>
      </c>
      <c r="B206" s="103" t="s">
        <v>780</v>
      </c>
      <c r="C206" s="103" t="s">
        <v>781</v>
      </c>
      <c r="D206" s="105" t="s">
        <v>426</v>
      </c>
      <c r="E206" s="148">
        <v>12</v>
      </c>
      <c r="F206" s="145"/>
    </row>
    <row r="207" spans="1:6" ht="25.5">
      <c r="A207" s="124">
        <v>1000265</v>
      </c>
      <c r="B207" s="103" t="s">
        <v>782</v>
      </c>
      <c r="C207" s="103" t="s">
        <v>783</v>
      </c>
      <c r="D207" s="105" t="s">
        <v>426</v>
      </c>
      <c r="E207" s="148">
        <v>3</v>
      </c>
      <c r="F207" s="145"/>
    </row>
    <row r="208" spans="1:6">
      <c r="A208" s="124">
        <v>1000266</v>
      </c>
      <c r="B208" s="103" t="s">
        <v>784</v>
      </c>
      <c r="C208" s="103" t="s">
        <v>785</v>
      </c>
      <c r="D208" s="105" t="s">
        <v>426</v>
      </c>
      <c r="E208" s="148">
        <v>9</v>
      </c>
      <c r="F208" s="145"/>
    </row>
    <row r="209" spans="1:6" ht="25.5">
      <c r="A209" s="124">
        <v>1000267</v>
      </c>
      <c r="B209" s="103" t="s">
        <v>786</v>
      </c>
      <c r="C209" s="103" t="s">
        <v>787</v>
      </c>
      <c r="D209" s="105" t="s">
        <v>426</v>
      </c>
      <c r="E209" s="148">
        <v>3</v>
      </c>
      <c r="F209" s="145"/>
    </row>
    <row r="210" spans="1:6" ht="25.5">
      <c r="A210" s="124">
        <v>1000268</v>
      </c>
      <c r="B210" s="103" t="s">
        <v>788</v>
      </c>
      <c r="C210" s="103" t="s">
        <v>789</v>
      </c>
      <c r="D210" s="105" t="s">
        <v>426</v>
      </c>
      <c r="E210" s="148">
        <v>5</v>
      </c>
      <c r="F210" s="145"/>
    </row>
    <row r="211" spans="1:6" ht="38.25">
      <c r="A211" s="124">
        <v>1000269</v>
      </c>
      <c r="B211" s="103" t="s">
        <v>790</v>
      </c>
      <c r="C211" s="103" t="s">
        <v>791</v>
      </c>
      <c r="D211" s="105" t="s">
        <v>426</v>
      </c>
      <c r="E211" s="148">
        <v>123</v>
      </c>
      <c r="F211" s="145"/>
    </row>
    <row r="212" spans="1:6" ht="25.5">
      <c r="A212" s="124">
        <v>1000270</v>
      </c>
      <c r="B212" s="103" t="s">
        <v>792</v>
      </c>
      <c r="C212" s="103" t="s">
        <v>793</v>
      </c>
      <c r="D212" s="105" t="s">
        <v>426</v>
      </c>
      <c r="E212" s="148">
        <v>14</v>
      </c>
      <c r="F212" s="145"/>
    </row>
    <row r="213" spans="1:6" ht="38.25">
      <c r="A213" s="124">
        <v>1000271</v>
      </c>
      <c r="B213" s="103" t="s">
        <v>794</v>
      </c>
      <c r="C213" s="103" t="s">
        <v>795</v>
      </c>
      <c r="D213" s="105" t="s">
        <v>426</v>
      </c>
      <c r="E213" s="148">
        <v>111</v>
      </c>
      <c r="F213" s="145"/>
    </row>
    <row r="214" spans="1:6" ht="25.5">
      <c r="A214" s="124">
        <v>1000272</v>
      </c>
      <c r="B214" s="103" t="s">
        <v>796</v>
      </c>
      <c r="C214" s="103" t="s">
        <v>797</v>
      </c>
      <c r="D214" s="105" t="s">
        <v>426</v>
      </c>
      <c r="E214" s="148">
        <v>73</v>
      </c>
      <c r="F214" s="145"/>
    </row>
    <row r="215" spans="1:6" ht="51">
      <c r="A215" s="124">
        <v>1000273</v>
      </c>
      <c r="B215" s="103" t="s">
        <v>798</v>
      </c>
      <c r="C215" s="103" t="s">
        <v>799</v>
      </c>
      <c r="D215" s="105" t="s">
        <v>426</v>
      </c>
      <c r="E215" s="148">
        <v>4</v>
      </c>
      <c r="F215" s="145"/>
    </row>
    <row r="216" spans="1:6" ht="25.5">
      <c r="A216" s="124">
        <v>1000274</v>
      </c>
      <c r="B216" s="103" t="s">
        <v>800</v>
      </c>
      <c r="C216" s="103" t="s">
        <v>797</v>
      </c>
      <c r="D216" s="105" t="s">
        <v>426</v>
      </c>
      <c r="E216" s="148">
        <v>5</v>
      </c>
      <c r="F216" s="145"/>
    </row>
    <row r="217" spans="1:6" ht="25.5">
      <c r="A217" s="124">
        <v>1000275</v>
      </c>
      <c r="B217" s="103" t="s">
        <v>801</v>
      </c>
      <c r="C217" s="103" t="s">
        <v>797</v>
      </c>
      <c r="D217" s="105" t="s">
        <v>426</v>
      </c>
      <c r="E217" s="148">
        <v>2</v>
      </c>
      <c r="F217" s="145"/>
    </row>
    <row r="218" spans="1:6" ht="25.5">
      <c r="A218" s="124">
        <v>1000276</v>
      </c>
      <c r="B218" s="103" t="s">
        <v>802</v>
      </c>
      <c r="C218" s="103" t="s">
        <v>797</v>
      </c>
      <c r="D218" s="105" t="s">
        <v>426</v>
      </c>
      <c r="E218" s="148">
        <v>7</v>
      </c>
      <c r="F218" s="145"/>
    </row>
    <row r="219" spans="1:6" ht="25.5">
      <c r="A219" s="124">
        <v>1000277</v>
      </c>
      <c r="B219" s="103" t="s">
        <v>803</v>
      </c>
      <c r="C219" s="103" t="s">
        <v>797</v>
      </c>
      <c r="D219" s="105" t="s">
        <v>426</v>
      </c>
      <c r="E219" s="148">
        <v>15</v>
      </c>
      <c r="F219" s="145"/>
    </row>
    <row r="220" spans="1:6" ht="25.5">
      <c r="A220" s="124">
        <v>1000280</v>
      </c>
      <c r="B220" s="103" t="s">
        <v>804</v>
      </c>
      <c r="C220" s="103" t="s">
        <v>805</v>
      </c>
      <c r="D220" s="105" t="s">
        <v>418</v>
      </c>
      <c r="E220" s="148">
        <v>454.78</v>
      </c>
      <c r="F220" s="145"/>
    </row>
    <row r="221" spans="1:6">
      <c r="A221" s="124">
        <v>1000281</v>
      </c>
      <c r="B221" s="103" t="s">
        <v>806</v>
      </c>
      <c r="C221" s="103" t="s">
        <v>807</v>
      </c>
      <c r="D221" s="105" t="s">
        <v>466</v>
      </c>
      <c r="E221" s="148">
        <v>500115.6</v>
      </c>
      <c r="F221" s="145"/>
    </row>
    <row r="222" spans="1:6" ht="25.5">
      <c r="A222" s="124">
        <v>1000282</v>
      </c>
      <c r="B222" s="103" t="s">
        <v>808</v>
      </c>
      <c r="C222" s="103" t="s">
        <v>809</v>
      </c>
      <c r="D222" s="105" t="s">
        <v>417</v>
      </c>
      <c r="E222" s="148">
        <v>393</v>
      </c>
      <c r="F222" s="145"/>
    </row>
    <row r="223" spans="1:6" ht="51">
      <c r="A223" s="124">
        <v>1000283</v>
      </c>
      <c r="B223" s="103" t="s">
        <v>810</v>
      </c>
      <c r="C223" s="103" t="s">
        <v>811</v>
      </c>
      <c r="D223" s="105" t="s">
        <v>417</v>
      </c>
      <c r="E223" s="148">
        <v>90</v>
      </c>
      <c r="F223" s="145"/>
    </row>
    <row r="224" spans="1:6" ht="51">
      <c r="A224" s="124">
        <v>1000284</v>
      </c>
      <c r="B224" s="103" t="s">
        <v>812</v>
      </c>
      <c r="C224" s="103" t="s">
        <v>813</v>
      </c>
      <c r="D224" s="105" t="s">
        <v>419</v>
      </c>
      <c r="E224" s="148">
        <v>850</v>
      </c>
      <c r="F224" s="145"/>
    </row>
    <row r="225" spans="1:6">
      <c r="A225" s="124">
        <v>1000285</v>
      </c>
      <c r="B225" s="103" t="s">
        <v>398</v>
      </c>
      <c r="C225" s="103" t="s">
        <v>816</v>
      </c>
      <c r="D225" s="105" t="s">
        <v>426</v>
      </c>
      <c r="E225" s="148">
        <v>33</v>
      </c>
      <c r="F225" s="145"/>
    </row>
    <row r="226" spans="1:6">
      <c r="A226" s="124">
        <v>1000286</v>
      </c>
      <c r="B226" s="103" t="s">
        <v>399</v>
      </c>
      <c r="C226" s="103" t="s">
        <v>818</v>
      </c>
      <c r="D226" s="105" t="s">
        <v>426</v>
      </c>
      <c r="E226" s="148">
        <v>55</v>
      </c>
      <c r="F226" s="145"/>
    </row>
    <row r="227" spans="1:6">
      <c r="A227" s="124">
        <v>1000287</v>
      </c>
      <c r="B227" s="103" t="s">
        <v>819</v>
      </c>
      <c r="C227" s="103"/>
      <c r="D227" s="105" t="s">
        <v>416</v>
      </c>
      <c r="E227" s="148">
        <v>10</v>
      </c>
      <c r="F227" s="145"/>
    </row>
    <row r="228" spans="1:6" ht="25.5">
      <c r="A228" s="124">
        <v>1000288</v>
      </c>
      <c r="B228" s="103" t="s">
        <v>820</v>
      </c>
      <c r="C228" s="103" t="s">
        <v>821</v>
      </c>
      <c r="D228" s="105" t="s">
        <v>420</v>
      </c>
      <c r="E228" s="148">
        <v>1236.05</v>
      </c>
      <c r="F228" s="145"/>
    </row>
    <row r="229" spans="1:6">
      <c r="A229" s="124">
        <v>1000289</v>
      </c>
      <c r="B229" s="103" t="s">
        <v>823</v>
      </c>
      <c r="C229" s="103" t="s">
        <v>824</v>
      </c>
      <c r="D229" s="105" t="s">
        <v>418</v>
      </c>
      <c r="E229" s="148">
        <v>150.39999999999998</v>
      </c>
      <c r="F229" s="145"/>
    </row>
    <row r="230" spans="1:6">
      <c r="A230" s="124">
        <v>1000290</v>
      </c>
      <c r="B230" s="103" t="s">
        <v>825</v>
      </c>
      <c r="C230" s="103" t="s">
        <v>824</v>
      </c>
      <c r="D230" s="105" t="s">
        <v>418</v>
      </c>
      <c r="E230" s="148">
        <v>7.42</v>
      </c>
      <c r="F230" s="145"/>
    </row>
    <row r="231" spans="1:6">
      <c r="A231" s="124">
        <v>1000291</v>
      </c>
      <c r="B231" s="103" t="s">
        <v>826</v>
      </c>
      <c r="C231" s="103" t="s">
        <v>827</v>
      </c>
      <c r="D231" s="105" t="s">
        <v>415</v>
      </c>
      <c r="E231" s="148">
        <v>38</v>
      </c>
      <c r="F231" s="145"/>
    </row>
    <row r="232" spans="1:6">
      <c r="A232" s="124">
        <v>1000293</v>
      </c>
      <c r="B232" s="103" t="s">
        <v>828</v>
      </c>
      <c r="C232" s="103" t="s">
        <v>829</v>
      </c>
      <c r="D232" s="105" t="s">
        <v>417</v>
      </c>
      <c r="E232" s="148">
        <v>3.22</v>
      </c>
      <c r="F232" s="145"/>
    </row>
    <row r="233" spans="1:6" ht="25.5">
      <c r="A233" s="124">
        <v>1000310</v>
      </c>
      <c r="B233" s="103" t="s">
        <v>830</v>
      </c>
      <c r="C233" s="103" t="s">
        <v>831</v>
      </c>
      <c r="D233" s="105" t="s">
        <v>426</v>
      </c>
      <c r="E233" s="148">
        <v>60</v>
      </c>
      <c r="F233" s="145"/>
    </row>
    <row r="234" spans="1:6">
      <c r="A234" s="124">
        <v>1000311</v>
      </c>
      <c r="B234" s="103" t="s">
        <v>832</v>
      </c>
      <c r="C234" s="103"/>
      <c r="D234" s="105" t="s">
        <v>420</v>
      </c>
      <c r="E234" s="148">
        <v>73</v>
      </c>
      <c r="F234" s="145"/>
    </row>
    <row r="235" spans="1:6" ht="38.25">
      <c r="A235" s="124">
        <v>1000312</v>
      </c>
      <c r="B235" s="103" t="s">
        <v>833</v>
      </c>
      <c r="C235" s="103" t="s">
        <v>834</v>
      </c>
      <c r="D235" s="105" t="s">
        <v>418</v>
      </c>
      <c r="E235" s="148">
        <v>46.05</v>
      </c>
      <c r="F235" s="145"/>
    </row>
    <row r="236" spans="1:6">
      <c r="A236" s="124">
        <v>1000313</v>
      </c>
      <c r="B236" s="103" t="s">
        <v>835</v>
      </c>
      <c r="C236" s="103" t="s">
        <v>836</v>
      </c>
      <c r="D236" s="105" t="s">
        <v>415</v>
      </c>
      <c r="E236" s="148">
        <v>18.3</v>
      </c>
      <c r="F236" s="145"/>
    </row>
    <row r="237" spans="1:6" ht="25.5">
      <c r="A237" s="124">
        <v>1000314</v>
      </c>
      <c r="B237" s="103" t="s">
        <v>837</v>
      </c>
      <c r="C237" s="103" t="s">
        <v>838</v>
      </c>
      <c r="D237" s="105" t="s">
        <v>420</v>
      </c>
      <c r="E237" s="148">
        <v>97.4</v>
      </c>
      <c r="F237" s="145"/>
    </row>
    <row r="238" spans="1:6">
      <c r="A238" s="124">
        <v>1000315</v>
      </c>
      <c r="B238" s="103" t="s">
        <v>839</v>
      </c>
      <c r="C238" s="103" t="s">
        <v>840</v>
      </c>
      <c r="D238" s="105" t="s">
        <v>418</v>
      </c>
      <c r="E238" s="148">
        <v>3.76</v>
      </c>
      <c r="F238" s="145"/>
    </row>
    <row r="239" spans="1:6" ht="25.5">
      <c r="A239" s="124">
        <v>1000316</v>
      </c>
      <c r="B239" s="103" t="s">
        <v>841</v>
      </c>
      <c r="C239" s="103" t="s">
        <v>842</v>
      </c>
      <c r="D239" s="105" t="s">
        <v>426</v>
      </c>
      <c r="E239" s="148">
        <v>4</v>
      </c>
      <c r="F239" s="145"/>
    </row>
    <row r="240" spans="1:6" ht="25.5">
      <c r="A240" s="124">
        <v>1000317</v>
      </c>
      <c r="B240" s="103" t="s">
        <v>843</v>
      </c>
      <c r="C240" s="103" t="s">
        <v>844</v>
      </c>
      <c r="D240" s="105" t="s">
        <v>426</v>
      </c>
      <c r="E240" s="148">
        <v>30</v>
      </c>
      <c r="F240" s="145"/>
    </row>
    <row r="241" spans="1:6">
      <c r="A241" s="124">
        <v>1000318</v>
      </c>
      <c r="B241" s="103" t="s">
        <v>845</v>
      </c>
      <c r="C241" s="103" t="s">
        <v>846</v>
      </c>
      <c r="D241" s="105" t="s">
        <v>416</v>
      </c>
      <c r="E241" s="148">
        <v>74</v>
      </c>
      <c r="F241" s="145"/>
    </row>
    <row r="242" spans="1:6" ht="25.5">
      <c r="A242" s="124">
        <v>1000319</v>
      </c>
      <c r="B242" s="103" t="s">
        <v>847</v>
      </c>
      <c r="C242" s="103" t="s">
        <v>848</v>
      </c>
      <c r="D242" s="105" t="s">
        <v>416</v>
      </c>
      <c r="E242" s="148">
        <v>142.69999999999999</v>
      </c>
      <c r="F242" s="145"/>
    </row>
    <row r="243" spans="1:6">
      <c r="A243" s="124">
        <v>1000320</v>
      </c>
      <c r="B243" s="103" t="s">
        <v>849</v>
      </c>
      <c r="C243" s="103" t="s">
        <v>850</v>
      </c>
      <c r="D243" s="105" t="s">
        <v>418</v>
      </c>
      <c r="E243" s="148">
        <v>6.7</v>
      </c>
      <c r="F243" s="145"/>
    </row>
    <row r="244" spans="1:6">
      <c r="A244" s="124">
        <v>1000321</v>
      </c>
      <c r="B244" s="103" t="s">
        <v>851</v>
      </c>
      <c r="C244" s="103" t="s">
        <v>852</v>
      </c>
      <c r="D244" s="105" t="s">
        <v>415</v>
      </c>
      <c r="E244" s="148">
        <v>25</v>
      </c>
      <c r="F244" s="145"/>
    </row>
    <row r="245" spans="1:6">
      <c r="A245" s="124">
        <v>1000322</v>
      </c>
      <c r="B245" s="103" t="s">
        <v>853</v>
      </c>
      <c r="C245" s="103" t="s">
        <v>854</v>
      </c>
      <c r="D245" s="105" t="s">
        <v>415</v>
      </c>
      <c r="E245" s="148">
        <v>417.91999999999996</v>
      </c>
      <c r="F245" s="145"/>
    </row>
    <row r="246" spans="1:6" ht="51">
      <c r="A246" s="124">
        <v>1000326</v>
      </c>
      <c r="B246" s="103" t="s">
        <v>855</v>
      </c>
      <c r="C246" s="103" t="s">
        <v>856</v>
      </c>
      <c r="D246" s="105" t="s">
        <v>426</v>
      </c>
      <c r="E246" s="148">
        <v>10</v>
      </c>
      <c r="F246" s="145"/>
    </row>
    <row r="247" spans="1:6" ht="38.25">
      <c r="A247" s="124">
        <v>1000328</v>
      </c>
      <c r="B247" s="103" t="s">
        <v>857</v>
      </c>
      <c r="C247" s="103" t="s">
        <v>858</v>
      </c>
      <c r="D247" s="105" t="s">
        <v>466</v>
      </c>
      <c r="E247" s="148"/>
      <c r="F247" s="145"/>
    </row>
    <row r="248" spans="1:6" ht="89.25">
      <c r="A248" s="124">
        <v>1000329</v>
      </c>
      <c r="B248" s="103" t="s">
        <v>859</v>
      </c>
      <c r="C248" s="103" t="s">
        <v>860</v>
      </c>
      <c r="D248" s="105" t="s">
        <v>426</v>
      </c>
      <c r="E248" s="148">
        <v>37</v>
      </c>
      <c r="F248" s="145"/>
    </row>
    <row r="249" spans="1:6" ht="25.5">
      <c r="A249" s="124"/>
      <c r="B249" s="103" t="s">
        <v>861</v>
      </c>
      <c r="C249" s="103" t="s">
        <v>862</v>
      </c>
      <c r="D249" s="105" t="s">
        <v>415</v>
      </c>
      <c r="E249" s="148">
        <v>200</v>
      </c>
      <c r="F249" s="145"/>
    </row>
    <row r="250" spans="1:6">
      <c r="A250" s="124"/>
      <c r="B250" s="103" t="s">
        <v>864</v>
      </c>
      <c r="C250" s="103" t="s">
        <v>865</v>
      </c>
      <c r="D250" s="105" t="s">
        <v>416</v>
      </c>
      <c r="E250" s="148">
        <v>200</v>
      </c>
      <c r="F250" s="145"/>
    </row>
    <row r="251" spans="1:6">
      <c r="E251" s="33"/>
      <c r="F251" s="142"/>
    </row>
    <row r="252" spans="1:6">
      <c r="A252" s="125">
        <v>1000030</v>
      </c>
      <c r="B252" s="117" t="s">
        <v>464</v>
      </c>
      <c r="C252" s="117" t="s">
        <v>465</v>
      </c>
      <c r="D252" s="136"/>
      <c r="E252" s="154"/>
      <c r="F252" s="142"/>
    </row>
    <row r="253" spans="1:6" ht="25.5">
      <c r="A253" s="152"/>
      <c r="B253" s="103" t="s">
        <v>458</v>
      </c>
      <c r="C253" s="103" t="s">
        <v>459</v>
      </c>
      <c r="D253" s="105" t="s">
        <v>416</v>
      </c>
      <c r="E253" s="163">
        <v>102</v>
      </c>
      <c r="F253" s="145"/>
    </row>
    <row r="254" spans="1:6" ht="25.5">
      <c r="A254" s="152"/>
      <c r="B254" s="103" t="s">
        <v>460</v>
      </c>
      <c r="C254" s="103" t="s">
        <v>459</v>
      </c>
      <c r="D254" s="105" t="s">
        <v>416</v>
      </c>
      <c r="E254" s="156" t="s">
        <v>41</v>
      </c>
      <c r="F254" s="145"/>
    </row>
    <row r="255" spans="1:6" ht="25.5">
      <c r="A255" s="152"/>
      <c r="B255" s="103" t="s">
        <v>461</v>
      </c>
      <c r="C255" s="103" t="s">
        <v>459</v>
      </c>
      <c r="D255" s="105" t="s">
        <v>416</v>
      </c>
      <c r="E255" s="156" t="s">
        <v>41</v>
      </c>
      <c r="F255" s="145"/>
    </row>
    <row r="256" spans="1:6" ht="25.5">
      <c r="A256" s="152"/>
      <c r="B256" s="103" t="s">
        <v>462</v>
      </c>
      <c r="C256" s="103" t="s">
        <v>459</v>
      </c>
      <c r="D256" s="105" t="s">
        <v>416</v>
      </c>
      <c r="E256" s="156" t="s">
        <v>41</v>
      </c>
      <c r="F256" s="145"/>
    </row>
    <row r="257" spans="1:6" ht="25.5">
      <c r="A257" s="152"/>
      <c r="B257" s="103" t="s">
        <v>463</v>
      </c>
      <c r="C257" s="103" t="s">
        <v>459</v>
      </c>
      <c r="D257" s="105" t="s">
        <v>416</v>
      </c>
      <c r="E257" s="156" t="s">
        <v>41</v>
      </c>
      <c r="F257" s="145"/>
    </row>
    <row r="258" spans="1:6">
      <c r="E258" s="33"/>
      <c r="F258" s="142"/>
    </row>
    <row r="259" spans="1:6">
      <c r="A259" s="157"/>
      <c r="B259" s="117" t="s">
        <v>467</v>
      </c>
      <c r="C259" s="117" t="s">
        <v>465</v>
      </c>
      <c r="D259" s="118" t="s">
        <v>466</v>
      </c>
      <c r="E259" s="154"/>
      <c r="F259" s="142"/>
    </row>
    <row r="260" spans="1:6" ht="25.5">
      <c r="A260" s="152"/>
      <c r="B260" s="103" t="s">
        <v>868</v>
      </c>
      <c r="C260" s="103" t="s">
        <v>459</v>
      </c>
      <c r="D260" s="105" t="s">
        <v>416</v>
      </c>
      <c r="E260" s="141">
        <v>650.6</v>
      </c>
      <c r="F260" s="145"/>
    </row>
    <row r="261" spans="1:6" ht="25.5">
      <c r="A261" s="152"/>
      <c r="B261" s="103" t="s">
        <v>869</v>
      </c>
      <c r="C261" s="103" t="s">
        <v>459</v>
      </c>
      <c r="D261" s="105" t="s">
        <v>416</v>
      </c>
      <c r="E261" s="156">
        <v>40</v>
      </c>
      <c r="F261" s="145"/>
    </row>
    <row r="262" spans="1:6" ht="25.5">
      <c r="A262" s="152"/>
      <c r="B262" s="103" t="s">
        <v>870</v>
      </c>
      <c r="C262" s="103" t="s">
        <v>459</v>
      </c>
      <c r="D262" s="105" t="s">
        <v>416</v>
      </c>
      <c r="E262" s="156" t="s">
        <v>41</v>
      </c>
      <c r="F262" s="145"/>
    </row>
    <row r="263" spans="1:6" ht="25.5">
      <c r="A263" s="152"/>
      <c r="B263" s="103" t="s">
        <v>871</v>
      </c>
      <c r="C263" s="103" t="s">
        <v>459</v>
      </c>
      <c r="D263" s="105" t="s">
        <v>416</v>
      </c>
      <c r="E263" s="141" t="s">
        <v>41</v>
      </c>
      <c r="F263" s="145"/>
    </row>
    <row r="264" spans="1:6" ht="25.5">
      <c r="A264" s="152"/>
      <c r="B264" s="103" t="s">
        <v>872</v>
      </c>
      <c r="C264" s="103" t="s">
        <v>459</v>
      </c>
      <c r="D264" s="105" t="s">
        <v>416</v>
      </c>
      <c r="E264" s="156" t="s">
        <v>41</v>
      </c>
      <c r="F264" s="145"/>
    </row>
    <row r="265" spans="1:6">
      <c r="E265" s="33"/>
      <c r="F265" s="142"/>
    </row>
    <row r="266" spans="1:6">
      <c r="A266" s="125">
        <v>1000045</v>
      </c>
      <c r="B266" s="117" t="s">
        <v>468</v>
      </c>
      <c r="C266" s="117" t="s">
        <v>465</v>
      </c>
      <c r="D266" s="118" t="s">
        <v>466</v>
      </c>
      <c r="E266" s="154"/>
      <c r="F266" s="142"/>
    </row>
    <row r="267" spans="1:6" ht="25.5">
      <c r="A267" s="152"/>
      <c r="B267" s="103" t="s">
        <v>458</v>
      </c>
      <c r="C267" s="103" t="s">
        <v>459</v>
      </c>
      <c r="D267" s="105" t="s">
        <v>416</v>
      </c>
      <c r="E267" s="156">
        <v>45</v>
      </c>
      <c r="F267" s="145"/>
    </row>
    <row r="268" spans="1:6" ht="25.5">
      <c r="A268" s="152"/>
      <c r="B268" s="103" t="s">
        <v>460</v>
      </c>
      <c r="C268" s="103" t="s">
        <v>459</v>
      </c>
      <c r="D268" s="105" t="s">
        <v>416</v>
      </c>
      <c r="E268" s="156" t="s">
        <v>41</v>
      </c>
      <c r="F268" s="145"/>
    </row>
    <row r="269" spans="1:6" ht="25.5">
      <c r="A269" s="152"/>
      <c r="B269" s="103" t="s">
        <v>461</v>
      </c>
      <c r="C269" s="103" t="s">
        <v>459</v>
      </c>
      <c r="D269" s="105" t="s">
        <v>416</v>
      </c>
      <c r="E269" s="156" t="s">
        <v>41</v>
      </c>
      <c r="F269" s="145"/>
    </row>
    <row r="270" spans="1:6" ht="25.5">
      <c r="A270" s="152"/>
      <c r="B270" s="103" t="s">
        <v>462</v>
      </c>
      <c r="C270" s="103" t="s">
        <v>459</v>
      </c>
      <c r="D270" s="105" t="s">
        <v>416</v>
      </c>
      <c r="E270" s="156" t="s">
        <v>41</v>
      </c>
      <c r="F270" s="145"/>
    </row>
    <row r="271" spans="1:6" ht="25.5">
      <c r="A271" s="152"/>
      <c r="B271" s="103" t="s">
        <v>463</v>
      </c>
      <c r="C271" s="103" t="s">
        <v>459</v>
      </c>
      <c r="D271" s="105" t="s">
        <v>416</v>
      </c>
      <c r="E271" s="156" t="s">
        <v>41</v>
      </c>
      <c r="F271" s="145"/>
    </row>
    <row r="272" spans="1:6">
      <c r="E272" s="33"/>
      <c r="F272" s="142"/>
    </row>
    <row r="273" spans="1:6">
      <c r="E273" s="33"/>
      <c r="F273" s="142"/>
    </row>
    <row r="274" spans="1:6" ht="25.5">
      <c r="A274" s="157"/>
      <c r="B274" s="117" t="s">
        <v>873</v>
      </c>
      <c r="C274" s="117" t="s">
        <v>527</v>
      </c>
      <c r="D274" s="118" t="s">
        <v>466</v>
      </c>
      <c r="E274" s="154"/>
      <c r="F274" s="142"/>
    </row>
    <row r="275" spans="1:6" ht="38.25">
      <c r="A275" s="152"/>
      <c r="B275" s="103" t="s">
        <v>519</v>
      </c>
      <c r="C275" s="103" t="s">
        <v>520</v>
      </c>
      <c r="D275" s="105" t="s">
        <v>416</v>
      </c>
      <c r="E275" s="156">
        <v>305.39999999999998</v>
      </c>
      <c r="F275" s="145"/>
    </row>
    <row r="276" spans="1:6" ht="38.25">
      <c r="A276" s="152"/>
      <c r="B276" s="103" t="s">
        <v>521</v>
      </c>
      <c r="C276" s="103" t="s">
        <v>522</v>
      </c>
      <c r="D276" s="105" t="s">
        <v>416</v>
      </c>
      <c r="E276" s="156">
        <v>87.3</v>
      </c>
      <c r="F276" s="145"/>
    </row>
    <row r="277" spans="1:6" ht="38.25">
      <c r="A277" s="152"/>
      <c r="B277" s="103" t="s">
        <v>523</v>
      </c>
      <c r="C277" s="103" t="s">
        <v>520</v>
      </c>
      <c r="D277" s="105" t="s">
        <v>416</v>
      </c>
      <c r="E277" s="156">
        <v>769.8</v>
      </c>
      <c r="F277" s="145"/>
    </row>
    <row r="278" spans="1:6" ht="38.25">
      <c r="A278" s="152"/>
      <c r="B278" s="103" t="s">
        <v>524</v>
      </c>
      <c r="C278" s="103" t="s">
        <v>520</v>
      </c>
      <c r="D278" s="105" t="s">
        <v>416</v>
      </c>
      <c r="E278" s="156">
        <v>148</v>
      </c>
      <c r="F278" s="145"/>
    </row>
    <row r="279" spans="1:6" ht="38.25">
      <c r="A279" s="152"/>
      <c r="B279" s="103" t="s">
        <v>525</v>
      </c>
      <c r="C279" s="103" t="s">
        <v>522</v>
      </c>
      <c r="D279" s="105" t="s">
        <v>416</v>
      </c>
      <c r="E279" s="156">
        <v>418.5</v>
      </c>
      <c r="F279" s="145"/>
    </row>
    <row r="281" spans="1:6">
      <c r="A281" s="157"/>
      <c r="B281" s="117" t="s">
        <v>651</v>
      </c>
      <c r="C281" s="117" t="s">
        <v>652</v>
      </c>
      <c r="D281" s="118" t="s">
        <v>466</v>
      </c>
      <c r="E281" s="154"/>
      <c r="F281" s="142"/>
    </row>
    <row r="282" spans="1:6" ht="38.25">
      <c r="A282" s="124">
        <v>1000159</v>
      </c>
      <c r="B282" s="103" t="s">
        <v>874</v>
      </c>
      <c r="C282" s="103" t="s">
        <v>875</v>
      </c>
      <c r="D282" s="105" t="s">
        <v>426</v>
      </c>
      <c r="E282" s="156">
        <v>8</v>
      </c>
      <c r="F282" s="145"/>
    </row>
    <row r="283" spans="1:6" ht="38.25">
      <c r="A283" s="124">
        <v>1000161</v>
      </c>
      <c r="B283" s="103" t="s">
        <v>876</v>
      </c>
      <c r="C283" s="103" t="s">
        <v>877</v>
      </c>
      <c r="D283" s="105" t="s">
        <v>426</v>
      </c>
      <c r="E283" s="156">
        <v>1</v>
      </c>
      <c r="F283" s="145"/>
    </row>
    <row r="284" spans="1:6">
      <c r="E284" s="33"/>
      <c r="F284" s="142"/>
    </row>
    <row r="285" spans="1:6">
      <c r="A285" s="157"/>
      <c r="B285" s="117" t="s">
        <v>663</v>
      </c>
      <c r="C285" s="117" t="s">
        <v>664</v>
      </c>
      <c r="D285" s="118" t="s">
        <v>466</v>
      </c>
      <c r="E285" s="154"/>
      <c r="F285" s="142"/>
    </row>
    <row r="286" spans="1:6" ht="76.5">
      <c r="A286" s="124">
        <v>1000163</v>
      </c>
      <c r="B286" s="103" t="s">
        <v>879</v>
      </c>
      <c r="C286" s="103" t="s">
        <v>880</v>
      </c>
      <c r="D286" s="105" t="s">
        <v>426</v>
      </c>
      <c r="E286" s="156">
        <v>13</v>
      </c>
      <c r="F286" s="145"/>
    </row>
    <row r="287" spans="1:6" ht="76.5">
      <c r="A287" s="124">
        <v>1000165</v>
      </c>
      <c r="B287" s="103" t="s">
        <v>353</v>
      </c>
      <c r="C287" s="103" t="s">
        <v>880</v>
      </c>
      <c r="D287" s="105" t="s">
        <v>426</v>
      </c>
      <c r="E287" s="156">
        <v>2</v>
      </c>
      <c r="F287" s="145"/>
    </row>
    <row r="288" spans="1:6" ht="63.75">
      <c r="A288" s="124">
        <v>1000167</v>
      </c>
      <c r="B288" s="103" t="s">
        <v>354</v>
      </c>
      <c r="C288" s="103" t="s">
        <v>0</v>
      </c>
      <c r="D288" s="105" t="s">
        <v>426</v>
      </c>
      <c r="E288" s="156">
        <v>1</v>
      </c>
      <c r="F288" s="145"/>
    </row>
    <row r="289" spans="1:6" ht="63.75">
      <c r="A289" s="124">
        <v>1000169</v>
      </c>
      <c r="B289" s="103" t="s">
        <v>355</v>
      </c>
      <c r="C289" s="103" t="s">
        <v>2</v>
      </c>
      <c r="D289" s="105" t="s">
        <v>426</v>
      </c>
      <c r="E289" s="156">
        <v>1</v>
      </c>
      <c r="F289" s="145"/>
    </row>
    <row r="290" spans="1:6" ht="63.75">
      <c r="A290" s="124">
        <v>1000171</v>
      </c>
      <c r="B290" s="103" t="s">
        <v>3</v>
      </c>
      <c r="C290" s="103" t="s">
        <v>2</v>
      </c>
      <c r="D290" s="105" t="s">
        <v>426</v>
      </c>
      <c r="E290" s="156">
        <v>1</v>
      </c>
      <c r="F290" s="145"/>
    </row>
    <row r="291" spans="1:6" ht="76.5">
      <c r="A291" s="124">
        <v>1000173</v>
      </c>
      <c r="B291" s="103" t="s">
        <v>356</v>
      </c>
      <c r="C291" s="103" t="s">
        <v>880</v>
      </c>
      <c r="D291" s="105" t="s">
        <v>426</v>
      </c>
      <c r="E291" s="156">
        <v>1</v>
      </c>
      <c r="F291" s="145"/>
    </row>
    <row r="292" spans="1:6" ht="76.5">
      <c r="A292" s="124">
        <v>1000175</v>
      </c>
      <c r="B292" s="103" t="s">
        <v>357</v>
      </c>
      <c r="C292" s="103" t="s">
        <v>6</v>
      </c>
      <c r="D292" s="105" t="s">
        <v>426</v>
      </c>
      <c r="E292" s="156">
        <v>1</v>
      </c>
      <c r="F292" s="145"/>
    </row>
    <row r="293" spans="1:6" ht="76.5">
      <c r="A293" s="124">
        <v>1000177</v>
      </c>
      <c r="B293" s="103" t="s">
        <v>358</v>
      </c>
      <c r="C293" s="103" t="s">
        <v>880</v>
      </c>
      <c r="D293" s="105" t="s">
        <v>426</v>
      </c>
      <c r="E293" s="156">
        <v>1</v>
      </c>
      <c r="F293" s="145"/>
    </row>
    <row r="294" spans="1:6">
      <c r="A294" s="66"/>
      <c r="F294" s="158"/>
    </row>
    <row r="295" spans="1:6" ht="25.5">
      <c r="A295" s="157"/>
      <c r="B295" s="103" t="s">
        <v>746</v>
      </c>
      <c r="C295" s="103" t="s">
        <v>747</v>
      </c>
      <c r="D295" s="118" t="s">
        <v>466</v>
      </c>
      <c r="E295" s="154"/>
      <c r="F295" s="142"/>
    </row>
    <row r="296" spans="1:6" ht="38.25">
      <c r="A296" s="124">
        <v>1000243</v>
      </c>
      <c r="B296" s="103" t="s">
        <v>400</v>
      </c>
      <c r="C296" s="103" t="s">
        <v>9</v>
      </c>
      <c r="D296" s="105" t="s">
        <v>417</v>
      </c>
      <c r="E296" s="156">
        <v>1</v>
      </c>
      <c r="F296" s="145"/>
    </row>
    <row r="297" spans="1:6" ht="38.25">
      <c r="A297" s="124">
        <v>1000245</v>
      </c>
      <c r="B297" s="103" t="s">
        <v>401</v>
      </c>
      <c r="C297" s="103" t="s">
        <v>9</v>
      </c>
      <c r="D297" s="105" t="s">
        <v>417</v>
      </c>
      <c r="E297" s="156">
        <v>1</v>
      </c>
      <c r="F297" s="145"/>
    </row>
    <row r="298" spans="1:6" ht="38.25">
      <c r="A298" s="124">
        <v>1000247</v>
      </c>
      <c r="B298" s="103" t="s">
        <v>402</v>
      </c>
      <c r="C298" s="103" t="s">
        <v>9</v>
      </c>
      <c r="D298" s="105" t="s">
        <v>417</v>
      </c>
      <c r="E298" s="156">
        <v>1</v>
      </c>
      <c r="F298" s="145"/>
    </row>
    <row r="299" spans="1:6">
      <c r="E299" s="33"/>
      <c r="F299" s="142"/>
    </row>
    <row r="300" spans="1:6" ht="15.75">
      <c r="B300" s="185" t="s">
        <v>56</v>
      </c>
      <c r="C300" s="185"/>
      <c r="D300" s="65"/>
      <c r="E300" s="33"/>
      <c r="F300" s="142"/>
    </row>
    <row r="301" spans="1:6" ht="26.25">
      <c r="B301" s="138" t="s">
        <v>49</v>
      </c>
      <c r="C301" s="65"/>
      <c r="D301" s="65" t="s">
        <v>24</v>
      </c>
      <c r="E301" s="33"/>
      <c r="F301" s="142"/>
    </row>
    <row r="302" spans="1:6">
      <c r="B302" s="65"/>
      <c r="C302" s="140" t="s">
        <v>55</v>
      </c>
      <c r="D302" s="65"/>
      <c r="E302" s="33"/>
      <c r="F302" s="142"/>
    </row>
    <row r="303" spans="1:6">
      <c r="B303" s="65"/>
      <c r="C303" s="140" t="s">
        <v>54</v>
      </c>
      <c r="D303" s="65"/>
      <c r="E303" s="33"/>
      <c r="F303" s="142"/>
    </row>
    <row r="304" spans="1:6">
      <c r="B304" s="65"/>
      <c r="C304" s="140" t="s">
        <v>48</v>
      </c>
      <c r="D304" s="65"/>
      <c r="E304" s="33"/>
      <c r="F304" s="142"/>
    </row>
    <row r="305" spans="2:6">
      <c r="B305" s="65"/>
      <c r="C305" s="140" t="s">
        <v>50</v>
      </c>
      <c r="D305" s="65"/>
      <c r="E305" s="33"/>
      <c r="F305" s="142"/>
    </row>
    <row r="306" spans="2:6">
      <c r="B306" s="65"/>
      <c r="C306" s="140" t="s">
        <v>51</v>
      </c>
      <c r="D306" s="65"/>
      <c r="E306" s="33"/>
      <c r="F306" s="142"/>
    </row>
    <row r="307" spans="2:6">
      <c r="B307" s="65"/>
      <c r="C307" s="140" t="s">
        <v>52</v>
      </c>
      <c r="D307" s="65"/>
      <c r="E307" s="33"/>
      <c r="F307" s="142"/>
    </row>
    <row r="308" spans="2:6">
      <c r="B308" s="65"/>
      <c r="C308" s="140" t="s">
        <v>351</v>
      </c>
      <c r="D308" s="65"/>
      <c r="E308" s="33"/>
      <c r="F308" s="142"/>
    </row>
    <row r="309" spans="2:6">
      <c r="B309" s="138" t="s">
        <v>19</v>
      </c>
      <c r="C309" s="65"/>
      <c r="D309" s="65" t="s">
        <v>24</v>
      </c>
      <c r="E309" s="33"/>
      <c r="F309" s="142"/>
    </row>
    <row r="310" spans="2:6">
      <c r="B310" s="65"/>
      <c r="C310" s="140" t="s">
        <v>55</v>
      </c>
      <c r="D310" s="65"/>
      <c r="E310" s="33"/>
      <c r="F310" s="142"/>
    </row>
    <row r="311" spans="2:6">
      <c r="B311" s="65"/>
      <c r="C311" s="140" t="s">
        <v>54</v>
      </c>
      <c r="D311" s="65"/>
      <c r="E311" s="33"/>
      <c r="F311" s="142"/>
    </row>
    <row r="312" spans="2:6">
      <c r="B312" s="65"/>
      <c r="C312" s="140" t="s">
        <v>48</v>
      </c>
      <c r="D312" s="65"/>
      <c r="E312" s="33"/>
      <c r="F312" s="142"/>
    </row>
    <row r="313" spans="2:6">
      <c r="B313" s="65"/>
      <c r="C313" s="140" t="s">
        <v>50</v>
      </c>
      <c r="D313" s="65"/>
      <c r="E313" s="33"/>
      <c r="F313" s="142"/>
    </row>
    <row r="314" spans="2:6">
      <c r="B314" s="65"/>
      <c r="C314" s="140" t="s">
        <v>51</v>
      </c>
      <c r="D314" s="65"/>
      <c r="E314" s="33"/>
      <c r="F314" s="142"/>
    </row>
    <row r="315" spans="2:6">
      <c r="B315" s="65"/>
      <c r="C315" s="140" t="s">
        <v>52</v>
      </c>
      <c r="D315" s="65"/>
      <c r="E315" s="33"/>
      <c r="F315" s="142"/>
    </row>
    <row r="316" spans="2:6">
      <c r="B316" s="65"/>
      <c r="C316" s="140" t="s">
        <v>351</v>
      </c>
      <c r="D316" s="65"/>
      <c r="E316" s="33"/>
      <c r="F316" s="142"/>
    </row>
    <row r="317" spans="2:6">
      <c r="B317" s="138" t="s">
        <v>20</v>
      </c>
      <c r="C317" s="65"/>
      <c r="D317" s="65" t="s">
        <v>25</v>
      </c>
      <c r="E317" s="33"/>
      <c r="F317" s="142"/>
    </row>
    <row r="318" spans="2:6">
      <c r="B318" s="138" t="s">
        <v>21</v>
      </c>
      <c r="C318" s="65"/>
      <c r="D318" s="65" t="s">
        <v>25</v>
      </c>
      <c r="E318" s="33"/>
      <c r="F318" s="142"/>
    </row>
    <row r="319" spans="2:6">
      <c r="B319" s="138" t="s">
        <v>22</v>
      </c>
      <c r="C319" s="65" t="s">
        <v>23</v>
      </c>
      <c r="D319" s="65" t="s">
        <v>26</v>
      </c>
      <c r="E319" s="33"/>
      <c r="F319" s="142"/>
    </row>
    <row r="320" spans="2:6">
      <c r="E320" s="33"/>
      <c r="F320" s="142"/>
    </row>
    <row r="321" spans="1:6">
      <c r="E321" s="33"/>
      <c r="F321" s="142"/>
    </row>
    <row r="322" spans="1:6" ht="15.75">
      <c r="B322" s="185" t="s">
        <v>27</v>
      </c>
      <c r="C322" s="185"/>
      <c r="D322" s="65"/>
      <c r="E322" s="33"/>
      <c r="F322" s="142"/>
    </row>
    <row r="323" spans="1:6">
      <c r="B323" s="138" t="s">
        <v>28</v>
      </c>
      <c r="C323" s="65"/>
      <c r="D323" s="65" t="s">
        <v>36</v>
      </c>
      <c r="E323" s="33"/>
      <c r="F323" s="142"/>
    </row>
    <row r="324" spans="1:6">
      <c r="B324" s="138" t="s">
        <v>29</v>
      </c>
      <c r="C324" s="65"/>
      <c r="D324" s="141" t="s">
        <v>466</v>
      </c>
      <c r="E324" s="33"/>
      <c r="F324" s="142"/>
    </row>
    <row r="325" spans="1:6">
      <c r="B325" s="138" t="s">
        <v>30</v>
      </c>
      <c r="C325" s="65"/>
      <c r="D325" s="141" t="s">
        <v>466</v>
      </c>
      <c r="E325" s="33"/>
      <c r="F325" s="142"/>
    </row>
    <row r="326" spans="1:6" ht="26.25">
      <c r="B326" s="138" t="s">
        <v>31</v>
      </c>
      <c r="C326" s="65"/>
      <c r="D326" s="141" t="s">
        <v>466</v>
      </c>
      <c r="E326" s="33"/>
      <c r="F326" s="142"/>
    </row>
    <row r="327" spans="1:6">
      <c r="B327" s="138" t="s">
        <v>32</v>
      </c>
      <c r="C327" s="65"/>
      <c r="D327" s="141" t="s">
        <v>466</v>
      </c>
      <c r="E327" s="33"/>
      <c r="F327" s="142"/>
    </row>
    <row r="328" spans="1:6">
      <c r="B328" s="138" t="s">
        <v>33</v>
      </c>
      <c r="C328" s="65"/>
      <c r="D328" s="141" t="s">
        <v>37</v>
      </c>
      <c r="E328" s="33"/>
      <c r="F328" s="142"/>
    </row>
    <row r="329" spans="1:6">
      <c r="B329" s="138" t="s">
        <v>34</v>
      </c>
      <c r="C329" s="65"/>
      <c r="D329" s="65"/>
      <c r="E329" s="33"/>
      <c r="F329" s="142"/>
    </row>
    <row r="330" spans="1:6">
      <c r="B330" s="138"/>
      <c r="C330" s="65"/>
      <c r="D330" s="65"/>
      <c r="E330" s="33"/>
      <c r="F330" s="142"/>
    </row>
    <row r="331" spans="1:6">
      <c r="B331" s="138"/>
      <c r="C331" s="65"/>
      <c r="D331" s="65"/>
      <c r="E331" s="33"/>
      <c r="F331" s="142"/>
    </row>
    <row r="332" spans="1:6" ht="26.25">
      <c r="B332" s="138" t="s">
        <v>35</v>
      </c>
      <c r="C332" s="65"/>
      <c r="D332" s="65"/>
      <c r="E332" s="33"/>
      <c r="F332" s="142"/>
    </row>
    <row r="333" spans="1:6">
      <c r="E333" s="33"/>
      <c r="F333" s="142"/>
    </row>
    <row r="334" spans="1:6" ht="35.25" customHeight="1">
      <c r="A334" s="182" t="s">
        <v>38</v>
      </c>
      <c r="B334" s="182"/>
      <c r="C334" s="182"/>
      <c r="D334" s="182"/>
      <c r="E334" s="33"/>
      <c r="F334" s="142"/>
    </row>
    <row r="335" spans="1:6">
      <c r="E335" s="33"/>
      <c r="F335" s="142"/>
    </row>
    <row r="336" spans="1:6" ht="44.25" customHeight="1">
      <c r="A336" s="182" t="s">
        <v>39</v>
      </c>
      <c r="B336" s="182"/>
      <c r="C336" s="182"/>
      <c r="D336" s="182"/>
      <c r="E336" s="33"/>
      <c r="F336" s="142"/>
    </row>
    <row r="337" spans="1:6">
      <c r="E337" s="33"/>
      <c r="F337" s="142"/>
    </row>
    <row r="338" spans="1:6" ht="54" customHeight="1">
      <c r="A338" s="182" t="s">
        <v>40</v>
      </c>
      <c r="B338" s="182"/>
      <c r="C338" s="182"/>
      <c r="D338" s="182"/>
      <c r="E338" s="33"/>
      <c r="F338" s="142"/>
    </row>
    <row r="339" spans="1:6">
      <c r="E339" s="33"/>
      <c r="F339" s="142"/>
    </row>
    <row r="340" spans="1:6">
      <c r="E340" s="33"/>
      <c r="F340" s="142"/>
    </row>
    <row r="341" spans="1:6">
      <c r="E341" s="33"/>
      <c r="F341" s="142"/>
    </row>
    <row r="342" spans="1:6">
      <c r="A342" s="153" t="s">
        <v>58</v>
      </c>
      <c r="C342" s="66" t="s">
        <v>59</v>
      </c>
      <c r="E342" s="33"/>
      <c r="F342" s="142"/>
    </row>
    <row r="343" spans="1:6">
      <c r="E343" s="33"/>
      <c r="F343" s="142"/>
    </row>
  </sheetData>
  <sheetProtection password="CE28" sheet="1" selectLockedCells="1"/>
  <mergeCells count="7">
    <mergeCell ref="A338:D338"/>
    <mergeCell ref="A1:D1"/>
    <mergeCell ref="A2:D2"/>
    <mergeCell ref="B300:C300"/>
    <mergeCell ref="B322:C322"/>
    <mergeCell ref="A334:D334"/>
    <mergeCell ref="A336:D336"/>
  </mergeCells>
  <phoneticPr fontId="17" type="noConversion"/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42"/>
  <sheetViews>
    <sheetView topLeftCell="A109" zoomScaleNormal="100" workbookViewId="0">
      <selection activeCell="F20" sqref="F20"/>
    </sheetView>
  </sheetViews>
  <sheetFormatPr defaultRowHeight="15"/>
  <cols>
    <col min="1" max="1" width="11.28515625" style="153" customWidth="1"/>
    <col min="2" max="2" width="36.5703125" style="66" customWidth="1"/>
    <col min="3" max="3" width="53.5703125" style="66" customWidth="1"/>
    <col min="4" max="4" width="8.5703125" style="153" customWidth="1"/>
    <col min="5" max="5" width="9.85546875" style="153" customWidth="1"/>
    <col min="6" max="6" width="12.140625" style="165" customWidth="1"/>
    <col min="7" max="16384" width="9.140625" style="130"/>
  </cols>
  <sheetData>
    <row r="1" spans="1:6" ht="18.75">
      <c r="A1" s="183" t="s">
        <v>46</v>
      </c>
      <c r="B1" s="183"/>
      <c r="C1" s="183"/>
      <c r="D1" s="183"/>
      <c r="E1" s="166"/>
      <c r="F1" s="164"/>
    </row>
    <row r="2" spans="1:6" ht="43.5" customHeight="1">
      <c r="A2" s="184" t="s">
        <v>43</v>
      </c>
      <c r="B2" s="184"/>
      <c r="C2" s="184"/>
      <c r="D2" s="184"/>
      <c r="E2" s="161"/>
      <c r="F2" s="164"/>
    </row>
    <row r="3" spans="1:6" s="127" customFormat="1" ht="51">
      <c r="A3" s="131" t="s">
        <v>421</v>
      </c>
      <c r="B3" s="131" t="s">
        <v>422</v>
      </c>
      <c r="C3" s="131" t="s">
        <v>423</v>
      </c>
      <c r="D3" s="132" t="s">
        <v>12</v>
      </c>
      <c r="E3" s="133" t="s">
        <v>18</v>
      </c>
      <c r="F3" s="144" t="s">
        <v>14</v>
      </c>
    </row>
    <row r="4" spans="1:6">
      <c r="A4" s="124">
        <v>1000001</v>
      </c>
      <c r="B4" s="103" t="s">
        <v>424</v>
      </c>
      <c r="C4" s="103" t="s">
        <v>425</v>
      </c>
      <c r="D4" s="105" t="s">
        <v>426</v>
      </c>
      <c r="E4" s="148">
        <v>90</v>
      </c>
      <c r="F4" s="145"/>
    </row>
    <row r="5" spans="1:6">
      <c r="A5" s="124">
        <v>1000002</v>
      </c>
      <c r="B5" s="103" t="s">
        <v>427</v>
      </c>
      <c r="C5" s="103" t="s">
        <v>410</v>
      </c>
      <c r="D5" s="105" t="s">
        <v>415</v>
      </c>
      <c r="E5" s="148">
        <v>279.65999999999997</v>
      </c>
      <c r="F5" s="145"/>
    </row>
    <row r="6" spans="1:6" ht="25.5">
      <c r="A6" s="124">
        <v>1000003</v>
      </c>
      <c r="B6" s="103" t="s">
        <v>430</v>
      </c>
      <c r="C6" s="103" t="s">
        <v>431</v>
      </c>
      <c r="D6" s="105" t="s">
        <v>415</v>
      </c>
      <c r="E6" s="148">
        <v>101.78</v>
      </c>
      <c r="F6" s="145"/>
    </row>
    <row r="7" spans="1:6">
      <c r="A7" s="124">
        <v>1000004</v>
      </c>
      <c r="B7" s="103" t="s">
        <v>432</v>
      </c>
      <c r="C7" s="103" t="s">
        <v>431</v>
      </c>
      <c r="D7" s="105" t="s">
        <v>415</v>
      </c>
      <c r="E7" s="148">
        <v>179.2</v>
      </c>
      <c r="F7" s="145"/>
    </row>
    <row r="8" spans="1:6">
      <c r="A8" s="124">
        <v>1000005</v>
      </c>
      <c r="B8" s="103" t="s">
        <v>433</v>
      </c>
      <c r="C8" s="103" t="s">
        <v>431</v>
      </c>
      <c r="D8" s="105" t="s">
        <v>415</v>
      </c>
      <c r="E8" s="148">
        <v>237.73000000000002</v>
      </c>
      <c r="F8" s="145"/>
    </row>
    <row r="9" spans="1:6" ht="25.5">
      <c r="A9" s="124">
        <v>1000006</v>
      </c>
      <c r="B9" s="103" t="s">
        <v>434</v>
      </c>
      <c r="C9" s="103" t="s">
        <v>435</v>
      </c>
      <c r="D9" s="105" t="s">
        <v>416</v>
      </c>
      <c r="E9" s="148">
        <v>1527.9</v>
      </c>
      <c r="F9" s="145"/>
    </row>
    <row r="10" spans="1:6">
      <c r="A10" s="124">
        <v>1000007</v>
      </c>
      <c r="B10" s="103" t="s">
        <v>437</v>
      </c>
      <c r="C10" s="103" t="s">
        <v>438</v>
      </c>
      <c r="D10" s="105" t="s">
        <v>415</v>
      </c>
      <c r="E10" s="148">
        <v>320.26</v>
      </c>
      <c r="F10" s="145"/>
    </row>
    <row r="11" spans="1:6">
      <c r="A11" s="124">
        <v>1000008</v>
      </c>
      <c r="B11" s="103" t="s">
        <v>439</v>
      </c>
      <c r="C11" s="103" t="s">
        <v>440</v>
      </c>
      <c r="D11" s="105" t="s">
        <v>415</v>
      </c>
      <c r="E11" s="148">
        <v>34.980000000000004</v>
      </c>
      <c r="F11" s="145"/>
    </row>
    <row r="12" spans="1:6">
      <c r="A12" s="124">
        <v>1000009</v>
      </c>
      <c r="B12" s="103" t="s">
        <v>441</v>
      </c>
      <c r="C12" s="103" t="s">
        <v>442</v>
      </c>
      <c r="D12" s="105" t="s">
        <v>415</v>
      </c>
      <c r="E12" s="148">
        <v>64.69</v>
      </c>
      <c r="F12" s="145"/>
    </row>
    <row r="13" spans="1:6" ht="25.5">
      <c r="A13" s="124">
        <v>1000010</v>
      </c>
      <c r="B13" s="103" t="s">
        <v>443</v>
      </c>
      <c r="C13" s="103" t="s">
        <v>444</v>
      </c>
      <c r="D13" s="105" t="s">
        <v>415</v>
      </c>
      <c r="E13" s="149">
        <v>19</v>
      </c>
      <c r="F13" s="145"/>
    </row>
    <row r="14" spans="1:6" ht="25.5">
      <c r="A14" s="124">
        <v>1000011</v>
      </c>
      <c r="B14" s="103" t="s">
        <v>445</v>
      </c>
      <c r="C14" s="103" t="s">
        <v>446</v>
      </c>
      <c r="D14" s="105" t="s">
        <v>415</v>
      </c>
      <c r="E14" s="148">
        <v>51.33</v>
      </c>
      <c r="F14" s="145"/>
    </row>
    <row r="15" spans="1:6" ht="25.5">
      <c r="A15" s="124">
        <v>1000012</v>
      </c>
      <c r="B15" s="103" t="s">
        <v>447</v>
      </c>
      <c r="C15" s="103" t="s">
        <v>448</v>
      </c>
      <c r="D15" s="105" t="s">
        <v>415</v>
      </c>
      <c r="E15" s="148">
        <v>52.379999999999995</v>
      </c>
      <c r="F15" s="145"/>
    </row>
    <row r="16" spans="1:6">
      <c r="A16" s="124">
        <v>1000013</v>
      </c>
      <c r="B16" s="103" t="s">
        <v>449</v>
      </c>
      <c r="C16" s="103" t="s">
        <v>450</v>
      </c>
      <c r="D16" s="105" t="s">
        <v>415</v>
      </c>
      <c r="E16" s="149">
        <v>16.2</v>
      </c>
      <c r="F16" s="145"/>
    </row>
    <row r="17" spans="1:6">
      <c r="A17" s="124">
        <v>1000014</v>
      </c>
      <c r="B17" s="103" t="s">
        <v>451</v>
      </c>
      <c r="C17" s="103" t="s">
        <v>431</v>
      </c>
      <c r="D17" s="105" t="s">
        <v>416</v>
      </c>
      <c r="E17" s="148">
        <v>7.5</v>
      </c>
      <c r="F17" s="145"/>
    </row>
    <row r="18" spans="1:6">
      <c r="A18" s="124"/>
      <c r="B18" s="103" t="s">
        <v>452</v>
      </c>
      <c r="C18" s="103" t="s">
        <v>431</v>
      </c>
      <c r="D18" s="105" t="s">
        <v>416</v>
      </c>
      <c r="E18" s="148">
        <v>1.875</v>
      </c>
      <c r="F18" s="145"/>
    </row>
    <row r="19" spans="1:6">
      <c r="A19" s="124">
        <v>1000015</v>
      </c>
      <c r="B19" s="103" t="s">
        <v>453</v>
      </c>
      <c r="C19" s="103" t="s">
        <v>454</v>
      </c>
      <c r="D19" s="105" t="s">
        <v>416</v>
      </c>
      <c r="E19" s="148">
        <v>15</v>
      </c>
      <c r="F19" s="145"/>
    </row>
    <row r="20" spans="1:6">
      <c r="A20" s="105"/>
      <c r="B20" s="103" t="s">
        <v>455</v>
      </c>
      <c r="C20" s="103" t="s">
        <v>454</v>
      </c>
      <c r="D20" s="105" t="s">
        <v>416</v>
      </c>
      <c r="E20" s="148">
        <v>4</v>
      </c>
      <c r="F20" s="145"/>
    </row>
    <row r="21" spans="1:6">
      <c r="A21" s="124">
        <v>1000016</v>
      </c>
      <c r="B21" s="103" t="s">
        <v>456</v>
      </c>
      <c r="C21" s="103" t="s">
        <v>457</v>
      </c>
      <c r="D21" s="105" t="s">
        <v>416</v>
      </c>
      <c r="E21" s="148">
        <v>4</v>
      </c>
      <c r="F21" s="145"/>
    </row>
    <row r="22" spans="1:6" ht="25.5">
      <c r="A22" s="124">
        <v>1000017</v>
      </c>
      <c r="B22" s="103" t="s">
        <v>458</v>
      </c>
      <c r="C22" s="103" t="s">
        <v>459</v>
      </c>
      <c r="D22" s="105" t="s">
        <v>416</v>
      </c>
      <c r="E22" s="148">
        <v>2451</v>
      </c>
      <c r="F22" s="145"/>
    </row>
    <row r="23" spans="1:6" ht="25.5">
      <c r="A23" s="124">
        <v>1000019</v>
      </c>
      <c r="B23" s="103" t="s">
        <v>460</v>
      </c>
      <c r="C23" s="103" t="s">
        <v>459</v>
      </c>
      <c r="D23" s="105" t="s">
        <v>416</v>
      </c>
      <c r="E23" s="148">
        <v>276.7</v>
      </c>
      <c r="F23" s="145"/>
    </row>
    <row r="24" spans="1:6" ht="25.5">
      <c r="A24" s="124">
        <v>1000023</v>
      </c>
      <c r="B24" s="103" t="s">
        <v>461</v>
      </c>
      <c r="C24" s="103" t="s">
        <v>459</v>
      </c>
      <c r="D24" s="105" t="s">
        <v>416</v>
      </c>
      <c r="E24" s="148">
        <v>385.5</v>
      </c>
      <c r="F24" s="145"/>
    </row>
    <row r="25" spans="1:6" ht="25.5">
      <c r="A25" s="124">
        <v>1000025</v>
      </c>
      <c r="B25" s="103" t="s">
        <v>462</v>
      </c>
      <c r="C25" s="103" t="s">
        <v>459</v>
      </c>
      <c r="D25" s="105" t="s">
        <v>416</v>
      </c>
      <c r="E25" s="148">
        <v>142.39999999999998</v>
      </c>
      <c r="F25" s="145"/>
    </row>
    <row r="26" spans="1:6" ht="25.5">
      <c r="A26" s="124">
        <v>1000029</v>
      </c>
      <c r="B26" s="103" t="s">
        <v>463</v>
      </c>
      <c r="C26" s="103" t="s">
        <v>459</v>
      </c>
      <c r="D26" s="105" t="s">
        <v>416</v>
      </c>
      <c r="E26" s="149">
        <v>4</v>
      </c>
      <c r="F26" s="145"/>
    </row>
    <row r="27" spans="1:6">
      <c r="A27" s="124">
        <v>1000030</v>
      </c>
      <c r="B27" s="103" t="s">
        <v>464</v>
      </c>
      <c r="C27" s="103" t="s">
        <v>465</v>
      </c>
      <c r="D27" s="105" t="s">
        <v>466</v>
      </c>
      <c r="E27" s="148"/>
      <c r="F27" s="145"/>
    </row>
    <row r="28" spans="1:6" ht="25.5">
      <c r="A28" s="124">
        <v>1000044</v>
      </c>
      <c r="B28" s="103" t="s">
        <v>467</v>
      </c>
      <c r="C28" s="103" t="s">
        <v>465</v>
      </c>
      <c r="D28" s="105" t="s">
        <v>466</v>
      </c>
      <c r="E28" s="148"/>
      <c r="F28" s="145"/>
    </row>
    <row r="29" spans="1:6" ht="25.5">
      <c r="A29" s="124">
        <v>1000045</v>
      </c>
      <c r="B29" s="103" t="s">
        <v>468</v>
      </c>
      <c r="C29" s="103" t="s">
        <v>465</v>
      </c>
      <c r="D29" s="105" t="s">
        <v>466</v>
      </c>
      <c r="E29" s="148"/>
      <c r="F29" s="145"/>
    </row>
    <row r="30" spans="1:6" ht="51">
      <c r="A30" s="124">
        <v>1000046</v>
      </c>
      <c r="B30" s="103" t="s">
        <v>469</v>
      </c>
      <c r="C30" s="103" t="s">
        <v>470</v>
      </c>
      <c r="D30" s="105" t="s">
        <v>416</v>
      </c>
      <c r="E30" s="148">
        <v>60</v>
      </c>
      <c r="F30" s="145"/>
    </row>
    <row r="31" spans="1:6" ht="51">
      <c r="A31" s="124">
        <v>1000048</v>
      </c>
      <c r="B31" s="103" t="s">
        <v>471</v>
      </c>
      <c r="C31" s="103" t="s">
        <v>470</v>
      </c>
      <c r="D31" s="105" t="s">
        <v>416</v>
      </c>
      <c r="E31" s="148">
        <v>18</v>
      </c>
      <c r="F31" s="145"/>
    </row>
    <row r="32" spans="1:6" ht="51">
      <c r="A32" s="124">
        <v>1000049</v>
      </c>
      <c r="B32" s="103" t="s">
        <v>472</v>
      </c>
      <c r="C32" s="103" t="s">
        <v>470</v>
      </c>
      <c r="D32" s="105" t="s">
        <v>416</v>
      </c>
      <c r="E32" s="148">
        <v>6</v>
      </c>
      <c r="F32" s="145"/>
    </row>
    <row r="33" spans="1:6" ht="76.5">
      <c r="A33" s="124">
        <v>1000050</v>
      </c>
      <c r="B33" s="103" t="s">
        <v>363</v>
      </c>
      <c r="C33" s="103" t="s">
        <v>474</v>
      </c>
      <c r="D33" s="105" t="s">
        <v>416</v>
      </c>
      <c r="E33" s="148">
        <v>706</v>
      </c>
      <c r="F33" s="145"/>
    </row>
    <row r="34" spans="1:6" ht="76.5">
      <c r="A34" s="124">
        <v>1000051</v>
      </c>
      <c r="B34" s="103" t="s">
        <v>364</v>
      </c>
      <c r="C34" s="103" t="s">
        <v>476</v>
      </c>
      <c r="D34" s="105" t="s">
        <v>416</v>
      </c>
      <c r="E34" s="148">
        <v>46</v>
      </c>
      <c r="F34" s="145"/>
    </row>
    <row r="35" spans="1:6" ht="76.5">
      <c r="A35" s="124">
        <v>1000052</v>
      </c>
      <c r="B35" s="103" t="s">
        <v>365</v>
      </c>
      <c r="C35" s="103" t="s">
        <v>476</v>
      </c>
      <c r="D35" s="105" t="s">
        <v>416</v>
      </c>
      <c r="E35" s="148">
        <v>38</v>
      </c>
      <c r="F35" s="145"/>
    </row>
    <row r="36" spans="1:6">
      <c r="A36" s="124">
        <v>1000053</v>
      </c>
      <c r="B36" s="103" t="s">
        <v>366</v>
      </c>
      <c r="C36" s="103" t="s">
        <v>479</v>
      </c>
      <c r="D36" s="105" t="s">
        <v>416</v>
      </c>
      <c r="E36" s="148">
        <v>1339.5</v>
      </c>
      <c r="F36" s="145"/>
    </row>
    <row r="37" spans="1:6" ht="51">
      <c r="A37" s="124">
        <v>1000054</v>
      </c>
      <c r="B37" s="103" t="s">
        <v>480</v>
      </c>
      <c r="C37" s="103" t="s">
        <v>481</v>
      </c>
      <c r="D37" s="105" t="s">
        <v>416</v>
      </c>
      <c r="E37" s="148">
        <v>20</v>
      </c>
      <c r="F37" s="145"/>
    </row>
    <row r="38" spans="1:6">
      <c r="A38" s="124">
        <v>1000055</v>
      </c>
      <c r="B38" s="103" t="s">
        <v>482</v>
      </c>
      <c r="C38" s="103" t="s">
        <v>479</v>
      </c>
      <c r="D38" s="105" t="s">
        <v>416</v>
      </c>
      <c r="E38" s="148">
        <v>128</v>
      </c>
      <c r="F38" s="145"/>
    </row>
    <row r="39" spans="1:6" ht="51">
      <c r="A39" s="124">
        <v>1000056</v>
      </c>
      <c r="B39" s="103" t="s">
        <v>483</v>
      </c>
      <c r="C39" s="103" t="s">
        <v>481</v>
      </c>
      <c r="D39" s="105" t="s">
        <v>416</v>
      </c>
      <c r="E39" s="148">
        <v>35</v>
      </c>
      <c r="F39" s="145"/>
    </row>
    <row r="40" spans="1:6" ht="25.5">
      <c r="A40" s="124">
        <v>1000058</v>
      </c>
      <c r="B40" s="103" t="s">
        <v>484</v>
      </c>
      <c r="C40" s="103" t="s">
        <v>485</v>
      </c>
      <c r="D40" s="105" t="s">
        <v>416</v>
      </c>
      <c r="E40" s="148">
        <v>1094</v>
      </c>
      <c r="F40" s="145"/>
    </row>
    <row r="41" spans="1:6" ht="25.5">
      <c r="A41" s="124">
        <v>1000059</v>
      </c>
      <c r="B41" s="103" t="s">
        <v>486</v>
      </c>
      <c r="C41" s="103" t="s">
        <v>485</v>
      </c>
      <c r="D41" s="105" t="s">
        <v>416</v>
      </c>
      <c r="E41" s="148">
        <v>2261.9</v>
      </c>
      <c r="F41" s="145"/>
    </row>
    <row r="42" spans="1:6" ht="38.25">
      <c r="A42" s="124">
        <v>1000062</v>
      </c>
      <c r="B42" s="103" t="s">
        <v>487</v>
      </c>
      <c r="C42" s="103" t="s">
        <v>488</v>
      </c>
      <c r="D42" s="105" t="s">
        <v>426</v>
      </c>
      <c r="E42" s="148">
        <v>12</v>
      </c>
      <c r="F42" s="145"/>
    </row>
    <row r="43" spans="1:6" ht="38.25">
      <c r="A43" s="124">
        <v>1000063</v>
      </c>
      <c r="B43" s="103" t="s">
        <v>489</v>
      </c>
      <c r="C43" s="103" t="s">
        <v>490</v>
      </c>
      <c r="D43" s="105" t="s">
        <v>426</v>
      </c>
      <c r="E43" s="148">
        <v>7</v>
      </c>
      <c r="F43" s="145"/>
    </row>
    <row r="44" spans="1:6" ht="38.25">
      <c r="A44" s="124">
        <v>1000065</v>
      </c>
      <c r="B44" s="103" t="s">
        <v>491</v>
      </c>
      <c r="C44" s="103" t="s">
        <v>492</v>
      </c>
      <c r="D44" s="105" t="s">
        <v>416</v>
      </c>
      <c r="E44" s="148">
        <v>189.5</v>
      </c>
      <c r="F44" s="145"/>
    </row>
    <row r="45" spans="1:6" ht="38.25">
      <c r="A45" s="124">
        <v>1000066</v>
      </c>
      <c r="B45" s="103" t="s">
        <v>493</v>
      </c>
      <c r="C45" s="103" t="s">
        <v>494</v>
      </c>
      <c r="D45" s="105" t="s">
        <v>426</v>
      </c>
      <c r="E45" s="150">
        <v>22</v>
      </c>
      <c r="F45" s="145"/>
    </row>
    <row r="46" spans="1:6" ht="63.75">
      <c r="A46" s="124">
        <v>1000067</v>
      </c>
      <c r="B46" s="103" t="s">
        <v>495</v>
      </c>
      <c r="C46" s="103" t="s">
        <v>496</v>
      </c>
      <c r="D46" s="105" t="s">
        <v>426</v>
      </c>
      <c r="E46" s="148">
        <v>3</v>
      </c>
      <c r="F46" s="145"/>
    </row>
    <row r="47" spans="1:6" ht="51">
      <c r="A47" s="124">
        <v>1000068</v>
      </c>
      <c r="B47" s="103" t="s">
        <v>497</v>
      </c>
      <c r="C47" s="103" t="s">
        <v>498</v>
      </c>
      <c r="D47" s="105" t="s">
        <v>426</v>
      </c>
      <c r="E47" s="148">
        <v>54</v>
      </c>
      <c r="F47" s="145"/>
    </row>
    <row r="48" spans="1:6" ht="51">
      <c r="A48" s="124">
        <v>1000069</v>
      </c>
      <c r="B48" s="103" t="s">
        <v>499</v>
      </c>
      <c r="C48" s="103" t="s">
        <v>498</v>
      </c>
      <c r="D48" s="105" t="s">
        <v>426</v>
      </c>
      <c r="E48" s="148">
        <v>9</v>
      </c>
      <c r="F48" s="145"/>
    </row>
    <row r="49" spans="1:6" ht="25.5">
      <c r="A49" s="124">
        <v>1000070</v>
      </c>
      <c r="B49" s="103" t="s">
        <v>503</v>
      </c>
      <c r="C49" s="103" t="s">
        <v>504</v>
      </c>
      <c r="D49" s="105" t="s">
        <v>426</v>
      </c>
      <c r="E49" s="148">
        <v>14</v>
      </c>
      <c r="F49" s="145"/>
    </row>
    <row r="50" spans="1:6" ht="25.5">
      <c r="A50" s="124">
        <v>1000072</v>
      </c>
      <c r="B50" s="103" t="s">
        <v>505</v>
      </c>
      <c r="C50" s="103" t="s">
        <v>506</v>
      </c>
      <c r="D50" s="105" t="s">
        <v>426</v>
      </c>
      <c r="E50" s="148">
        <v>48</v>
      </c>
      <c r="F50" s="145"/>
    </row>
    <row r="51" spans="1:6" ht="25.5">
      <c r="A51" s="124">
        <v>1000073</v>
      </c>
      <c r="B51" s="103" t="s">
        <v>507</v>
      </c>
      <c r="C51" s="103" t="s">
        <v>508</v>
      </c>
      <c r="D51" s="105" t="s">
        <v>416</v>
      </c>
      <c r="E51" s="148">
        <v>246</v>
      </c>
      <c r="F51" s="145"/>
    </row>
    <row r="52" spans="1:6" ht="25.5">
      <c r="A52" s="124">
        <v>1000074</v>
      </c>
      <c r="B52" s="103" t="s">
        <v>509</v>
      </c>
      <c r="C52" s="103" t="s">
        <v>510</v>
      </c>
      <c r="D52" s="105" t="s">
        <v>416</v>
      </c>
      <c r="E52" s="148">
        <v>200</v>
      </c>
      <c r="F52" s="145"/>
    </row>
    <row r="53" spans="1:6" ht="25.5">
      <c r="A53" s="124">
        <v>1000075</v>
      </c>
      <c r="B53" s="103" t="s">
        <v>511</v>
      </c>
      <c r="C53" s="103" t="s">
        <v>510</v>
      </c>
      <c r="D53" s="105" t="s">
        <v>416</v>
      </c>
      <c r="E53" s="150">
        <v>144</v>
      </c>
      <c r="F53" s="145"/>
    </row>
    <row r="54" spans="1:6" ht="25.5">
      <c r="A54" s="124">
        <v>1000076</v>
      </c>
      <c r="B54" s="103" t="s">
        <v>512</v>
      </c>
      <c r="C54" s="103" t="s">
        <v>513</v>
      </c>
      <c r="D54" s="105" t="s">
        <v>416</v>
      </c>
      <c r="E54" s="148">
        <v>140</v>
      </c>
      <c r="F54" s="145"/>
    </row>
    <row r="55" spans="1:6" ht="25.5">
      <c r="A55" s="124">
        <v>1000077</v>
      </c>
      <c r="B55" s="103" t="s">
        <v>514</v>
      </c>
      <c r="C55" s="103" t="s">
        <v>513</v>
      </c>
      <c r="D55" s="105" t="s">
        <v>416</v>
      </c>
      <c r="E55" s="148">
        <v>646</v>
      </c>
      <c r="F55" s="145"/>
    </row>
    <row r="56" spans="1:6" ht="25.5">
      <c r="A56" s="124">
        <v>1000078</v>
      </c>
      <c r="B56" s="103" t="s">
        <v>515</v>
      </c>
      <c r="C56" s="103" t="s">
        <v>513</v>
      </c>
      <c r="D56" s="105" t="s">
        <v>416</v>
      </c>
      <c r="E56" s="148">
        <v>3619</v>
      </c>
      <c r="F56" s="145"/>
    </row>
    <row r="57" spans="1:6" ht="38.25">
      <c r="A57" s="124">
        <v>1000079</v>
      </c>
      <c r="B57" s="103" t="s">
        <v>516</v>
      </c>
      <c r="C57" s="103" t="s">
        <v>517</v>
      </c>
      <c r="D57" s="105" t="s">
        <v>416</v>
      </c>
      <c r="E57" s="148">
        <v>735</v>
      </c>
      <c r="F57" s="145"/>
    </row>
    <row r="58" spans="1:6" ht="38.25">
      <c r="A58" s="124">
        <v>1000080</v>
      </c>
      <c r="B58" s="103" t="s">
        <v>518</v>
      </c>
      <c r="C58" s="103" t="s">
        <v>517</v>
      </c>
      <c r="D58" s="105" t="s">
        <v>416</v>
      </c>
      <c r="E58" s="148">
        <v>785</v>
      </c>
      <c r="F58" s="145"/>
    </row>
    <row r="59" spans="1:6" ht="38.25">
      <c r="A59" s="124">
        <v>1000081</v>
      </c>
      <c r="B59" s="103" t="s">
        <v>519</v>
      </c>
      <c r="C59" s="103" t="s">
        <v>520</v>
      </c>
      <c r="D59" s="105" t="s">
        <v>416</v>
      </c>
      <c r="E59" s="148">
        <v>25.9</v>
      </c>
      <c r="F59" s="145"/>
    </row>
    <row r="60" spans="1:6" ht="38.25">
      <c r="A60" s="124">
        <v>1000082</v>
      </c>
      <c r="B60" s="103" t="s">
        <v>521</v>
      </c>
      <c r="C60" s="103" t="s">
        <v>522</v>
      </c>
      <c r="D60" s="105" t="s">
        <v>416</v>
      </c>
      <c r="E60" s="148">
        <v>103.94999999999999</v>
      </c>
      <c r="F60" s="145"/>
    </row>
    <row r="61" spans="1:6" ht="38.25">
      <c r="A61" s="124">
        <v>1000083</v>
      </c>
      <c r="B61" s="103" t="s">
        <v>523</v>
      </c>
      <c r="C61" s="103" t="s">
        <v>520</v>
      </c>
      <c r="D61" s="105" t="s">
        <v>416</v>
      </c>
      <c r="E61" s="148">
        <v>633.32499999999993</v>
      </c>
      <c r="F61" s="145"/>
    </row>
    <row r="62" spans="1:6" ht="38.25">
      <c r="A62" s="124">
        <v>1000084</v>
      </c>
      <c r="B62" s="103" t="s">
        <v>524</v>
      </c>
      <c r="C62" s="103" t="s">
        <v>520</v>
      </c>
      <c r="D62" s="105" t="s">
        <v>416</v>
      </c>
      <c r="E62" s="148">
        <v>257.95</v>
      </c>
      <c r="F62" s="145"/>
    </row>
    <row r="63" spans="1:6" ht="38.25">
      <c r="A63" s="124">
        <v>1000085</v>
      </c>
      <c r="B63" s="103" t="s">
        <v>525</v>
      </c>
      <c r="C63" s="103" t="s">
        <v>522</v>
      </c>
      <c r="D63" s="105" t="s">
        <v>416</v>
      </c>
      <c r="E63" s="148">
        <v>175</v>
      </c>
      <c r="F63" s="145"/>
    </row>
    <row r="64" spans="1:6" ht="25.5">
      <c r="A64" s="124"/>
      <c r="B64" s="103" t="s">
        <v>526</v>
      </c>
      <c r="C64" s="103" t="s">
        <v>527</v>
      </c>
      <c r="D64" s="105" t="s">
        <v>466</v>
      </c>
      <c r="E64" s="148"/>
      <c r="F64" s="145"/>
    </row>
    <row r="65" spans="1:6" ht="25.5">
      <c r="A65" s="124">
        <v>1000086</v>
      </c>
      <c r="B65" s="103" t="s">
        <v>528</v>
      </c>
      <c r="C65" s="103" t="s">
        <v>529</v>
      </c>
      <c r="D65" s="105" t="s">
        <v>416</v>
      </c>
      <c r="E65" s="148">
        <v>260</v>
      </c>
      <c r="F65" s="145"/>
    </row>
    <row r="66" spans="1:6" ht="25.5">
      <c r="A66" s="124">
        <v>1000087</v>
      </c>
      <c r="B66" s="103" t="s">
        <v>531</v>
      </c>
      <c r="C66" s="103" t="s">
        <v>529</v>
      </c>
      <c r="D66" s="105" t="s">
        <v>416</v>
      </c>
      <c r="E66" s="150">
        <v>33</v>
      </c>
      <c r="F66" s="145"/>
    </row>
    <row r="67" spans="1:6" ht="25.5">
      <c r="A67" s="124">
        <v>1000089</v>
      </c>
      <c r="B67" s="103" t="s">
        <v>532</v>
      </c>
      <c r="C67" s="103" t="s">
        <v>533</v>
      </c>
      <c r="D67" s="105" t="s">
        <v>426</v>
      </c>
      <c r="E67" s="148">
        <v>222</v>
      </c>
      <c r="F67" s="145"/>
    </row>
    <row r="68" spans="1:6" ht="38.25">
      <c r="A68" s="124">
        <v>1000090</v>
      </c>
      <c r="B68" s="103" t="s">
        <v>367</v>
      </c>
      <c r="C68" s="103" t="s">
        <v>535</v>
      </c>
      <c r="D68" s="105" t="s">
        <v>426</v>
      </c>
      <c r="E68" s="148">
        <v>34</v>
      </c>
      <c r="F68" s="145"/>
    </row>
    <row r="69" spans="1:6" ht="38.25">
      <c r="A69" s="124">
        <v>1000091</v>
      </c>
      <c r="B69" s="103" t="s">
        <v>368</v>
      </c>
      <c r="C69" s="103" t="s">
        <v>535</v>
      </c>
      <c r="D69" s="105" t="s">
        <v>426</v>
      </c>
      <c r="E69" s="148">
        <v>42</v>
      </c>
      <c r="F69" s="145"/>
    </row>
    <row r="70" spans="1:6" ht="38.25">
      <c r="A70" s="124">
        <v>1000092</v>
      </c>
      <c r="B70" s="103" t="s">
        <v>537</v>
      </c>
      <c r="C70" s="103" t="s">
        <v>538</v>
      </c>
      <c r="D70" s="105" t="s">
        <v>426</v>
      </c>
      <c r="E70" s="148">
        <v>15</v>
      </c>
      <c r="F70" s="145"/>
    </row>
    <row r="71" spans="1:6" ht="38.25">
      <c r="A71" s="124">
        <v>1000094</v>
      </c>
      <c r="B71" s="103" t="s">
        <v>539</v>
      </c>
      <c r="C71" s="103" t="s">
        <v>540</v>
      </c>
      <c r="D71" s="105" t="s">
        <v>426</v>
      </c>
      <c r="E71" s="148">
        <v>5</v>
      </c>
      <c r="F71" s="145"/>
    </row>
    <row r="72" spans="1:6" ht="38.25">
      <c r="A72" s="124">
        <v>1000095</v>
      </c>
      <c r="B72" s="103" t="s">
        <v>541</v>
      </c>
      <c r="C72" s="103" t="s">
        <v>540</v>
      </c>
      <c r="D72" s="105" t="s">
        <v>426</v>
      </c>
      <c r="E72" s="148">
        <v>14</v>
      </c>
      <c r="F72" s="145"/>
    </row>
    <row r="73" spans="1:6" ht="25.5">
      <c r="A73" s="124">
        <v>1000096</v>
      </c>
      <c r="B73" s="103" t="s">
        <v>542</v>
      </c>
      <c r="C73" s="103" t="s">
        <v>543</v>
      </c>
      <c r="D73" s="105" t="s">
        <v>426</v>
      </c>
      <c r="E73" s="148">
        <v>8</v>
      </c>
      <c r="F73" s="145"/>
    </row>
    <row r="74" spans="1:6" ht="25.5">
      <c r="A74" s="124">
        <v>1000097</v>
      </c>
      <c r="B74" s="103" t="s">
        <v>544</v>
      </c>
      <c r="C74" s="103" t="s">
        <v>543</v>
      </c>
      <c r="D74" s="105" t="s">
        <v>426</v>
      </c>
      <c r="E74" s="150">
        <v>5</v>
      </c>
      <c r="F74" s="145"/>
    </row>
    <row r="75" spans="1:6" ht="51">
      <c r="A75" s="124">
        <v>1000100</v>
      </c>
      <c r="B75" s="103" t="s">
        <v>369</v>
      </c>
      <c r="C75" s="103" t="s">
        <v>546</v>
      </c>
      <c r="D75" s="105" t="s">
        <v>426</v>
      </c>
      <c r="E75" s="150">
        <v>148</v>
      </c>
      <c r="F75" s="145"/>
    </row>
    <row r="76" spans="1:6" ht="51">
      <c r="A76" s="124"/>
      <c r="B76" s="103" t="s">
        <v>403</v>
      </c>
      <c r="C76" s="103" t="s">
        <v>546</v>
      </c>
      <c r="D76" s="105" t="s">
        <v>426</v>
      </c>
      <c r="E76" s="150">
        <v>60</v>
      </c>
      <c r="F76" s="145"/>
    </row>
    <row r="77" spans="1:6" ht="25.5">
      <c r="A77" s="124">
        <v>1000101</v>
      </c>
      <c r="B77" s="103" t="s">
        <v>548</v>
      </c>
      <c r="C77" s="103" t="s">
        <v>549</v>
      </c>
      <c r="D77" s="105" t="s">
        <v>426</v>
      </c>
      <c r="E77" s="148">
        <v>39</v>
      </c>
      <c r="F77" s="145"/>
    </row>
    <row r="78" spans="1:6" ht="25.5">
      <c r="A78" s="124">
        <v>1000102</v>
      </c>
      <c r="B78" s="103" t="s">
        <v>550</v>
      </c>
      <c r="C78" s="103" t="s">
        <v>549</v>
      </c>
      <c r="D78" s="105" t="s">
        <v>426</v>
      </c>
      <c r="E78" s="148">
        <v>2</v>
      </c>
      <c r="F78" s="145"/>
    </row>
    <row r="79" spans="1:6" ht="89.25">
      <c r="A79" s="124">
        <v>1000104</v>
      </c>
      <c r="B79" s="103" t="s">
        <v>553</v>
      </c>
      <c r="C79" s="103" t="s">
        <v>554</v>
      </c>
      <c r="D79" s="105" t="s">
        <v>426</v>
      </c>
      <c r="E79" s="148">
        <v>24</v>
      </c>
      <c r="F79" s="145"/>
    </row>
    <row r="80" spans="1:6" ht="25.5">
      <c r="A80" s="124">
        <v>1000105</v>
      </c>
      <c r="B80" s="103" t="s">
        <v>555</v>
      </c>
      <c r="C80" s="103" t="s">
        <v>556</v>
      </c>
      <c r="D80" s="105" t="s">
        <v>426</v>
      </c>
      <c r="E80" s="148">
        <v>4</v>
      </c>
      <c r="F80" s="145"/>
    </row>
    <row r="81" spans="1:6">
      <c r="A81" s="124">
        <v>1000106</v>
      </c>
      <c r="B81" s="103" t="s">
        <v>557</v>
      </c>
      <c r="C81" s="103" t="s">
        <v>558</v>
      </c>
      <c r="D81" s="105" t="s">
        <v>426</v>
      </c>
      <c r="E81" s="148">
        <v>6</v>
      </c>
      <c r="F81" s="145"/>
    </row>
    <row r="82" spans="1:6">
      <c r="A82" s="124">
        <v>1000107</v>
      </c>
      <c r="B82" s="103" t="s">
        <v>559</v>
      </c>
      <c r="C82" s="103" t="s">
        <v>560</v>
      </c>
      <c r="D82" s="105" t="s">
        <v>426</v>
      </c>
      <c r="E82" s="148">
        <v>2</v>
      </c>
      <c r="F82" s="145"/>
    </row>
    <row r="83" spans="1:6" ht="25.5">
      <c r="A83" s="124">
        <v>1000108</v>
      </c>
      <c r="B83" s="103" t="s">
        <v>561</v>
      </c>
      <c r="C83" s="103" t="s">
        <v>562</v>
      </c>
      <c r="D83" s="105" t="s">
        <v>426</v>
      </c>
      <c r="E83" s="148">
        <v>1</v>
      </c>
      <c r="F83" s="145"/>
    </row>
    <row r="84" spans="1:6" ht="25.5">
      <c r="A84" s="124">
        <v>1000110</v>
      </c>
      <c r="B84" s="103" t="s">
        <v>563</v>
      </c>
      <c r="C84" s="103" t="s">
        <v>564</v>
      </c>
      <c r="D84" s="105" t="s">
        <v>426</v>
      </c>
      <c r="E84" s="148">
        <v>26</v>
      </c>
      <c r="F84" s="145"/>
    </row>
    <row r="85" spans="1:6" ht="38.25">
      <c r="A85" s="124">
        <v>1000111</v>
      </c>
      <c r="B85" s="103" t="s">
        <v>565</v>
      </c>
      <c r="C85" s="103" t="s">
        <v>566</v>
      </c>
      <c r="D85" s="105" t="s">
        <v>426</v>
      </c>
      <c r="E85" s="148">
        <v>23</v>
      </c>
      <c r="F85" s="145"/>
    </row>
    <row r="86" spans="1:6" ht="51">
      <c r="A86" s="124">
        <v>1000112</v>
      </c>
      <c r="B86" s="103" t="s">
        <v>569</v>
      </c>
      <c r="C86" s="103" t="s">
        <v>570</v>
      </c>
      <c r="D86" s="105" t="s">
        <v>426</v>
      </c>
      <c r="E86" s="148">
        <v>13</v>
      </c>
      <c r="F86" s="145"/>
    </row>
    <row r="87" spans="1:6" ht="51">
      <c r="A87" s="124">
        <v>1000113</v>
      </c>
      <c r="B87" s="103" t="s">
        <v>571</v>
      </c>
      <c r="C87" s="103" t="s">
        <v>570</v>
      </c>
      <c r="D87" s="105" t="s">
        <v>426</v>
      </c>
      <c r="E87" s="148">
        <v>15</v>
      </c>
      <c r="F87" s="145"/>
    </row>
    <row r="88" spans="1:6">
      <c r="A88" s="124">
        <v>1000114</v>
      </c>
      <c r="B88" s="103" t="s">
        <v>573</v>
      </c>
      <c r="C88" s="103" t="s">
        <v>574</v>
      </c>
      <c r="D88" s="105" t="s">
        <v>426</v>
      </c>
      <c r="E88" s="148">
        <v>19</v>
      </c>
      <c r="F88" s="145"/>
    </row>
    <row r="89" spans="1:6">
      <c r="A89" s="124">
        <v>1000117</v>
      </c>
      <c r="B89" s="103" t="s">
        <v>577</v>
      </c>
      <c r="C89" s="103" t="s">
        <v>578</v>
      </c>
      <c r="D89" s="105" t="s">
        <v>426</v>
      </c>
      <c r="E89" s="148">
        <v>13</v>
      </c>
      <c r="F89" s="145"/>
    </row>
    <row r="90" spans="1:6">
      <c r="A90" s="124">
        <v>1000118</v>
      </c>
      <c r="B90" s="103" t="s">
        <v>579</v>
      </c>
      <c r="C90" s="103" t="s">
        <v>580</v>
      </c>
      <c r="D90" s="105" t="s">
        <v>426</v>
      </c>
      <c r="E90" s="148">
        <v>12</v>
      </c>
      <c r="F90" s="145"/>
    </row>
    <row r="91" spans="1:6">
      <c r="A91" s="124">
        <v>1000119</v>
      </c>
      <c r="B91" s="103" t="s">
        <v>581</v>
      </c>
      <c r="C91" s="103" t="s">
        <v>578</v>
      </c>
      <c r="D91" s="105" t="s">
        <v>426</v>
      </c>
      <c r="E91" s="148">
        <v>30</v>
      </c>
      <c r="F91" s="145"/>
    </row>
    <row r="92" spans="1:6" ht="25.5">
      <c r="A92" s="124">
        <v>1000120</v>
      </c>
      <c r="B92" s="103" t="s">
        <v>582</v>
      </c>
      <c r="C92" s="103" t="s">
        <v>583</v>
      </c>
      <c r="D92" s="105" t="s">
        <v>426</v>
      </c>
      <c r="E92" s="148">
        <v>23</v>
      </c>
      <c r="F92" s="145"/>
    </row>
    <row r="93" spans="1:6" ht="25.5">
      <c r="A93" s="124">
        <v>1000121</v>
      </c>
      <c r="B93" s="103" t="s">
        <v>584</v>
      </c>
      <c r="C93" s="103" t="s">
        <v>585</v>
      </c>
      <c r="D93" s="105" t="s">
        <v>426</v>
      </c>
      <c r="E93" s="148">
        <v>25</v>
      </c>
      <c r="F93" s="145"/>
    </row>
    <row r="94" spans="1:6" ht="25.5">
      <c r="A94" s="124">
        <v>1000122</v>
      </c>
      <c r="B94" s="103" t="s">
        <v>370</v>
      </c>
      <c r="C94" s="103" t="s">
        <v>411</v>
      </c>
      <c r="D94" s="105" t="s">
        <v>426</v>
      </c>
      <c r="E94" s="148">
        <v>302</v>
      </c>
      <c r="F94" s="145"/>
    </row>
    <row r="95" spans="1:6" ht="25.5">
      <c r="A95" s="124"/>
      <c r="B95" s="103" t="s">
        <v>404</v>
      </c>
      <c r="C95" s="103" t="s">
        <v>411</v>
      </c>
      <c r="D95" s="105" t="s">
        <v>426</v>
      </c>
      <c r="E95" s="148">
        <v>60</v>
      </c>
      <c r="F95" s="145"/>
    </row>
    <row r="96" spans="1:6" ht="25.5">
      <c r="A96" s="124">
        <v>1000123</v>
      </c>
      <c r="B96" s="103" t="s">
        <v>371</v>
      </c>
      <c r="C96" s="103" t="s">
        <v>412</v>
      </c>
      <c r="D96" s="105" t="s">
        <v>426</v>
      </c>
      <c r="E96" s="148">
        <v>7</v>
      </c>
      <c r="F96" s="145"/>
    </row>
    <row r="97" spans="1:6" ht="25.5">
      <c r="A97" s="124"/>
      <c r="B97" s="103" t="s">
        <v>405</v>
      </c>
      <c r="C97" s="103" t="s">
        <v>412</v>
      </c>
      <c r="D97" s="105"/>
      <c r="E97" s="148">
        <v>3</v>
      </c>
      <c r="F97" s="145"/>
    </row>
    <row r="98" spans="1:6" ht="51">
      <c r="A98" s="124">
        <v>1000124</v>
      </c>
      <c r="B98" s="103" t="s">
        <v>592</v>
      </c>
      <c r="C98" s="103" t="s">
        <v>593</v>
      </c>
      <c r="D98" s="105" t="s">
        <v>426</v>
      </c>
      <c r="E98" s="148">
        <v>12</v>
      </c>
      <c r="F98" s="145"/>
    </row>
    <row r="99" spans="1:6" ht="25.5">
      <c r="A99" s="124">
        <v>1000125</v>
      </c>
      <c r="B99" s="103" t="s">
        <v>372</v>
      </c>
      <c r="C99" s="103" t="s">
        <v>595</v>
      </c>
      <c r="D99" s="105" t="s">
        <v>426</v>
      </c>
      <c r="E99" s="148">
        <v>1362</v>
      </c>
      <c r="F99" s="145"/>
    </row>
    <row r="100" spans="1:6" ht="25.5">
      <c r="A100" s="124">
        <v>1000126</v>
      </c>
      <c r="B100" s="103" t="s">
        <v>373</v>
      </c>
      <c r="C100" s="103" t="s">
        <v>597</v>
      </c>
      <c r="D100" s="105" t="s">
        <v>426</v>
      </c>
      <c r="E100" s="148">
        <v>1</v>
      </c>
      <c r="F100" s="145"/>
    </row>
    <row r="101" spans="1:6" ht="38.25">
      <c r="A101" s="124">
        <v>1000127</v>
      </c>
      <c r="B101" s="103" t="s">
        <v>598</v>
      </c>
      <c r="C101" s="103" t="s">
        <v>599</v>
      </c>
      <c r="D101" s="105" t="s">
        <v>426</v>
      </c>
      <c r="E101" s="148">
        <v>9</v>
      </c>
      <c r="F101" s="145"/>
    </row>
    <row r="102" spans="1:6" ht="63.75">
      <c r="A102" s="124">
        <v>1000128</v>
      </c>
      <c r="B102" s="103" t="s">
        <v>600</v>
      </c>
      <c r="C102" s="103" t="s">
        <v>413</v>
      </c>
      <c r="D102" s="105" t="s">
        <v>426</v>
      </c>
      <c r="E102" s="148">
        <v>1</v>
      </c>
      <c r="F102" s="145"/>
    </row>
    <row r="103" spans="1:6" ht="63.75">
      <c r="A103" s="124">
        <v>1000129</v>
      </c>
      <c r="B103" s="103" t="s">
        <v>602</v>
      </c>
      <c r="C103" s="103" t="s">
        <v>414</v>
      </c>
      <c r="D103" s="105" t="s">
        <v>426</v>
      </c>
      <c r="E103" s="148">
        <v>1</v>
      </c>
      <c r="F103" s="145"/>
    </row>
    <row r="104" spans="1:6" ht="38.25">
      <c r="A104" s="124">
        <v>1000130</v>
      </c>
      <c r="B104" s="103" t="s">
        <v>604</v>
      </c>
      <c r="C104" s="103" t="s">
        <v>605</v>
      </c>
      <c r="D104" s="105" t="s">
        <v>426</v>
      </c>
      <c r="E104" s="148">
        <v>1</v>
      </c>
      <c r="F104" s="145"/>
    </row>
    <row r="105" spans="1:6" ht="38.25">
      <c r="A105" s="124">
        <v>1000131</v>
      </c>
      <c r="B105" s="103" t="s">
        <v>606</v>
      </c>
      <c r="C105" s="103" t="s">
        <v>607</v>
      </c>
      <c r="D105" s="105" t="s">
        <v>426</v>
      </c>
      <c r="E105" s="148">
        <v>1</v>
      </c>
      <c r="F105" s="145"/>
    </row>
    <row r="106" spans="1:6" ht="25.5">
      <c r="A106" s="124">
        <v>1000132</v>
      </c>
      <c r="B106" s="103" t="s">
        <v>374</v>
      </c>
      <c r="C106" s="103" t="s">
        <v>609</v>
      </c>
      <c r="D106" s="105" t="s">
        <v>426</v>
      </c>
      <c r="E106" s="148">
        <v>4</v>
      </c>
      <c r="F106" s="145"/>
    </row>
    <row r="107" spans="1:6" ht="38.25">
      <c r="A107" s="124">
        <v>1000133</v>
      </c>
      <c r="B107" s="103" t="s">
        <v>375</v>
      </c>
      <c r="C107" s="103" t="s">
        <v>611</v>
      </c>
      <c r="D107" s="105" t="s">
        <v>426</v>
      </c>
      <c r="E107" s="148">
        <v>1</v>
      </c>
      <c r="F107" s="145"/>
    </row>
    <row r="108" spans="1:6" ht="38.25">
      <c r="A108" s="124">
        <v>1000134</v>
      </c>
      <c r="B108" s="103" t="s">
        <v>376</v>
      </c>
      <c r="C108" s="103" t="s">
        <v>613</v>
      </c>
      <c r="D108" s="105" t="s">
        <v>426</v>
      </c>
      <c r="E108" s="148">
        <v>2</v>
      </c>
      <c r="F108" s="145"/>
    </row>
    <row r="109" spans="1:6" ht="38.25">
      <c r="A109" s="124">
        <v>1000135</v>
      </c>
      <c r="B109" s="103" t="s">
        <v>377</v>
      </c>
      <c r="C109" s="103" t="s">
        <v>615</v>
      </c>
      <c r="D109" s="105" t="s">
        <v>426</v>
      </c>
      <c r="E109" s="150">
        <v>1</v>
      </c>
      <c r="F109" s="145"/>
    </row>
    <row r="110" spans="1:6" ht="38.25">
      <c r="A110" s="124">
        <v>1000136</v>
      </c>
      <c r="B110" s="103" t="s">
        <v>378</v>
      </c>
      <c r="C110" s="103" t="s">
        <v>611</v>
      </c>
      <c r="D110" s="105" t="s">
        <v>426</v>
      </c>
      <c r="E110" s="150">
        <v>1</v>
      </c>
      <c r="F110" s="145"/>
    </row>
    <row r="111" spans="1:6" ht="38.25">
      <c r="A111" s="124">
        <v>1000137</v>
      </c>
      <c r="B111" s="103" t="s">
        <v>379</v>
      </c>
      <c r="C111" s="103" t="s">
        <v>618</v>
      </c>
      <c r="D111" s="105" t="s">
        <v>426</v>
      </c>
      <c r="E111" s="150">
        <v>1</v>
      </c>
      <c r="F111" s="145"/>
    </row>
    <row r="112" spans="1:6" ht="38.25">
      <c r="A112" s="124">
        <v>1000141</v>
      </c>
      <c r="B112" s="103" t="s">
        <v>380</v>
      </c>
      <c r="C112" s="103" t="s">
        <v>620</v>
      </c>
      <c r="D112" s="105" t="s">
        <v>426</v>
      </c>
      <c r="E112" s="150">
        <v>7</v>
      </c>
      <c r="F112" s="145"/>
    </row>
    <row r="113" spans="1:6" ht="38.25">
      <c r="A113" s="124">
        <v>1000142</v>
      </c>
      <c r="B113" s="103" t="s">
        <v>621</v>
      </c>
      <c r="C113" s="103" t="s">
        <v>620</v>
      </c>
      <c r="D113" s="105" t="s">
        <v>426</v>
      </c>
      <c r="E113" s="148">
        <v>6</v>
      </c>
      <c r="F113" s="145"/>
    </row>
    <row r="114" spans="1:6" ht="25.5">
      <c r="A114" s="124">
        <v>1000143</v>
      </c>
      <c r="B114" s="103" t="s">
        <v>622</v>
      </c>
      <c r="C114" s="103" t="s">
        <v>623</v>
      </c>
      <c r="D114" s="105" t="s">
        <v>426</v>
      </c>
      <c r="E114" s="148">
        <v>1</v>
      </c>
      <c r="F114" s="145"/>
    </row>
    <row r="115" spans="1:6" ht="25.5">
      <c r="A115" s="124">
        <v>1000144</v>
      </c>
      <c r="B115" s="103" t="s">
        <v>624</v>
      </c>
      <c r="C115" s="103" t="s">
        <v>623</v>
      </c>
      <c r="D115" s="105" t="s">
        <v>426</v>
      </c>
      <c r="E115" s="148">
        <v>6</v>
      </c>
      <c r="F115" s="145"/>
    </row>
    <row r="116" spans="1:6" ht="38.25">
      <c r="A116" s="124">
        <v>1000145</v>
      </c>
      <c r="B116" s="103" t="s">
        <v>625</v>
      </c>
      <c r="C116" s="103" t="s">
        <v>626</v>
      </c>
      <c r="D116" s="105" t="s">
        <v>426</v>
      </c>
      <c r="E116" s="148">
        <v>3</v>
      </c>
      <c r="F116" s="145"/>
    </row>
    <row r="117" spans="1:6" ht="51">
      <c r="A117" s="124">
        <v>1000146</v>
      </c>
      <c r="B117" s="103" t="s">
        <v>627</v>
      </c>
      <c r="C117" s="103" t="s">
        <v>628</v>
      </c>
      <c r="D117" s="105" t="s">
        <v>426</v>
      </c>
      <c r="E117" s="150">
        <v>2</v>
      </c>
      <c r="F117" s="145"/>
    </row>
    <row r="118" spans="1:6" ht="38.25">
      <c r="A118" s="124">
        <v>1000147</v>
      </c>
      <c r="B118" s="103" t="s">
        <v>629</v>
      </c>
      <c r="C118" s="103" t="s">
        <v>630</v>
      </c>
      <c r="D118" s="105" t="s">
        <v>426</v>
      </c>
      <c r="E118" s="148">
        <v>2</v>
      </c>
      <c r="F118" s="145"/>
    </row>
    <row r="119" spans="1:6" ht="38.25">
      <c r="A119" s="124">
        <v>1000148</v>
      </c>
      <c r="B119" s="103" t="s">
        <v>631</v>
      </c>
      <c r="C119" s="103" t="s">
        <v>632</v>
      </c>
      <c r="D119" s="105" t="s">
        <v>426</v>
      </c>
      <c r="E119" s="148">
        <v>33</v>
      </c>
      <c r="F119" s="145"/>
    </row>
    <row r="120" spans="1:6" ht="25.5">
      <c r="A120" s="124">
        <v>1000149</v>
      </c>
      <c r="B120" s="103" t="s">
        <v>633</v>
      </c>
      <c r="C120" s="103" t="s">
        <v>634</v>
      </c>
      <c r="D120" s="105" t="s">
        <v>426</v>
      </c>
      <c r="E120" s="148">
        <v>2</v>
      </c>
      <c r="F120" s="145"/>
    </row>
    <row r="121" spans="1:6" ht="25.5">
      <c r="A121" s="124">
        <v>1000150</v>
      </c>
      <c r="B121" s="103" t="s">
        <v>635</v>
      </c>
      <c r="C121" s="103" t="s">
        <v>636</v>
      </c>
      <c r="D121" s="105" t="s">
        <v>416</v>
      </c>
      <c r="E121" s="148">
        <v>20</v>
      </c>
      <c r="F121" s="145"/>
    </row>
    <row r="122" spans="1:6" ht="25.5">
      <c r="A122" s="124">
        <v>1000151</v>
      </c>
      <c r="B122" s="103" t="s">
        <v>637</v>
      </c>
      <c r="C122" s="103" t="s">
        <v>638</v>
      </c>
      <c r="D122" s="105" t="s">
        <v>416</v>
      </c>
      <c r="E122" s="148">
        <v>144</v>
      </c>
      <c r="F122" s="145"/>
    </row>
    <row r="123" spans="1:6" ht="25.5">
      <c r="A123" s="124">
        <v>1000152</v>
      </c>
      <c r="B123" s="103" t="s">
        <v>381</v>
      </c>
      <c r="C123" s="103" t="s">
        <v>640</v>
      </c>
      <c r="D123" s="105" t="s">
        <v>416</v>
      </c>
      <c r="E123" s="148">
        <v>17</v>
      </c>
      <c r="F123" s="145"/>
    </row>
    <row r="124" spans="1:6" ht="25.5">
      <c r="A124" s="124">
        <v>1000153</v>
      </c>
      <c r="B124" s="103" t="s">
        <v>382</v>
      </c>
      <c r="C124" s="103" t="s">
        <v>640</v>
      </c>
      <c r="D124" s="105" t="s">
        <v>416</v>
      </c>
      <c r="E124" s="148">
        <v>20</v>
      </c>
      <c r="F124" s="145"/>
    </row>
    <row r="125" spans="1:6" ht="51">
      <c r="A125" s="124">
        <v>1000154</v>
      </c>
      <c r="B125" s="103" t="s">
        <v>642</v>
      </c>
      <c r="C125" s="103" t="s">
        <v>643</v>
      </c>
      <c r="D125" s="105" t="s">
        <v>426</v>
      </c>
      <c r="E125" s="148">
        <v>1</v>
      </c>
      <c r="F125" s="145"/>
    </row>
    <row r="126" spans="1:6" ht="25.5">
      <c r="A126" s="124">
        <v>1000156</v>
      </c>
      <c r="B126" s="103" t="s">
        <v>383</v>
      </c>
      <c r="C126" s="103" t="s">
        <v>645</v>
      </c>
      <c r="D126" s="105" t="s">
        <v>426</v>
      </c>
      <c r="E126" s="148">
        <v>34</v>
      </c>
      <c r="F126" s="145"/>
    </row>
    <row r="127" spans="1:6" ht="25.5">
      <c r="A127" s="124">
        <v>1000157</v>
      </c>
      <c r="B127" s="103" t="s">
        <v>384</v>
      </c>
      <c r="C127" s="103" t="s">
        <v>647</v>
      </c>
      <c r="D127" s="105" t="s">
        <v>426</v>
      </c>
      <c r="E127" s="148">
        <v>15</v>
      </c>
      <c r="F127" s="145"/>
    </row>
    <row r="128" spans="1:6" ht="51">
      <c r="A128" s="124">
        <v>1000158</v>
      </c>
      <c r="B128" s="103" t="s">
        <v>648</v>
      </c>
      <c r="C128" s="103" t="s">
        <v>649</v>
      </c>
      <c r="D128" s="105" t="s">
        <v>426</v>
      </c>
      <c r="E128" s="148">
        <v>9</v>
      </c>
      <c r="F128" s="145"/>
    </row>
    <row r="129" spans="1:6" ht="51">
      <c r="A129" s="124">
        <v>1000160</v>
      </c>
      <c r="B129" s="103" t="s">
        <v>650</v>
      </c>
      <c r="C129" s="103" t="s">
        <v>649</v>
      </c>
      <c r="D129" s="105" t="s">
        <v>426</v>
      </c>
      <c r="E129" s="148">
        <v>1</v>
      </c>
      <c r="F129" s="145"/>
    </row>
    <row r="130" spans="1:6" ht="25.5">
      <c r="A130" s="124"/>
      <c r="B130" s="103" t="s">
        <v>651</v>
      </c>
      <c r="C130" s="103" t="s">
        <v>652</v>
      </c>
      <c r="D130" s="105" t="s">
        <v>466</v>
      </c>
      <c r="E130" s="148"/>
      <c r="F130" s="145"/>
    </row>
    <row r="131" spans="1:6" ht="51">
      <c r="A131" s="124">
        <v>1000162</v>
      </c>
      <c r="B131" s="103" t="s">
        <v>653</v>
      </c>
      <c r="C131" s="103" t="s">
        <v>649</v>
      </c>
      <c r="D131" s="105" t="s">
        <v>426</v>
      </c>
      <c r="E131" s="148">
        <v>1</v>
      </c>
      <c r="F131" s="145"/>
    </row>
    <row r="132" spans="1:6" ht="51">
      <c r="A132" s="124">
        <v>1000164</v>
      </c>
      <c r="B132" s="103" t="s">
        <v>385</v>
      </c>
      <c r="C132" s="103" t="s">
        <v>649</v>
      </c>
      <c r="D132" s="105" t="s">
        <v>426</v>
      </c>
      <c r="E132" s="148">
        <v>1</v>
      </c>
      <c r="F132" s="145"/>
    </row>
    <row r="133" spans="1:6" ht="51">
      <c r="A133" s="124">
        <v>1000166</v>
      </c>
      <c r="B133" s="103" t="s">
        <v>386</v>
      </c>
      <c r="C133" s="103" t="s">
        <v>649</v>
      </c>
      <c r="D133" s="105" t="s">
        <v>426</v>
      </c>
      <c r="E133" s="148">
        <v>1</v>
      </c>
      <c r="F133" s="145"/>
    </row>
    <row r="134" spans="1:6" ht="51">
      <c r="A134" s="124">
        <v>1000168</v>
      </c>
      <c r="B134" s="103" t="s">
        <v>387</v>
      </c>
      <c r="C134" s="103" t="s">
        <v>649</v>
      </c>
      <c r="D134" s="105" t="s">
        <v>426</v>
      </c>
      <c r="E134" s="148">
        <v>1</v>
      </c>
      <c r="F134" s="145"/>
    </row>
    <row r="135" spans="1:6" ht="51">
      <c r="A135" s="124">
        <v>1000170</v>
      </c>
      <c r="B135" s="103" t="s">
        <v>657</v>
      </c>
      <c r="C135" s="103" t="s">
        <v>649</v>
      </c>
      <c r="D135" s="105" t="s">
        <v>426</v>
      </c>
      <c r="E135" s="148">
        <v>1</v>
      </c>
      <c r="F135" s="145"/>
    </row>
    <row r="136" spans="1:6" ht="51">
      <c r="A136" s="124">
        <v>1000172</v>
      </c>
      <c r="B136" s="103" t="s">
        <v>388</v>
      </c>
      <c r="C136" s="103" t="s">
        <v>649</v>
      </c>
      <c r="D136" s="105" t="s">
        <v>426</v>
      </c>
      <c r="E136" s="148">
        <v>1</v>
      </c>
      <c r="F136" s="145"/>
    </row>
    <row r="137" spans="1:6" ht="51">
      <c r="A137" s="124">
        <v>1000174</v>
      </c>
      <c r="B137" s="103" t="s">
        <v>389</v>
      </c>
      <c r="C137" s="103" t="s">
        <v>649</v>
      </c>
      <c r="D137" s="105" t="s">
        <v>426</v>
      </c>
      <c r="E137" s="148">
        <v>1</v>
      </c>
      <c r="F137" s="145"/>
    </row>
    <row r="138" spans="1:6" ht="51">
      <c r="A138" s="124">
        <v>1000176</v>
      </c>
      <c r="B138" s="103" t="s">
        <v>390</v>
      </c>
      <c r="C138" s="103" t="s">
        <v>649</v>
      </c>
      <c r="D138" s="105" t="s">
        <v>426</v>
      </c>
      <c r="E138" s="148">
        <v>1</v>
      </c>
      <c r="F138" s="145"/>
    </row>
    <row r="139" spans="1:6" ht="51">
      <c r="A139" s="124">
        <v>1000178</v>
      </c>
      <c r="B139" s="103" t="s">
        <v>661</v>
      </c>
      <c r="C139" s="103" t="s">
        <v>662</v>
      </c>
      <c r="D139" s="105" t="s">
        <v>426</v>
      </c>
      <c r="E139" s="148">
        <v>1</v>
      </c>
      <c r="F139" s="145"/>
    </row>
    <row r="140" spans="1:6" ht="25.5">
      <c r="A140" s="124"/>
      <c r="B140" s="103" t="s">
        <v>663</v>
      </c>
      <c r="C140" s="103" t="s">
        <v>664</v>
      </c>
      <c r="D140" s="105" t="s">
        <v>466</v>
      </c>
      <c r="E140" s="148"/>
      <c r="F140" s="145"/>
    </row>
    <row r="141" spans="1:6" ht="38.25">
      <c r="A141" s="124">
        <v>1000179</v>
      </c>
      <c r="B141" s="103" t="s">
        <v>391</v>
      </c>
      <c r="C141" s="103" t="s">
        <v>666</v>
      </c>
      <c r="D141" s="105" t="s">
        <v>426</v>
      </c>
      <c r="E141" s="148">
        <v>2</v>
      </c>
      <c r="F141" s="145"/>
    </row>
    <row r="142" spans="1:6" ht="38.25">
      <c r="A142" s="152"/>
      <c r="B142" s="103" t="s">
        <v>406</v>
      </c>
      <c r="C142" s="103" t="s">
        <v>668</v>
      </c>
      <c r="D142" s="105" t="s">
        <v>426</v>
      </c>
      <c r="E142" s="148">
        <v>3</v>
      </c>
      <c r="F142" s="145"/>
    </row>
    <row r="143" spans="1:6" ht="38.25">
      <c r="A143" s="124">
        <v>1000180</v>
      </c>
      <c r="B143" s="103" t="s">
        <v>669</v>
      </c>
      <c r="C143" s="103" t="s">
        <v>668</v>
      </c>
      <c r="D143" s="105" t="s">
        <v>426</v>
      </c>
      <c r="E143" s="148">
        <v>12</v>
      </c>
      <c r="F143" s="145"/>
    </row>
    <row r="144" spans="1:6" ht="25.5">
      <c r="A144" s="124">
        <v>1000181</v>
      </c>
      <c r="B144" s="103" t="s">
        <v>670</v>
      </c>
      <c r="C144" s="103" t="s">
        <v>671</v>
      </c>
      <c r="D144" s="105" t="s">
        <v>426</v>
      </c>
      <c r="E144" s="148">
        <v>33</v>
      </c>
      <c r="F144" s="145"/>
    </row>
    <row r="145" spans="1:6" ht="25.5">
      <c r="A145" s="124">
        <v>1000182</v>
      </c>
      <c r="B145" s="103" t="s">
        <v>672</v>
      </c>
      <c r="C145" s="103" t="s">
        <v>671</v>
      </c>
      <c r="D145" s="105" t="s">
        <v>426</v>
      </c>
      <c r="E145" s="148">
        <v>8</v>
      </c>
      <c r="F145" s="145"/>
    </row>
    <row r="146" spans="1:6" ht="38.25">
      <c r="A146" s="124">
        <v>1000183</v>
      </c>
      <c r="B146" s="103" t="s">
        <v>673</v>
      </c>
      <c r="C146" s="103" t="s">
        <v>674</v>
      </c>
      <c r="D146" s="105" t="s">
        <v>426</v>
      </c>
      <c r="E146" s="148">
        <v>38</v>
      </c>
      <c r="F146" s="145"/>
    </row>
    <row r="147" spans="1:6" ht="38.25">
      <c r="A147" s="124">
        <v>1000184</v>
      </c>
      <c r="B147" s="103" t="s">
        <v>675</v>
      </c>
      <c r="C147" s="103" t="s">
        <v>676</v>
      </c>
      <c r="D147" s="105" t="s">
        <v>426</v>
      </c>
      <c r="E147" s="148">
        <v>8</v>
      </c>
      <c r="F147" s="145"/>
    </row>
    <row r="148" spans="1:6" ht="38.25">
      <c r="A148" s="124">
        <v>1000185</v>
      </c>
      <c r="B148" s="103" t="s">
        <v>677</v>
      </c>
      <c r="C148" s="103" t="s">
        <v>678</v>
      </c>
      <c r="D148" s="105" t="s">
        <v>426</v>
      </c>
      <c r="E148" s="148">
        <v>1</v>
      </c>
      <c r="F148" s="145"/>
    </row>
    <row r="149" spans="1:6" ht="38.25">
      <c r="A149" s="124">
        <v>1000186</v>
      </c>
      <c r="B149" s="103" t="s">
        <v>679</v>
      </c>
      <c r="C149" s="103" t="s">
        <v>678</v>
      </c>
      <c r="D149" s="105" t="s">
        <v>426</v>
      </c>
      <c r="E149" s="148">
        <v>2</v>
      </c>
      <c r="F149" s="145"/>
    </row>
    <row r="150" spans="1:6" ht="38.25">
      <c r="A150" s="124">
        <v>1000189</v>
      </c>
      <c r="B150" s="103" t="s">
        <v>680</v>
      </c>
      <c r="C150" s="103" t="s">
        <v>681</v>
      </c>
      <c r="D150" s="105" t="s">
        <v>426</v>
      </c>
      <c r="E150" s="148">
        <v>7</v>
      </c>
      <c r="F150" s="145"/>
    </row>
    <row r="151" spans="1:6">
      <c r="A151" s="124">
        <v>1000191</v>
      </c>
      <c r="B151" s="103" t="s">
        <v>682</v>
      </c>
      <c r="C151" s="103" t="s">
        <v>683</v>
      </c>
      <c r="D151" s="105" t="s">
        <v>426</v>
      </c>
      <c r="E151" s="148">
        <v>33</v>
      </c>
      <c r="F151" s="145"/>
    </row>
    <row r="152" spans="1:6">
      <c r="A152" s="124">
        <v>1000192</v>
      </c>
      <c r="B152" s="103" t="s">
        <v>684</v>
      </c>
      <c r="C152" s="103" t="s">
        <v>683</v>
      </c>
      <c r="D152" s="105" t="s">
        <v>426</v>
      </c>
      <c r="E152" s="148">
        <v>8</v>
      </c>
      <c r="F152" s="145"/>
    </row>
    <row r="153" spans="1:6">
      <c r="A153" s="124">
        <v>1000197</v>
      </c>
      <c r="B153" s="103" t="s">
        <v>685</v>
      </c>
      <c r="C153" s="103" t="s">
        <v>686</v>
      </c>
      <c r="D153" s="105" t="s">
        <v>426</v>
      </c>
      <c r="E153" s="148">
        <v>153</v>
      </c>
      <c r="F153" s="145"/>
    </row>
    <row r="154" spans="1:6">
      <c r="A154" s="124">
        <v>1000198</v>
      </c>
      <c r="B154" s="103" t="s">
        <v>687</v>
      </c>
      <c r="C154" s="103" t="s">
        <v>688</v>
      </c>
      <c r="D154" s="105" t="s">
        <v>426</v>
      </c>
      <c r="E154" s="148">
        <v>96</v>
      </c>
      <c r="F154" s="145"/>
    </row>
    <row r="155" spans="1:6">
      <c r="A155" s="124">
        <v>1000199</v>
      </c>
      <c r="B155" s="103" t="s">
        <v>689</v>
      </c>
      <c r="C155" s="103" t="s">
        <v>688</v>
      </c>
      <c r="D155" s="105" t="s">
        <v>426</v>
      </c>
      <c r="E155" s="148">
        <v>156</v>
      </c>
      <c r="F155" s="145"/>
    </row>
    <row r="156" spans="1:6" ht="25.5">
      <c r="A156" s="124">
        <v>1000202</v>
      </c>
      <c r="B156" s="103" t="s">
        <v>690</v>
      </c>
      <c r="C156" s="103" t="s">
        <v>691</v>
      </c>
      <c r="D156" s="105" t="s">
        <v>426</v>
      </c>
      <c r="E156" s="148">
        <v>29</v>
      </c>
      <c r="F156" s="145"/>
    </row>
    <row r="157" spans="1:6">
      <c r="A157" s="124">
        <v>1000203</v>
      </c>
      <c r="B157" s="103" t="s">
        <v>692</v>
      </c>
      <c r="C157" s="103" t="s">
        <v>693</v>
      </c>
      <c r="D157" s="105" t="s">
        <v>426</v>
      </c>
      <c r="E157" s="148">
        <v>49</v>
      </c>
      <c r="F157" s="145"/>
    </row>
    <row r="158" spans="1:6" ht="25.5">
      <c r="A158" s="124">
        <v>1000204</v>
      </c>
      <c r="B158" s="103" t="s">
        <v>694</v>
      </c>
      <c r="C158" s="103" t="s">
        <v>695</v>
      </c>
      <c r="D158" s="105" t="s">
        <v>426</v>
      </c>
      <c r="E158" s="148">
        <v>306</v>
      </c>
      <c r="F158" s="145"/>
    </row>
    <row r="159" spans="1:6" ht="25.5">
      <c r="A159" s="124">
        <v>1000205</v>
      </c>
      <c r="B159" s="103" t="s">
        <v>696</v>
      </c>
      <c r="C159" s="103" t="s">
        <v>695</v>
      </c>
      <c r="D159" s="105" t="s">
        <v>426</v>
      </c>
      <c r="E159" s="148">
        <v>9</v>
      </c>
      <c r="F159" s="145"/>
    </row>
    <row r="160" spans="1:6" ht="25.5">
      <c r="A160" s="124">
        <v>1000208</v>
      </c>
      <c r="B160" s="103" t="s">
        <v>697</v>
      </c>
      <c r="C160" s="103" t="s">
        <v>698</v>
      </c>
      <c r="D160" s="105" t="s">
        <v>426</v>
      </c>
      <c r="E160" s="148">
        <v>29</v>
      </c>
      <c r="F160" s="145"/>
    </row>
    <row r="161" spans="1:6" ht="25.5">
      <c r="A161" s="124">
        <v>1000209</v>
      </c>
      <c r="B161" s="103" t="s">
        <v>699</v>
      </c>
      <c r="C161" s="103" t="s">
        <v>700</v>
      </c>
      <c r="D161" s="105" t="s">
        <v>426</v>
      </c>
      <c r="E161" s="148">
        <v>79</v>
      </c>
      <c r="F161" s="145"/>
    </row>
    <row r="162" spans="1:6">
      <c r="A162" s="124">
        <v>1000210</v>
      </c>
      <c r="B162" s="103" t="s">
        <v>701</v>
      </c>
      <c r="C162" s="103" t="s">
        <v>702</v>
      </c>
      <c r="D162" s="105" t="s">
        <v>426</v>
      </c>
      <c r="E162" s="148">
        <v>54</v>
      </c>
      <c r="F162" s="145"/>
    </row>
    <row r="163" spans="1:6">
      <c r="A163" s="124">
        <v>1000211</v>
      </c>
      <c r="B163" s="103" t="s">
        <v>703</v>
      </c>
      <c r="C163" s="103" t="s">
        <v>704</v>
      </c>
      <c r="D163" s="105" t="s">
        <v>426</v>
      </c>
      <c r="E163" s="148">
        <v>77</v>
      </c>
      <c r="F163" s="145"/>
    </row>
    <row r="164" spans="1:6">
      <c r="A164" s="124">
        <v>1000212</v>
      </c>
      <c r="B164" s="103" t="s">
        <v>705</v>
      </c>
      <c r="C164" s="103" t="s">
        <v>706</v>
      </c>
      <c r="D164" s="105" t="s">
        <v>426</v>
      </c>
      <c r="E164" s="148">
        <v>6</v>
      </c>
      <c r="F164" s="145"/>
    </row>
    <row r="165" spans="1:6" ht="25.5">
      <c r="A165" s="124">
        <v>1000213</v>
      </c>
      <c r="B165" s="103" t="s">
        <v>707</v>
      </c>
      <c r="C165" s="103" t="s">
        <v>708</v>
      </c>
      <c r="D165" s="105" t="s">
        <v>426</v>
      </c>
      <c r="E165" s="148">
        <v>32</v>
      </c>
      <c r="F165" s="145"/>
    </row>
    <row r="166" spans="1:6" ht="25.5">
      <c r="A166" s="124">
        <v>1000214</v>
      </c>
      <c r="B166" s="103" t="s">
        <v>709</v>
      </c>
      <c r="C166" s="103" t="s">
        <v>710</v>
      </c>
      <c r="D166" s="105" t="s">
        <v>426</v>
      </c>
      <c r="E166" s="148">
        <v>51</v>
      </c>
      <c r="F166" s="145"/>
    </row>
    <row r="167" spans="1:6">
      <c r="A167" s="124">
        <v>1000215</v>
      </c>
      <c r="B167" s="103" t="s">
        <v>711</v>
      </c>
      <c r="C167" s="103" t="s">
        <v>712</v>
      </c>
      <c r="D167" s="105" t="s">
        <v>426</v>
      </c>
      <c r="E167" s="148">
        <v>2</v>
      </c>
      <c r="F167" s="145"/>
    </row>
    <row r="168" spans="1:6">
      <c r="A168" s="124">
        <v>1000216</v>
      </c>
      <c r="B168" s="103" t="s">
        <v>713</v>
      </c>
      <c r="C168" s="103" t="s">
        <v>714</v>
      </c>
      <c r="D168" s="105" t="s">
        <v>426</v>
      </c>
      <c r="E168" s="148">
        <v>3</v>
      </c>
      <c r="F168" s="145"/>
    </row>
    <row r="169" spans="1:6">
      <c r="A169" s="124">
        <v>1000217</v>
      </c>
      <c r="B169" s="103" t="s">
        <v>715</v>
      </c>
      <c r="C169" s="103" t="s">
        <v>716</v>
      </c>
      <c r="D169" s="105" t="s">
        <v>426</v>
      </c>
      <c r="E169" s="148">
        <v>3</v>
      </c>
      <c r="F169" s="145"/>
    </row>
    <row r="170" spans="1:6" ht="25.5">
      <c r="A170" s="124">
        <v>1000218</v>
      </c>
      <c r="B170" s="103" t="s">
        <v>717</v>
      </c>
      <c r="C170" s="103" t="s">
        <v>718</v>
      </c>
      <c r="D170" s="105" t="s">
        <v>426</v>
      </c>
      <c r="E170" s="148">
        <v>7</v>
      </c>
      <c r="F170" s="145"/>
    </row>
    <row r="171" spans="1:6" ht="25.5">
      <c r="A171" s="124">
        <v>1000219</v>
      </c>
      <c r="B171" s="103" t="s">
        <v>719</v>
      </c>
      <c r="C171" s="103" t="s">
        <v>720</v>
      </c>
      <c r="D171" s="105" t="s">
        <v>426</v>
      </c>
      <c r="E171" s="148">
        <v>44</v>
      </c>
      <c r="F171" s="145"/>
    </row>
    <row r="172" spans="1:6" ht="38.25">
      <c r="A172" s="124">
        <v>1000220</v>
      </c>
      <c r="B172" s="103" t="s">
        <v>721</v>
      </c>
      <c r="C172" s="103" t="s">
        <v>722</v>
      </c>
      <c r="D172" s="105" t="s">
        <v>426</v>
      </c>
      <c r="E172" s="148">
        <v>182</v>
      </c>
      <c r="F172" s="145"/>
    </row>
    <row r="173" spans="1:6" ht="38.25">
      <c r="A173" s="124">
        <v>1000221</v>
      </c>
      <c r="B173" s="103" t="s">
        <v>723</v>
      </c>
      <c r="C173" s="103" t="s">
        <v>724</v>
      </c>
      <c r="D173" s="105" t="s">
        <v>426</v>
      </c>
      <c r="E173" s="148">
        <v>35</v>
      </c>
      <c r="F173" s="145"/>
    </row>
    <row r="174" spans="1:6">
      <c r="A174" s="124">
        <v>1000222</v>
      </c>
      <c r="B174" s="103" t="s">
        <v>725</v>
      </c>
      <c r="C174" s="103" t="s">
        <v>726</v>
      </c>
      <c r="D174" s="105" t="s">
        <v>426</v>
      </c>
      <c r="E174" s="148">
        <v>28</v>
      </c>
      <c r="F174" s="145"/>
    </row>
    <row r="175" spans="1:6" ht="38.25">
      <c r="A175" s="124">
        <v>1000225</v>
      </c>
      <c r="B175" s="103" t="s">
        <v>727</v>
      </c>
      <c r="C175" s="103" t="s">
        <v>728</v>
      </c>
      <c r="D175" s="105" t="s">
        <v>426</v>
      </c>
      <c r="E175" s="148">
        <v>15</v>
      </c>
      <c r="F175" s="145"/>
    </row>
    <row r="176" spans="1:6" ht="25.5">
      <c r="A176" s="124">
        <v>1000226</v>
      </c>
      <c r="B176" s="103" t="s">
        <v>729</v>
      </c>
      <c r="C176" s="103" t="s">
        <v>730</v>
      </c>
      <c r="D176" s="105" t="s">
        <v>426</v>
      </c>
      <c r="E176" s="148">
        <v>6</v>
      </c>
      <c r="F176" s="145"/>
    </row>
    <row r="177" spans="1:6">
      <c r="A177" s="124">
        <v>1000227</v>
      </c>
      <c r="B177" s="103" t="s">
        <v>731</v>
      </c>
      <c r="C177" s="103" t="s">
        <v>732</v>
      </c>
      <c r="D177" s="105" t="s">
        <v>426</v>
      </c>
      <c r="E177" s="148">
        <v>208</v>
      </c>
      <c r="F177" s="145"/>
    </row>
    <row r="178" spans="1:6" ht="38.25">
      <c r="A178" s="124">
        <v>1000230</v>
      </c>
      <c r="B178" s="103" t="s">
        <v>733</v>
      </c>
      <c r="C178" s="103" t="s">
        <v>734</v>
      </c>
      <c r="D178" s="105" t="s">
        <v>416</v>
      </c>
      <c r="E178" s="148">
        <v>200</v>
      </c>
      <c r="F178" s="145"/>
    </row>
    <row r="179" spans="1:6" ht="38.25">
      <c r="A179" s="124">
        <v>1000233</v>
      </c>
      <c r="B179" s="103" t="s">
        <v>736</v>
      </c>
      <c r="C179" s="103" t="s">
        <v>734</v>
      </c>
      <c r="D179" s="105" t="s">
        <v>416</v>
      </c>
      <c r="E179" s="148">
        <v>163</v>
      </c>
      <c r="F179" s="145"/>
    </row>
    <row r="180" spans="1:6" ht="38.25">
      <c r="A180" s="124">
        <v>1000234</v>
      </c>
      <c r="B180" s="103" t="s">
        <v>737</v>
      </c>
      <c r="C180" s="103" t="s">
        <v>734</v>
      </c>
      <c r="D180" s="105" t="s">
        <v>416</v>
      </c>
      <c r="E180" s="148">
        <v>2446</v>
      </c>
      <c r="F180" s="145"/>
    </row>
    <row r="181" spans="1:6" ht="38.25">
      <c r="A181" s="124">
        <v>1000235</v>
      </c>
      <c r="B181" s="103" t="s">
        <v>738</v>
      </c>
      <c r="C181" s="103" t="s">
        <v>734</v>
      </c>
      <c r="D181" s="105" t="s">
        <v>416</v>
      </c>
      <c r="E181" s="148">
        <v>900</v>
      </c>
      <c r="F181" s="145"/>
    </row>
    <row r="182" spans="1:6" ht="38.25">
      <c r="A182" s="124">
        <v>1000236</v>
      </c>
      <c r="B182" s="103" t="s">
        <v>739</v>
      </c>
      <c r="C182" s="103" t="s">
        <v>734</v>
      </c>
      <c r="D182" s="105" t="s">
        <v>416</v>
      </c>
      <c r="E182" s="148">
        <v>4280</v>
      </c>
      <c r="F182" s="145"/>
    </row>
    <row r="183" spans="1:6">
      <c r="A183" s="124">
        <v>1000237</v>
      </c>
      <c r="B183" s="103" t="s">
        <v>392</v>
      </c>
      <c r="C183" s="103" t="s">
        <v>741</v>
      </c>
      <c r="D183" s="105" t="s">
        <v>416</v>
      </c>
      <c r="E183" s="148">
        <v>352</v>
      </c>
      <c r="F183" s="145"/>
    </row>
    <row r="184" spans="1:6" ht="25.5">
      <c r="A184" s="124">
        <v>1000238</v>
      </c>
      <c r="B184" s="103" t="s">
        <v>393</v>
      </c>
      <c r="C184" s="103" t="s">
        <v>741</v>
      </c>
      <c r="D184" s="105" t="s">
        <v>416</v>
      </c>
      <c r="E184" s="148">
        <v>115</v>
      </c>
      <c r="F184" s="145"/>
    </row>
    <row r="185" spans="1:6" ht="25.5">
      <c r="A185" s="124">
        <v>1000239</v>
      </c>
      <c r="B185" s="103" t="s">
        <v>394</v>
      </c>
      <c r="C185" s="103" t="s">
        <v>741</v>
      </c>
      <c r="D185" s="105" t="s">
        <v>416</v>
      </c>
      <c r="E185" s="148">
        <v>199</v>
      </c>
      <c r="F185" s="145"/>
    </row>
    <row r="186" spans="1:6" ht="25.5">
      <c r="A186" s="124">
        <v>1000240</v>
      </c>
      <c r="B186" s="103" t="s">
        <v>395</v>
      </c>
      <c r="C186" s="103" t="s">
        <v>741</v>
      </c>
      <c r="D186" s="105" t="s">
        <v>416</v>
      </c>
      <c r="E186" s="148">
        <v>669</v>
      </c>
      <c r="F186" s="145"/>
    </row>
    <row r="187" spans="1:6" ht="25.5">
      <c r="A187" s="124">
        <v>1000241</v>
      </c>
      <c r="B187" s="103" t="s">
        <v>396</v>
      </c>
      <c r="C187" s="103" t="s">
        <v>741</v>
      </c>
      <c r="D187" s="105" t="s">
        <v>416</v>
      </c>
      <c r="E187" s="148">
        <v>3223</v>
      </c>
      <c r="F187" s="145"/>
    </row>
    <row r="188" spans="1:6" ht="25.5">
      <c r="A188" s="124"/>
      <c r="B188" s="103" t="s">
        <v>746</v>
      </c>
      <c r="C188" s="103" t="s">
        <v>747</v>
      </c>
      <c r="D188" s="105" t="s">
        <v>466</v>
      </c>
      <c r="E188" s="148"/>
      <c r="F188" s="145"/>
    </row>
    <row r="189" spans="1:6" ht="25.5">
      <c r="A189" s="124">
        <v>1000248</v>
      </c>
      <c r="B189" s="103" t="s">
        <v>397</v>
      </c>
      <c r="C189" s="103" t="s">
        <v>749</v>
      </c>
      <c r="D189" s="105" t="s">
        <v>416</v>
      </c>
      <c r="E189" s="148">
        <v>846</v>
      </c>
      <c r="F189" s="145"/>
    </row>
    <row r="190" spans="1:6" ht="25.5">
      <c r="A190" s="124"/>
      <c r="B190" s="103" t="s">
        <v>407</v>
      </c>
      <c r="C190" s="103" t="s">
        <v>749</v>
      </c>
      <c r="D190" s="105" t="s">
        <v>416</v>
      </c>
      <c r="E190" s="148">
        <v>423</v>
      </c>
      <c r="F190" s="145"/>
    </row>
    <row r="191" spans="1:6" ht="25.5">
      <c r="A191" s="124"/>
      <c r="B191" s="103" t="s">
        <v>408</v>
      </c>
      <c r="C191" s="103" t="s">
        <v>752</v>
      </c>
      <c r="D191" s="105" t="s">
        <v>416</v>
      </c>
      <c r="E191" s="148">
        <v>253.79999999999998</v>
      </c>
      <c r="F191" s="145"/>
    </row>
    <row r="192" spans="1:6" ht="25.5">
      <c r="A192" s="124"/>
      <c r="B192" s="103" t="s">
        <v>409</v>
      </c>
      <c r="C192" s="103" t="s">
        <v>752</v>
      </c>
      <c r="D192" s="105" t="s">
        <v>416</v>
      </c>
      <c r="E192" s="148">
        <v>169.20000000000002</v>
      </c>
      <c r="F192" s="145"/>
    </row>
    <row r="193" spans="1:6" ht="25.5">
      <c r="A193" s="124">
        <v>1000249</v>
      </c>
      <c r="B193" s="103" t="s">
        <v>754</v>
      </c>
      <c r="C193" s="103" t="s">
        <v>755</v>
      </c>
      <c r="D193" s="105" t="s">
        <v>416</v>
      </c>
      <c r="E193" s="148">
        <v>2985</v>
      </c>
      <c r="F193" s="145"/>
    </row>
    <row r="194" spans="1:6" ht="25.5">
      <c r="A194" s="124">
        <v>1000250</v>
      </c>
      <c r="B194" s="103" t="s">
        <v>756</v>
      </c>
      <c r="C194" s="103" t="s">
        <v>757</v>
      </c>
      <c r="D194" s="105" t="s">
        <v>416</v>
      </c>
      <c r="E194" s="148">
        <v>1245</v>
      </c>
      <c r="F194" s="145"/>
    </row>
    <row r="195" spans="1:6" ht="25.5">
      <c r="A195" s="124">
        <v>1000251</v>
      </c>
      <c r="B195" s="103" t="s">
        <v>758</v>
      </c>
      <c r="C195" s="103" t="s">
        <v>757</v>
      </c>
      <c r="D195" s="105" t="s">
        <v>416</v>
      </c>
      <c r="E195" s="148">
        <v>840.00000000000011</v>
      </c>
      <c r="F195" s="145"/>
    </row>
    <row r="196" spans="1:6" ht="63.75">
      <c r="A196" s="124">
        <v>1000252</v>
      </c>
      <c r="B196" s="103" t="s">
        <v>759</v>
      </c>
      <c r="C196" s="103" t="s">
        <v>760</v>
      </c>
      <c r="D196" s="105" t="s">
        <v>417</v>
      </c>
      <c r="E196" s="148">
        <v>1.07</v>
      </c>
      <c r="F196" s="145"/>
    </row>
    <row r="197" spans="1:6">
      <c r="A197" s="124">
        <v>1000254</v>
      </c>
      <c r="B197" s="103" t="s">
        <v>762</v>
      </c>
      <c r="C197" s="103" t="s">
        <v>763</v>
      </c>
      <c r="D197" s="105" t="s">
        <v>426</v>
      </c>
      <c r="E197" s="148">
        <v>122</v>
      </c>
      <c r="F197" s="145"/>
    </row>
    <row r="198" spans="1:6" ht="25.5">
      <c r="A198" s="124">
        <v>1000255</v>
      </c>
      <c r="B198" s="103" t="s">
        <v>764</v>
      </c>
      <c r="C198" s="103" t="s">
        <v>765</v>
      </c>
      <c r="D198" s="105" t="s">
        <v>426</v>
      </c>
      <c r="E198" s="148">
        <v>85</v>
      </c>
      <c r="F198" s="145"/>
    </row>
    <row r="199" spans="1:6">
      <c r="A199" s="124">
        <v>1000256</v>
      </c>
      <c r="B199" s="103" t="s">
        <v>766</v>
      </c>
      <c r="C199" s="103" t="s">
        <v>767</v>
      </c>
      <c r="D199" s="105" t="s">
        <v>426</v>
      </c>
      <c r="E199" s="148">
        <v>24</v>
      </c>
      <c r="F199" s="145"/>
    </row>
    <row r="200" spans="1:6">
      <c r="A200" s="124">
        <v>1000258</v>
      </c>
      <c r="B200" s="103" t="s">
        <v>768</v>
      </c>
      <c r="C200" s="103" t="s">
        <v>769</v>
      </c>
      <c r="D200" s="105" t="s">
        <v>426</v>
      </c>
      <c r="E200" s="148">
        <v>9</v>
      </c>
      <c r="F200" s="145"/>
    </row>
    <row r="201" spans="1:6" ht="25.5">
      <c r="A201" s="124">
        <v>1000259</v>
      </c>
      <c r="B201" s="103" t="s">
        <v>770</v>
      </c>
      <c r="C201" s="103" t="s">
        <v>771</v>
      </c>
      <c r="D201" s="105" t="s">
        <v>426</v>
      </c>
      <c r="E201" s="148">
        <v>9</v>
      </c>
      <c r="F201" s="145"/>
    </row>
    <row r="202" spans="1:6">
      <c r="A202" s="124">
        <v>1000260</v>
      </c>
      <c r="B202" s="103" t="s">
        <v>772</v>
      </c>
      <c r="C202" s="103" t="s">
        <v>773</v>
      </c>
      <c r="D202" s="105" t="s">
        <v>426</v>
      </c>
      <c r="E202" s="148">
        <v>14</v>
      </c>
      <c r="F202" s="145"/>
    </row>
    <row r="203" spans="1:6">
      <c r="A203" s="124">
        <v>1000261</v>
      </c>
      <c r="B203" s="103" t="s">
        <v>774</v>
      </c>
      <c r="C203" s="103" t="s">
        <v>775</v>
      </c>
      <c r="D203" s="105" t="s">
        <v>426</v>
      </c>
      <c r="E203" s="148">
        <v>14</v>
      </c>
      <c r="F203" s="145"/>
    </row>
    <row r="204" spans="1:6" ht="51">
      <c r="A204" s="124">
        <v>1000262</v>
      </c>
      <c r="B204" s="103" t="s">
        <v>776</v>
      </c>
      <c r="C204" s="103" t="s">
        <v>777</v>
      </c>
      <c r="D204" s="105" t="s">
        <v>426</v>
      </c>
      <c r="E204" s="148">
        <v>16</v>
      </c>
      <c r="F204" s="145"/>
    </row>
    <row r="205" spans="1:6" ht="25.5">
      <c r="A205" s="124">
        <v>1000263</v>
      </c>
      <c r="B205" s="103" t="s">
        <v>778</v>
      </c>
      <c r="C205" s="103" t="s">
        <v>779</v>
      </c>
      <c r="D205" s="105" t="s">
        <v>426</v>
      </c>
      <c r="E205" s="148">
        <v>2</v>
      </c>
      <c r="F205" s="145"/>
    </row>
    <row r="206" spans="1:6" ht="25.5">
      <c r="A206" s="124">
        <v>1000264</v>
      </c>
      <c r="B206" s="103" t="s">
        <v>780</v>
      </c>
      <c r="C206" s="103" t="s">
        <v>781</v>
      </c>
      <c r="D206" s="105" t="s">
        <v>426</v>
      </c>
      <c r="E206" s="148">
        <v>9</v>
      </c>
      <c r="F206" s="145"/>
    </row>
    <row r="207" spans="1:6" ht="25.5">
      <c r="A207" s="124">
        <v>1000265</v>
      </c>
      <c r="B207" s="103" t="s">
        <v>782</v>
      </c>
      <c r="C207" s="103" t="s">
        <v>783</v>
      </c>
      <c r="D207" s="105" t="s">
        <v>426</v>
      </c>
      <c r="E207" s="148">
        <v>3</v>
      </c>
      <c r="F207" s="145"/>
    </row>
    <row r="208" spans="1:6">
      <c r="A208" s="124">
        <v>1000266</v>
      </c>
      <c r="B208" s="103" t="s">
        <v>784</v>
      </c>
      <c r="C208" s="103" t="s">
        <v>785</v>
      </c>
      <c r="D208" s="105" t="s">
        <v>426</v>
      </c>
      <c r="E208" s="148">
        <v>9</v>
      </c>
      <c r="F208" s="145"/>
    </row>
    <row r="209" spans="1:6" ht="25.5">
      <c r="A209" s="124">
        <v>1000267</v>
      </c>
      <c r="B209" s="103" t="s">
        <v>786</v>
      </c>
      <c r="C209" s="103" t="s">
        <v>787</v>
      </c>
      <c r="D209" s="105" t="s">
        <v>426</v>
      </c>
      <c r="E209" s="148">
        <v>3</v>
      </c>
      <c r="F209" s="145"/>
    </row>
    <row r="210" spans="1:6" ht="25.5">
      <c r="A210" s="124">
        <v>1000268</v>
      </c>
      <c r="B210" s="103" t="s">
        <v>788</v>
      </c>
      <c r="C210" s="103" t="s">
        <v>789</v>
      </c>
      <c r="D210" s="105" t="s">
        <v>426</v>
      </c>
      <c r="E210" s="148">
        <v>6</v>
      </c>
      <c r="F210" s="145"/>
    </row>
    <row r="211" spans="1:6" ht="38.25">
      <c r="A211" s="124">
        <v>1000269</v>
      </c>
      <c r="B211" s="103" t="s">
        <v>790</v>
      </c>
      <c r="C211" s="103" t="s">
        <v>791</v>
      </c>
      <c r="D211" s="105" t="s">
        <v>426</v>
      </c>
      <c r="E211" s="148">
        <v>109</v>
      </c>
      <c r="F211" s="145"/>
    </row>
    <row r="212" spans="1:6" ht="25.5">
      <c r="A212" s="124">
        <v>1000270</v>
      </c>
      <c r="B212" s="103" t="s">
        <v>792</v>
      </c>
      <c r="C212" s="103" t="s">
        <v>793</v>
      </c>
      <c r="D212" s="105" t="s">
        <v>426</v>
      </c>
      <c r="E212" s="148">
        <v>35</v>
      </c>
      <c r="F212" s="145"/>
    </row>
    <row r="213" spans="1:6" ht="38.25">
      <c r="A213" s="124">
        <v>1000271</v>
      </c>
      <c r="B213" s="103" t="s">
        <v>794</v>
      </c>
      <c r="C213" s="103" t="s">
        <v>795</v>
      </c>
      <c r="D213" s="105" t="s">
        <v>426</v>
      </c>
      <c r="E213" s="148">
        <v>106</v>
      </c>
      <c r="F213" s="145"/>
    </row>
    <row r="214" spans="1:6" ht="25.5">
      <c r="A214" s="124">
        <v>1000272</v>
      </c>
      <c r="B214" s="103" t="s">
        <v>796</v>
      </c>
      <c r="C214" s="103" t="s">
        <v>797</v>
      </c>
      <c r="D214" s="105" t="s">
        <v>426</v>
      </c>
      <c r="E214" s="148">
        <v>94</v>
      </c>
      <c r="F214" s="145"/>
    </row>
    <row r="215" spans="1:6" ht="51">
      <c r="A215" s="124">
        <v>1000273</v>
      </c>
      <c r="B215" s="103" t="s">
        <v>798</v>
      </c>
      <c r="C215" s="103" t="s">
        <v>799</v>
      </c>
      <c r="D215" s="105" t="s">
        <v>426</v>
      </c>
      <c r="E215" s="148">
        <v>4</v>
      </c>
      <c r="F215" s="145"/>
    </row>
    <row r="216" spans="1:6" ht="25.5">
      <c r="A216" s="124">
        <v>1000274</v>
      </c>
      <c r="B216" s="103" t="s">
        <v>800</v>
      </c>
      <c r="C216" s="103" t="s">
        <v>797</v>
      </c>
      <c r="D216" s="105" t="s">
        <v>426</v>
      </c>
      <c r="E216" s="148">
        <v>3</v>
      </c>
      <c r="F216" s="145"/>
    </row>
    <row r="217" spans="1:6" ht="25.5">
      <c r="A217" s="124">
        <v>1000275</v>
      </c>
      <c r="B217" s="103" t="s">
        <v>801</v>
      </c>
      <c r="C217" s="103" t="s">
        <v>797</v>
      </c>
      <c r="D217" s="105" t="s">
        <v>426</v>
      </c>
      <c r="E217" s="148">
        <v>2</v>
      </c>
      <c r="F217" s="145"/>
    </row>
    <row r="218" spans="1:6" ht="25.5">
      <c r="A218" s="124">
        <v>1000276</v>
      </c>
      <c r="B218" s="103" t="s">
        <v>802</v>
      </c>
      <c r="C218" s="103" t="s">
        <v>797</v>
      </c>
      <c r="D218" s="105" t="s">
        <v>426</v>
      </c>
      <c r="E218" s="148">
        <v>7</v>
      </c>
      <c r="F218" s="145"/>
    </row>
    <row r="219" spans="1:6" ht="25.5">
      <c r="A219" s="124">
        <v>1000277</v>
      </c>
      <c r="B219" s="103" t="s">
        <v>803</v>
      </c>
      <c r="C219" s="103" t="s">
        <v>797</v>
      </c>
      <c r="D219" s="105" t="s">
        <v>426</v>
      </c>
      <c r="E219" s="148">
        <v>15</v>
      </c>
      <c r="F219" s="145"/>
    </row>
    <row r="220" spans="1:6" ht="25.5">
      <c r="A220" s="124">
        <v>1000280</v>
      </c>
      <c r="B220" s="103" t="s">
        <v>804</v>
      </c>
      <c r="C220" s="103" t="s">
        <v>805</v>
      </c>
      <c r="D220" s="105" t="s">
        <v>418</v>
      </c>
      <c r="E220" s="148">
        <v>353.9</v>
      </c>
      <c r="F220" s="145"/>
    </row>
    <row r="221" spans="1:6" ht="25.5">
      <c r="A221" s="124">
        <v>1000281</v>
      </c>
      <c r="B221" s="103" t="s">
        <v>806</v>
      </c>
      <c r="C221" s="103" t="s">
        <v>807</v>
      </c>
      <c r="D221" s="105" t="s">
        <v>466</v>
      </c>
      <c r="E221" s="148">
        <v>414823.8</v>
      </c>
      <c r="F221" s="145"/>
    </row>
    <row r="222" spans="1:6" ht="25.5">
      <c r="A222" s="124">
        <v>1000282</v>
      </c>
      <c r="B222" s="103" t="s">
        <v>808</v>
      </c>
      <c r="C222" s="103" t="s">
        <v>809</v>
      </c>
      <c r="D222" s="105" t="s">
        <v>417</v>
      </c>
      <c r="E222" s="148">
        <v>890</v>
      </c>
      <c r="F222" s="145"/>
    </row>
    <row r="223" spans="1:6" ht="51">
      <c r="A223" s="124">
        <v>1000283</v>
      </c>
      <c r="B223" s="103" t="s">
        <v>810</v>
      </c>
      <c r="C223" s="103" t="s">
        <v>811</v>
      </c>
      <c r="D223" s="105" t="s">
        <v>417</v>
      </c>
      <c r="E223" s="148">
        <v>800</v>
      </c>
      <c r="F223" s="145"/>
    </row>
    <row r="224" spans="1:6" ht="51">
      <c r="A224" s="124">
        <v>1000284</v>
      </c>
      <c r="B224" s="103" t="s">
        <v>812</v>
      </c>
      <c r="C224" s="103" t="s">
        <v>813</v>
      </c>
      <c r="D224" s="105" t="s">
        <v>419</v>
      </c>
      <c r="E224" s="148">
        <v>862.5</v>
      </c>
      <c r="F224" s="145"/>
    </row>
    <row r="225" spans="1:6">
      <c r="A225" s="124">
        <v>1000285</v>
      </c>
      <c r="B225" s="103" t="s">
        <v>398</v>
      </c>
      <c r="C225" s="103" t="s">
        <v>816</v>
      </c>
      <c r="D225" s="105" t="s">
        <v>426</v>
      </c>
      <c r="E225" s="148">
        <v>2</v>
      </c>
      <c r="F225" s="145"/>
    </row>
    <row r="226" spans="1:6">
      <c r="A226" s="124">
        <v>1000286</v>
      </c>
      <c r="B226" s="103" t="s">
        <v>399</v>
      </c>
      <c r="C226" s="103" t="s">
        <v>818</v>
      </c>
      <c r="D226" s="105" t="s">
        <v>426</v>
      </c>
      <c r="E226" s="148">
        <v>59</v>
      </c>
      <c r="F226" s="145"/>
    </row>
    <row r="227" spans="1:6">
      <c r="A227" s="124">
        <v>1000287</v>
      </c>
      <c r="B227" s="103" t="s">
        <v>819</v>
      </c>
      <c r="C227" s="103"/>
      <c r="D227" s="105" t="s">
        <v>416</v>
      </c>
      <c r="E227" s="148">
        <v>10</v>
      </c>
      <c r="F227" s="145"/>
    </row>
    <row r="228" spans="1:6" ht="25.5">
      <c r="A228" s="124">
        <v>1000288</v>
      </c>
      <c r="B228" s="103" t="s">
        <v>820</v>
      </c>
      <c r="C228" s="103" t="s">
        <v>821</v>
      </c>
      <c r="D228" s="105" t="s">
        <v>420</v>
      </c>
      <c r="E228" s="148">
        <v>1245.7</v>
      </c>
      <c r="F228" s="145"/>
    </row>
    <row r="229" spans="1:6">
      <c r="A229" s="124">
        <v>1000289</v>
      </c>
      <c r="B229" s="103" t="s">
        <v>823</v>
      </c>
      <c r="C229" s="103" t="s">
        <v>824</v>
      </c>
      <c r="D229" s="105" t="s">
        <v>418</v>
      </c>
      <c r="E229" s="148">
        <v>75.900000000000006</v>
      </c>
      <c r="F229" s="145"/>
    </row>
    <row r="230" spans="1:6">
      <c r="A230" s="124">
        <v>1000290</v>
      </c>
      <c r="B230" s="103" t="s">
        <v>825</v>
      </c>
      <c r="C230" s="103" t="s">
        <v>824</v>
      </c>
      <c r="D230" s="105" t="s">
        <v>418</v>
      </c>
      <c r="E230" s="148">
        <v>12.5</v>
      </c>
      <c r="F230" s="145"/>
    </row>
    <row r="231" spans="1:6" ht="25.5">
      <c r="A231" s="124">
        <v>1000291</v>
      </c>
      <c r="B231" s="103" t="s">
        <v>826</v>
      </c>
      <c r="C231" s="103" t="s">
        <v>827</v>
      </c>
      <c r="D231" s="105" t="s">
        <v>415</v>
      </c>
      <c r="E231" s="148">
        <v>38</v>
      </c>
      <c r="F231" s="145"/>
    </row>
    <row r="232" spans="1:6">
      <c r="A232" s="124">
        <v>1000293</v>
      </c>
      <c r="B232" s="103" t="s">
        <v>828</v>
      </c>
      <c r="C232" s="103" t="s">
        <v>829</v>
      </c>
      <c r="D232" s="105" t="s">
        <v>417</v>
      </c>
      <c r="E232" s="148">
        <v>5</v>
      </c>
      <c r="F232" s="145"/>
    </row>
    <row r="233" spans="1:6" ht="25.5">
      <c r="A233" s="124">
        <v>1000310</v>
      </c>
      <c r="B233" s="103" t="s">
        <v>830</v>
      </c>
      <c r="C233" s="103" t="s">
        <v>831</v>
      </c>
      <c r="D233" s="105" t="s">
        <v>426</v>
      </c>
      <c r="E233" s="148">
        <v>38</v>
      </c>
      <c r="F233" s="145"/>
    </row>
    <row r="234" spans="1:6">
      <c r="A234" s="124">
        <v>1000311</v>
      </c>
      <c r="B234" s="103" t="s">
        <v>832</v>
      </c>
      <c r="C234" s="103"/>
      <c r="D234" s="105" t="s">
        <v>420</v>
      </c>
      <c r="E234" s="148">
        <v>100</v>
      </c>
      <c r="F234" s="145"/>
    </row>
    <row r="235" spans="1:6" ht="38.25">
      <c r="A235" s="124">
        <v>1000312</v>
      </c>
      <c r="B235" s="103" t="s">
        <v>833</v>
      </c>
      <c r="C235" s="103" t="s">
        <v>834</v>
      </c>
      <c r="D235" s="105" t="s">
        <v>418</v>
      </c>
      <c r="E235" s="148">
        <v>203.36</v>
      </c>
      <c r="F235" s="145"/>
    </row>
    <row r="236" spans="1:6">
      <c r="A236" s="124">
        <v>1000313</v>
      </c>
      <c r="B236" s="103" t="s">
        <v>835</v>
      </c>
      <c r="C236" s="103" t="s">
        <v>836</v>
      </c>
      <c r="D236" s="105" t="s">
        <v>415</v>
      </c>
      <c r="E236" s="148">
        <v>122</v>
      </c>
      <c r="F236" s="145"/>
    </row>
    <row r="237" spans="1:6" ht="25.5">
      <c r="A237" s="124">
        <v>1000314</v>
      </c>
      <c r="B237" s="103" t="s">
        <v>837</v>
      </c>
      <c r="C237" s="103" t="s">
        <v>838</v>
      </c>
      <c r="D237" s="105" t="s">
        <v>420</v>
      </c>
      <c r="E237" s="148">
        <v>761</v>
      </c>
      <c r="F237" s="145"/>
    </row>
    <row r="238" spans="1:6">
      <c r="A238" s="124">
        <v>1000315</v>
      </c>
      <c r="B238" s="103" t="s">
        <v>839</v>
      </c>
      <c r="C238" s="103" t="s">
        <v>840</v>
      </c>
      <c r="D238" s="105" t="s">
        <v>418</v>
      </c>
      <c r="E238" s="148">
        <v>2</v>
      </c>
      <c r="F238" s="145"/>
    </row>
    <row r="239" spans="1:6" ht="25.5">
      <c r="A239" s="124">
        <v>1000316</v>
      </c>
      <c r="B239" s="103" t="s">
        <v>841</v>
      </c>
      <c r="C239" s="103" t="s">
        <v>842</v>
      </c>
      <c r="D239" s="105" t="s">
        <v>426</v>
      </c>
      <c r="E239" s="148">
        <v>4</v>
      </c>
      <c r="F239" s="145"/>
    </row>
    <row r="240" spans="1:6" ht="25.5">
      <c r="A240" s="124">
        <v>1000317</v>
      </c>
      <c r="B240" s="103" t="s">
        <v>843</v>
      </c>
      <c r="C240" s="103" t="s">
        <v>844</v>
      </c>
      <c r="D240" s="105" t="s">
        <v>426</v>
      </c>
      <c r="E240" s="148">
        <v>30</v>
      </c>
      <c r="F240" s="145"/>
    </row>
    <row r="241" spans="1:7">
      <c r="A241" s="124">
        <v>1000318</v>
      </c>
      <c r="B241" s="103" t="s">
        <v>845</v>
      </c>
      <c r="C241" s="103" t="s">
        <v>846</v>
      </c>
      <c r="D241" s="105" t="s">
        <v>416</v>
      </c>
      <c r="E241" s="148">
        <v>46</v>
      </c>
      <c r="F241" s="145"/>
    </row>
    <row r="242" spans="1:7" ht="25.5">
      <c r="A242" s="124">
        <v>1000319</v>
      </c>
      <c r="B242" s="103" t="s">
        <v>847</v>
      </c>
      <c r="C242" s="103" t="s">
        <v>848</v>
      </c>
      <c r="D242" s="105" t="s">
        <v>416</v>
      </c>
      <c r="E242" s="148">
        <v>281</v>
      </c>
      <c r="F242" s="145"/>
    </row>
    <row r="243" spans="1:7">
      <c r="A243" s="124">
        <v>1000320</v>
      </c>
      <c r="B243" s="103" t="s">
        <v>849</v>
      </c>
      <c r="C243" s="103" t="s">
        <v>850</v>
      </c>
      <c r="D243" s="105" t="s">
        <v>418</v>
      </c>
      <c r="E243" s="148">
        <v>16</v>
      </c>
      <c r="F243" s="145"/>
    </row>
    <row r="244" spans="1:7">
      <c r="A244" s="124">
        <v>1000321</v>
      </c>
      <c r="B244" s="103" t="s">
        <v>851</v>
      </c>
      <c r="C244" s="103" t="s">
        <v>852</v>
      </c>
      <c r="D244" s="105" t="s">
        <v>415</v>
      </c>
      <c r="E244" s="148">
        <v>25</v>
      </c>
      <c r="F244" s="145"/>
    </row>
    <row r="245" spans="1:7">
      <c r="A245" s="124">
        <v>1000322</v>
      </c>
      <c r="B245" s="103" t="s">
        <v>853</v>
      </c>
      <c r="C245" s="103" t="s">
        <v>854</v>
      </c>
      <c r="D245" s="105" t="s">
        <v>415</v>
      </c>
      <c r="E245" s="148">
        <v>417.91999999999996</v>
      </c>
      <c r="F245" s="145"/>
    </row>
    <row r="246" spans="1:7" ht="51">
      <c r="A246" s="124">
        <v>1000326</v>
      </c>
      <c r="B246" s="103" t="s">
        <v>855</v>
      </c>
      <c r="C246" s="103" t="s">
        <v>856</v>
      </c>
      <c r="D246" s="105" t="s">
        <v>426</v>
      </c>
      <c r="E246" s="148">
        <v>10</v>
      </c>
      <c r="F246" s="145"/>
    </row>
    <row r="247" spans="1:7" ht="38.25">
      <c r="A247" s="124">
        <v>1000328</v>
      </c>
      <c r="B247" s="103" t="s">
        <v>857</v>
      </c>
      <c r="C247" s="103" t="s">
        <v>858</v>
      </c>
      <c r="D247" s="105" t="s">
        <v>466</v>
      </c>
      <c r="E247" s="148"/>
      <c r="F247" s="145"/>
    </row>
    <row r="248" spans="1:7" ht="89.25">
      <c r="A248" s="124">
        <v>1000329</v>
      </c>
      <c r="B248" s="103" t="s">
        <v>859</v>
      </c>
      <c r="C248" s="103" t="s">
        <v>860</v>
      </c>
      <c r="D248" s="105" t="s">
        <v>426</v>
      </c>
      <c r="E248" s="148">
        <v>37</v>
      </c>
      <c r="F248" s="145"/>
    </row>
    <row r="249" spans="1:7" ht="25.5">
      <c r="A249" s="124"/>
      <c r="B249" s="103" t="s">
        <v>861</v>
      </c>
      <c r="C249" s="103" t="s">
        <v>862</v>
      </c>
      <c r="D249" s="105" t="s">
        <v>415</v>
      </c>
      <c r="E249" s="148">
        <v>200</v>
      </c>
      <c r="F249" s="145"/>
    </row>
    <row r="250" spans="1:7">
      <c r="A250" s="124"/>
      <c r="B250" s="103" t="s">
        <v>864</v>
      </c>
      <c r="C250" s="103" t="s">
        <v>865</v>
      </c>
      <c r="D250" s="105" t="s">
        <v>416</v>
      </c>
      <c r="E250" s="148">
        <v>200</v>
      </c>
      <c r="F250" s="145"/>
    </row>
    <row r="251" spans="1:7">
      <c r="D251" s="66"/>
      <c r="E251" s="66"/>
      <c r="F251" s="158"/>
      <c r="G251" s="66"/>
    </row>
    <row r="252" spans="1:7">
      <c r="A252" s="125">
        <v>1000030</v>
      </c>
      <c r="B252" s="117" t="s">
        <v>464</v>
      </c>
      <c r="C252" s="117" t="s">
        <v>465</v>
      </c>
      <c r="D252" s="118" t="s">
        <v>466</v>
      </c>
      <c r="E252" s="34"/>
      <c r="F252" s="167"/>
    </row>
    <row r="253" spans="1:7" ht="25.5">
      <c r="A253" s="152"/>
      <c r="B253" s="103" t="s">
        <v>458</v>
      </c>
      <c r="C253" s="103" t="s">
        <v>459</v>
      </c>
      <c r="D253" s="105" t="s">
        <v>416</v>
      </c>
      <c r="E253" s="163">
        <v>115</v>
      </c>
      <c r="F253" s="145"/>
    </row>
    <row r="254" spans="1:7" ht="25.5">
      <c r="A254" s="152"/>
      <c r="B254" s="103" t="s">
        <v>460</v>
      </c>
      <c r="C254" s="103" t="s">
        <v>459</v>
      </c>
      <c r="D254" s="105" t="s">
        <v>416</v>
      </c>
      <c r="E254" s="156" t="s">
        <v>41</v>
      </c>
      <c r="F254" s="145"/>
    </row>
    <row r="255" spans="1:7" ht="25.5">
      <c r="A255" s="152"/>
      <c r="B255" s="103" t="s">
        <v>461</v>
      </c>
      <c r="C255" s="103" t="s">
        <v>459</v>
      </c>
      <c r="D255" s="105" t="s">
        <v>416</v>
      </c>
      <c r="E255" s="156" t="s">
        <v>41</v>
      </c>
      <c r="F255" s="145"/>
    </row>
    <row r="256" spans="1:7" ht="25.5">
      <c r="A256" s="152"/>
      <c r="B256" s="103" t="s">
        <v>462</v>
      </c>
      <c r="C256" s="103" t="s">
        <v>459</v>
      </c>
      <c r="D256" s="105" t="s">
        <v>416</v>
      </c>
      <c r="E256" s="156" t="s">
        <v>41</v>
      </c>
      <c r="F256" s="145"/>
    </row>
    <row r="257" spans="1:6" ht="25.5">
      <c r="A257" s="152"/>
      <c r="B257" s="103" t="s">
        <v>463</v>
      </c>
      <c r="C257" s="103" t="s">
        <v>459</v>
      </c>
      <c r="D257" s="105" t="s">
        <v>416</v>
      </c>
      <c r="E257" s="156" t="s">
        <v>41</v>
      </c>
      <c r="F257" s="145"/>
    </row>
    <row r="258" spans="1:6">
      <c r="D258" s="66"/>
      <c r="E258" s="66"/>
      <c r="F258" s="158"/>
    </row>
    <row r="259" spans="1:6" ht="25.5">
      <c r="A259" s="157"/>
      <c r="B259" s="117" t="s">
        <v>467</v>
      </c>
      <c r="C259" s="117" t="s">
        <v>465</v>
      </c>
      <c r="D259" s="118" t="s">
        <v>466</v>
      </c>
      <c r="E259" s="154"/>
      <c r="F259" s="146"/>
    </row>
    <row r="260" spans="1:6" ht="25.5">
      <c r="A260" s="152"/>
      <c r="B260" s="103" t="s">
        <v>868</v>
      </c>
      <c r="C260" s="103" t="s">
        <v>459</v>
      </c>
      <c r="D260" s="105" t="s">
        <v>416</v>
      </c>
      <c r="E260" s="141">
        <v>488</v>
      </c>
      <c r="F260" s="145"/>
    </row>
    <row r="261" spans="1:6" ht="25.5">
      <c r="A261" s="152"/>
      <c r="B261" s="103" t="s">
        <v>869</v>
      </c>
      <c r="C261" s="103" t="s">
        <v>459</v>
      </c>
      <c r="D261" s="105" t="s">
        <v>416</v>
      </c>
      <c r="E261" s="156" t="s">
        <v>41</v>
      </c>
      <c r="F261" s="145"/>
    </row>
    <row r="262" spans="1:6" ht="25.5">
      <c r="A262" s="152"/>
      <c r="B262" s="103" t="s">
        <v>870</v>
      </c>
      <c r="C262" s="103" t="s">
        <v>459</v>
      </c>
      <c r="D262" s="105" t="s">
        <v>416</v>
      </c>
      <c r="E262" s="156">
        <v>20</v>
      </c>
      <c r="F262" s="145"/>
    </row>
    <row r="263" spans="1:6" ht="25.5">
      <c r="A263" s="152"/>
      <c r="B263" s="103" t="s">
        <v>871</v>
      </c>
      <c r="C263" s="103" t="s">
        <v>459</v>
      </c>
      <c r="D263" s="105" t="s">
        <v>416</v>
      </c>
      <c r="E263" s="141">
        <v>85.8</v>
      </c>
      <c r="F263" s="145"/>
    </row>
    <row r="264" spans="1:6" ht="25.5">
      <c r="A264" s="152"/>
      <c r="B264" s="103" t="s">
        <v>872</v>
      </c>
      <c r="C264" s="103" t="s">
        <v>459</v>
      </c>
      <c r="D264" s="105" t="s">
        <v>416</v>
      </c>
      <c r="E264" s="156">
        <v>20</v>
      </c>
      <c r="F264" s="145"/>
    </row>
    <row r="265" spans="1:6">
      <c r="D265" s="66"/>
      <c r="E265" s="66"/>
      <c r="F265" s="158"/>
    </row>
    <row r="266" spans="1:6" ht="25.5">
      <c r="A266" s="125">
        <v>1000045</v>
      </c>
      <c r="B266" s="117" t="s">
        <v>468</v>
      </c>
      <c r="C266" s="117" t="s">
        <v>465</v>
      </c>
      <c r="D266" s="118" t="s">
        <v>466</v>
      </c>
      <c r="E266" s="154"/>
      <c r="F266" s="142"/>
    </row>
    <row r="267" spans="1:6" ht="25.5">
      <c r="A267" s="152"/>
      <c r="B267" s="103" t="s">
        <v>458</v>
      </c>
      <c r="C267" s="103" t="s">
        <v>459</v>
      </c>
      <c r="D267" s="105" t="s">
        <v>416</v>
      </c>
      <c r="E267" s="156">
        <v>5</v>
      </c>
      <c r="F267" s="145"/>
    </row>
    <row r="268" spans="1:6" ht="25.5">
      <c r="A268" s="152"/>
      <c r="B268" s="103" t="s">
        <v>460</v>
      </c>
      <c r="C268" s="103" t="s">
        <v>459</v>
      </c>
      <c r="D268" s="105" t="s">
        <v>416</v>
      </c>
      <c r="E268" s="156" t="s">
        <v>41</v>
      </c>
      <c r="F268" s="145"/>
    </row>
    <row r="269" spans="1:6" ht="25.5">
      <c r="A269" s="152"/>
      <c r="B269" s="103" t="s">
        <v>461</v>
      </c>
      <c r="C269" s="103" t="s">
        <v>459</v>
      </c>
      <c r="D269" s="105" t="s">
        <v>416</v>
      </c>
      <c r="E269" s="156" t="s">
        <v>41</v>
      </c>
      <c r="F269" s="145"/>
    </row>
    <row r="270" spans="1:6" ht="25.5">
      <c r="A270" s="152"/>
      <c r="B270" s="103" t="s">
        <v>462</v>
      </c>
      <c r="C270" s="103" t="s">
        <v>459</v>
      </c>
      <c r="D270" s="105" t="s">
        <v>416</v>
      </c>
      <c r="E270" s="156" t="s">
        <v>41</v>
      </c>
      <c r="F270" s="145"/>
    </row>
    <row r="271" spans="1:6" ht="25.5">
      <c r="A271" s="152"/>
      <c r="B271" s="103" t="s">
        <v>463</v>
      </c>
      <c r="C271" s="103" t="s">
        <v>459</v>
      </c>
      <c r="D271" s="105" t="s">
        <v>416</v>
      </c>
      <c r="E271" s="156" t="s">
        <v>41</v>
      </c>
      <c r="F271" s="145"/>
    </row>
    <row r="272" spans="1:6">
      <c r="D272" s="66"/>
      <c r="E272" s="33"/>
      <c r="F272" s="142"/>
    </row>
    <row r="273" spans="1:6">
      <c r="D273" s="66"/>
      <c r="E273" s="33"/>
      <c r="F273" s="142"/>
    </row>
    <row r="274" spans="1:6" ht="25.5">
      <c r="A274" s="157"/>
      <c r="B274" s="117" t="s">
        <v>873</v>
      </c>
      <c r="C274" s="117" t="s">
        <v>527</v>
      </c>
      <c r="D274" s="118" t="s">
        <v>466</v>
      </c>
      <c r="E274" s="154"/>
      <c r="F274" s="142"/>
    </row>
    <row r="275" spans="1:6" ht="38.25">
      <c r="A275" s="152"/>
      <c r="B275" s="103" t="s">
        <v>519</v>
      </c>
      <c r="C275" s="103" t="s">
        <v>520</v>
      </c>
      <c r="D275" s="105" t="s">
        <v>416</v>
      </c>
      <c r="E275" s="156">
        <v>22.2</v>
      </c>
      <c r="F275" s="145"/>
    </row>
    <row r="276" spans="1:6" ht="38.25">
      <c r="A276" s="152"/>
      <c r="B276" s="103" t="s">
        <v>521</v>
      </c>
      <c r="C276" s="103" t="s">
        <v>522</v>
      </c>
      <c r="D276" s="105" t="s">
        <v>416</v>
      </c>
      <c r="E276" s="156">
        <v>89.1</v>
      </c>
      <c r="F276" s="145"/>
    </row>
    <row r="277" spans="1:6" ht="38.25">
      <c r="A277" s="152"/>
      <c r="B277" s="103" t="s">
        <v>523</v>
      </c>
      <c r="C277" s="103" t="s">
        <v>520</v>
      </c>
      <c r="D277" s="105" t="s">
        <v>416</v>
      </c>
      <c r="E277" s="156">
        <v>542.85</v>
      </c>
      <c r="F277" s="145"/>
    </row>
    <row r="278" spans="1:6" ht="38.25">
      <c r="A278" s="152"/>
      <c r="B278" s="103" t="s">
        <v>524</v>
      </c>
      <c r="C278" s="103" t="s">
        <v>520</v>
      </c>
      <c r="D278" s="105" t="s">
        <v>416</v>
      </c>
      <c r="E278" s="156">
        <v>148</v>
      </c>
      <c r="F278" s="145"/>
    </row>
    <row r="279" spans="1:6" ht="38.25">
      <c r="A279" s="152"/>
      <c r="B279" s="103" t="s">
        <v>525</v>
      </c>
      <c r="C279" s="103" t="s">
        <v>522</v>
      </c>
      <c r="D279" s="105" t="s">
        <v>416</v>
      </c>
      <c r="E279" s="156">
        <v>150</v>
      </c>
      <c r="F279" s="145"/>
    </row>
    <row r="281" spans="1:6" ht="25.5">
      <c r="A281" s="157"/>
      <c r="B281" s="117" t="s">
        <v>651</v>
      </c>
      <c r="C281" s="117" t="s">
        <v>652</v>
      </c>
      <c r="D281" s="118" t="s">
        <v>466</v>
      </c>
      <c r="E281" s="154"/>
      <c r="F281" s="142"/>
    </row>
    <row r="282" spans="1:6" ht="38.25">
      <c r="A282" s="124">
        <v>1000159</v>
      </c>
      <c r="B282" s="103" t="s">
        <v>874</v>
      </c>
      <c r="C282" s="103" t="s">
        <v>875</v>
      </c>
      <c r="D282" s="105" t="s">
        <v>426</v>
      </c>
      <c r="E282" s="156">
        <v>8</v>
      </c>
      <c r="F282" s="145"/>
    </row>
    <row r="283" spans="1:6" ht="38.25">
      <c r="A283" s="124">
        <v>1000161</v>
      </c>
      <c r="B283" s="103" t="s">
        <v>876</v>
      </c>
      <c r="C283" s="103" t="s">
        <v>877</v>
      </c>
      <c r="D283" s="105" t="s">
        <v>426</v>
      </c>
      <c r="E283" s="156">
        <v>1</v>
      </c>
      <c r="F283" s="145"/>
    </row>
    <row r="284" spans="1:6">
      <c r="E284" s="33"/>
      <c r="F284" s="142"/>
    </row>
    <row r="285" spans="1:6" ht="25.5">
      <c r="A285" s="157"/>
      <c r="B285" s="117" t="s">
        <v>663</v>
      </c>
      <c r="C285" s="117" t="s">
        <v>664</v>
      </c>
      <c r="D285" s="118" t="s">
        <v>466</v>
      </c>
      <c r="E285" s="154"/>
      <c r="F285" s="142"/>
    </row>
    <row r="286" spans="1:6" ht="76.5">
      <c r="A286" s="124">
        <v>1000163</v>
      </c>
      <c r="B286" s="103" t="s">
        <v>879</v>
      </c>
      <c r="C286" s="103" t="s">
        <v>880</v>
      </c>
      <c r="D286" s="105" t="s">
        <v>426</v>
      </c>
      <c r="E286" s="156">
        <v>1</v>
      </c>
      <c r="F286" s="145"/>
    </row>
    <row r="287" spans="1:6" ht="76.5">
      <c r="A287" s="124">
        <v>1000165</v>
      </c>
      <c r="B287" s="103" t="s">
        <v>353</v>
      </c>
      <c r="C287" s="103" t="s">
        <v>880</v>
      </c>
      <c r="D287" s="105" t="s">
        <v>426</v>
      </c>
      <c r="E287" s="156">
        <v>1</v>
      </c>
      <c r="F287" s="145"/>
    </row>
    <row r="288" spans="1:6" ht="63.75">
      <c r="A288" s="124">
        <v>1000167</v>
      </c>
      <c r="B288" s="103" t="s">
        <v>354</v>
      </c>
      <c r="C288" s="103" t="s">
        <v>0</v>
      </c>
      <c r="D288" s="105" t="s">
        <v>426</v>
      </c>
      <c r="E288" s="156">
        <v>1</v>
      </c>
      <c r="F288" s="145"/>
    </row>
    <row r="289" spans="1:6" ht="63.75">
      <c r="A289" s="124">
        <v>1000169</v>
      </c>
      <c r="B289" s="103" t="s">
        <v>355</v>
      </c>
      <c r="C289" s="103" t="s">
        <v>2</v>
      </c>
      <c r="D289" s="105" t="s">
        <v>426</v>
      </c>
      <c r="E289" s="156">
        <v>1</v>
      </c>
      <c r="F289" s="145"/>
    </row>
    <row r="290" spans="1:6" ht="63.75">
      <c r="A290" s="124">
        <v>1000171</v>
      </c>
      <c r="B290" s="103" t="s">
        <v>3</v>
      </c>
      <c r="C290" s="103" t="s">
        <v>2</v>
      </c>
      <c r="D290" s="105" t="s">
        <v>426</v>
      </c>
      <c r="E290" s="156">
        <v>1</v>
      </c>
      <c r="F290" s="145"/>
    </row>
    <row r="291" spans="1:6" ht="76.5">
      <c r="A291" s="124">
        <v>1000173</v>
      </c>
      <c r="B291" s="103" t="s">
        <v>356</v>
      </c>
      <c r="C291" s="103" t="s">
        <v>880</v>
      </c>
      <c r="D291" s="105" t="s">
        <v>426</v>
      </c>
      <c r="E291" s="156">
        <v>1</v>
      </c>
      <c r="F291" s="145"/>
    </row>
    <row r="292" spans="1:6" ht="76.5">
      <c r="A292" s="124">
        <v>1000175</v>
      </c>
      <c r="B292" s="103" t="s">
        <v>357</v>
      </c>
      <c r="C292" s="103" t="s">
        <v>6</v>
      </c>
      <c r="D292" s="105" t="s">
        <v>426</v>
      </c>
      <c r="E292" s="156">
        <v>1</v>
      </c>
      <c r="F292" s="145"/>
    </row>
    <row r="293" spans="1:6" ht="76.5">
      <c r="A293" s="124">
        <v>1000177</v>
      </c>
      <c r="B293" s="103" t="s">
        <v>358</v>
      </c>
      <c r="C293" s="103" t="s">
        <v>880</v>
      </c>
      <c r="D293" s="105" t="s">
        <v>426</v>
      </c>
      <c r="E293" s="156">
        <v>1</v>
      </c>
      <c r="F293" s="145"/>
    </row>
    <row r="294" spans="1:6">
      <c r="A294" s="152"/>
      <c r="B294" s="138"/>
      <c r="C294" s="138"/>
      <c r="D294" s="152"/>
      <c r="E294" s="156"/>
      <c r="F294" s="142"/>
    </row>
    <row r="295" spans="1:6" ht="25.5">
      <c r="A295" s="157"/>
      <c r="B295" s="117" t="s">
        <v>746</v>
      </c>
      <c r="C295" s="117" t="s">
        <v>747</v>
      </c>
      <c r="D295" s="118" t="s">
        <v>466</v>
      </c>
      <c r="E295" s="154"/>
      <c r="F295" s="142"/>
    </row>
    <row r="296" spans="1:6" ht="38.25">
      <c r="A296" s="124">
        <v>1000243</v>
      </c>
      <c r="B296" s="103" t="s">
        <v>400</v>
      </c>
      <c r="C296" s="103" t="s">
        <v>9</v>
      </c>
      <c r="D296" s="105" t="s">
        <v>417</v>
      </c>
      <c r="E296" s="156">
        <v>1</v>
      </c>
      <c r="F296" s="145"/>
    </row>
    <row r="297" spans="1:6" ht="38.25">
      <c r="A297" s="124">
        <v>1000245</v>
      </c>
      <c r="B297" s="103" t="s">
        <v>401</v>
      </c>
      <c r="C297" s="103" t="s">
        <v>9</v>
      </c>
      <c r="D297" s="105" t="s">
        <v>417</v>
      </c>
      <c r="E297" s="156">
        <v>1</v>
      </c>
      <c r="F297" s="145"/>
    </row>
    <row r="298" spans="1:6" ht="38.25">
      <c r="A298" s="124">
        <v>1000247</v>
      </c>
      <c r="B298" s="103" t="s">
        <v>402</v>
      </c>
      <c r="C298" s="103" t="s">
        <v>9</v>
      </c>
      <c r="D298" s="105" t="s">
        <v>417</v>
      </c>
      <c r="E298" s="156">
        <v>1</v>
      </c>
      <c r="F298" s="145"/>
    </row>
    <row r="299" spans="1:6">
      <c r="E299" s="33"/>
      <c r="F299" s="142"/>
    </row>
    <row r="300" spans="1:6" ht="15.75">
      <c r="B300" s="185" t="s">
        <v>56</v>
      </c>
      <c r="C300" s="185"/>
      <c r="D300" s="152"/>
      <c r="E300" s="33"/>
      <c r="F300" s="142"/>
    </row>
    <row r="301" spans="1:6" ht="26.25">
      <c r="B301" s="138" t="s">
        <v>49</v>
      </c>
      <c r="C301" s="65"/>
      <c r="D301" s="152" t="s">
        <v>24</v>
      </c>
      <c r="E301" s="33"/>
      <c r="F301" s="142"/>
    </row>
    <row r="302" spans="1:6">
      <c r="B302" s="65"/>
      <c r="C302" s="140" t="s">
        <v>55</v>
      </c>
      <c r="D302" s="152"/>
      <c r="E302" s="33"/>
      <c r="F302" s="142"/>
    </row>
    <row r="303" spans="1:6">
      <c r="B303" s="65"/>
      <c r="C303" s="140" t="s">
        <v>54</v>
      </c>
      <c r="D303" s="152"/>
      <c r="E303" s="33"/>
      <c r="F303" s="142"/>
    </row>
    <row r="304" spans="1:6">
      <c r="B304" s="65"/>
      <c r="C304" s="140" t="s">
        <v>48</v>
      </c>
      <c r="D304" s="152"/>
      <c r="E304" s="33"/>
      <c r="F304" s="142"/>
    </row>
    <row r="305" spans="2:6">
      <c r="B305" s="65"/>
      <c r="C305" s="140" t="s">
        <v>50</v>
      </c>
      <c r="D305" s="152"/>
      <c r="E305" s="33"/>
      <c r="F305" s="142"/>
    </row>
    <row r="306" spans="2:6">
      <c r="B306" s="65"/>
      <c r="C306" s="140" t="s">
        <v>51</v>
      </c>
      <c r="D306" s="152"/>
      <c r="E306" s="33"/>
      <c r="F306" s="142"/>
    </row>
    <row r="307" spans="2:6">
      <c r="B307" s="65"/>
      <c r="C307" s="140" t="s">
        <v>52</v>
      </c>
      <c r="D307" s="152"/>
      <c r="E307" s="33"/>
      <c r="F307" s="142"/>
    </row>
    <row r="308" spans="2:6">
      <c r="B308" s="65"/>
      <c r="C308" s="140" t="s">
        <v>351</v>
      </c>
      <c r="D308" s="152"/>
      <c r="E308" s="33"/>
      <c r="F308" s="142"/>
    </row>
    <row r="309" spans="2:6">
      <c r="B309" s="138" t="s">
        <v>19</v>
      </c>
      <c r="C309" s="65"/>
      <c r="D309" s="152" t="s">
        <v>24</v>
      </c>
      <c r="E309" s="33"/>
      <c r="F309" s="142"/>
    </row>
    <row r="310" spans="2:6">
      <c r="B310" s="65"/>
      <c r="C310" s="140" t="s">
        <v>55</v>
      </c>
      <c r="D310" s="152"/>
      <c r="E310" s="33"/>
      <c r="F310" s="142"/>
    </row>
    <row r="311" spans="2:6">
      <c r="B311" s="65"/>
      <c r="C311" s="140" t="s">
        <v>54</v>
      </c>
      <c r="D311" s="152"/>
      <c r="E311" s="33"/>
      <c r="F311" s="142"/>
    </row>
    <row r="312" spans="2:6">
      <c r="B312" s="65"/>
      <c r="C312" s="140" t="s">
        <v>48</v>
      </c>
      <c r="D312" s="152"/>
      <c r="E312" s="33"/>
      <c r="F312" s="142"/>
    </row>
    <row r="313" spans="2:6">
      <c r="B313" s="65"/>
      <c r="C313" s="140" t="s">
        <v>50</v>
      </c>
      <c r="D313" s="152"/>
      <c r="E313" s="33"/>
      <c r="F313" s="142"/>
    </row>
    <row r="314" spans="2:6">
      <c r="B314" s="65"/>
      <c r="C314" s="140" t="s">
        <v>51</v>
      </c>
      <c r="D314" s="152"/>
      <c r="E314" s="33"/>
      <c r="F314" s="142"/>
    </row>
    <row r="315" spans="2:6">
      <c r="B315" s="65"/>
      <c r="C315" s="140" t="s">
        <v>52</v>
      </c>
      <c r="D315" s="152"/>
      <c r="E315" s="33"/>
      <c r="F315" s="142"/>
    </row>
    <row r="316" spans="2:6">
      <c r="B316" s="65"/>
      <c r="C316" s="140" t="s">
        <v>351</v>
      </c>
      <c r="D316" s="152"/>
      <c r="E316" s="33"/>
      <c r="F316" s="142"/>
    </row>
    <row r="317" spans="2:6" ht="26.25">
      <c r="B317" s="138" t="s">
        <v>20</v>
      </c>
      <c r="C317" s="65"/>
      <c r="D317" s="152" t="s">
        <v>25</v>
      </c>
      <c r="E317" s="33"/>
      <c r="F317" s="142"/>
    </row>
    <row r="318" spans="2:6">
      <c r="B318" s="138" t="s">
        <v>21</v>
      </c>
      <c r="C318" s="65"/>
      <c r="D318" s="152" t="s">
        <v>25</v>
      </c>
      <c r="E318" s="33"/>
      <c r="F318" s="142"/>
    </row>
    <row r="319" spans="2:6" ht="26.25">
      <c r="B319" s="138" t="s">
        <v>22</v>
      </c>
      <c r="C319" s="65" t="s">
        <v>23</v>
      </c>
      <c r="D319" s="152" t="s">
        <v>26</v>
      </c>
      <c r="E319" s="33"/>
      <c r="F319" s="142"/>
    </row>
    <row r="320" spans="2:6">
      <c r="E320" s="33"/>
      <c r="F320" s="142"/>
    </row>
    <row r="321" spans="1:6">
      <c r="E321" s="33"/>
      <c r="F321" s="142"/>
    </row>
    <row r="322" spans="1:6" ht="15.75">
      <c r="B322" s="185" t="s">
        <v>27</v>
      </c>
      <c r="C322" s="185"/>
      <c r="D322" s="152"/>
      <c r="E322" s="33"/>
      <c r="F322" s="142"/>
    </row>
    <row r="323" spans="1:6">
      <c r="B323" s="138" t="s">
        <v>28</v>
      </c>
      <c r="C323" s="65"/>
      <c r="D323" s="152" t="s">
        <v>36</v>
      </c>
      <c r="E323" s="33"/>
      <c r="F323" s="142"/>
    </row>
    <row r="324" spans="1:6">
      <c r="B324" s="138" t="s">
        <v>29</v>
      </c>
      <c r="C324" s="65"/>
      <c r="D324" s="141" t="s">
        <v>466</v>
      </c>
      <c r="E324" s="33"/>
      <c r="F324" s="142"/>
    </row>
    <row r="325" spans="1:6" ht="26.25">
      <c r="B325" s="138" t="s">
        <v>30</v>
      </c>
      <c r="C325" s="65"/>
      <c r="D325" s="141" t="s">
        <v>466</v>
      </c>
      <c r="E325" s="33"/>
      <c r="F325" s="142"/>
    </row>
    <row r="326" spans="1:6" ht="26.25">
      <c r="B326" s="138" t="s">
        <v>31</v>
      </c>
      <c r="C326" s="65"/>
      <c r="D326" s="141" t="s">
        <v>466</v>
      </c>
      <c r="E326" s="33"/>
      <c r="F326" s="142"/>
    </row>
    <row r="327" spans="1:6">
      <c r="B327" s="138" t="s">
        <v>32</v>
      </c>
      <c r="C327" s="65"/>
      <c r="D327" s="141" t="s">
        <v>466</v>
      </c>
      <c r="E327" s="33"/>
      <c r="F327" s="142"/>
    </row>
    <row r="328" spans="1:6" ht="26.25">
      <c r="B328" s="138" t="s">
        <v>33</v>
      </c>
      <c r="C328" s="65"/>
      <c r="D328" s="141" t="s">
        <v>37</v>
      </c>
      <c r="E328" s="33"/>
      <c r="F328" s="142"/>
    </row>
    <row r="329" spans="1:6">
      <c r="B329" s="138" t="s">
        <v>34</v>
      </c>
      <c r="C329" s="65"/>
      <c r="D329" s="152"/>
      <c r="E329" s="33"/>
      <c r="F329" s="142"/>
    </row>
    <row r="330" spans="1:6">
      <c r="B330" s="138"/>
      <c r="C330" s="65"/>
      <c r="D330" s="152"/>
      <c r="E330" s="33"/>
      <c r="F330" s="142"/>
    </row>
    <row r="331" spans="1:6">
      <c r="B331" s="138"/>
      <c r="C331" s="65"/>
      <c r="D331" s="152"/>
      <c r="E331" s="33"/>
      <c r="F331" s="142"/>
    </row>
    <row r="332" spans="1:6" ht="26.25">
      <c r="B332" s="138" t="s">
        <v>35</v>
      </c>
      <c r="C332" s="65"/>
      <c r="D332" s="152"/>
      <c r="E332" s="33"/>
      <c r="F332" s="142"/>
    </row>
    <row r="333" spans="1:6">
      <c r="E333" s="33"/>
      <c r="F333" s="142"/>
    </row>
    <row r="334" spans="1:6" ht="45.75" customHeight="1">
      <c r="A334" s="182" t="s">
        <v>38</v>
      </c>
      <c r="B334" s="182"/>
      <c r="C334" s="182"/>
      <c r="D334" s="182"/>
      <c r="E334" s="33"/>
      <c r="F334" s="142"/>
    </row>
    <row r="335" spans="1:6">
      <c r="E335" s="33"/>
      <c r="F335" s="142"/>
    </row>
    <row r="336" spans="1:6" ht="44.25" customHeight="1">
      <c r="A336" s="182" t="s">
        <v>39</v>
      </c>
      <c r="B336" s="182"/>
      <c r="C336" s="182"/>
      <c r="D336" s="182"/>
      <c r="E336" s="33"/>
      <c r="F336" s="142"/>
    </row>
    <row r="337" spans="1:6">
      <c r="E337" s="33"/>
      <c r="F337" s="142"/>
    </row>
    <row r="338" spans="1:6" ht="60" customHeight="1">
      <c r="A338" s="182" t="s">
        <v>40</v>
      </c>
      <c r="B338" s="182"/>
      <c r="C338" s="182"/>
      <c r="D338" s="182"/>
      <c r="E338" s="33"/>
      <c r="F338" s="142"/>
    </row>
    <row r="342" spans="1:6">
      <c r="A342" s="153" t="s">
        <v>58</v>
      </c>
      <c r="C342" s="66" t="s">
        <v>59</v>
      </c>
    </row>
  </sheetData>
  <sheetProtection password="CE28" sheet="1" selectLockedCells="1"/>
  <mergeCells count="7">
    <mergeCell ref="A338:D338"/>
    <mergeCell ref="A1:D1"/>
    <mergeCell ref="A2:D2"/>
    <mergeCell ref="B300:C300"/>
    <mergeCell ref="B322:C322"/>
    <mergeCell ref="A334:D334"/>
    <mergeCell ref="A336:D336"/>
  </mergeCells>
  <phoneticPr fontId="17" type="noConversion"/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342"/>
  <sheetViews>
    <sheetView tabSelected="1" zoomScaleNormal="100" workbookViewId="0">
      <selection activeCell="F14" sqref="F14"/>
    </sheetView>
  </sheetViews>
  <sheetFormatPr defaultRowHeight="15"/>
  <cols>
    <col min="1" max="1" width="11.28515625" style="170" customWidth="1"/>
    <col min="2" max="2" width="45.42578125" style="66" customWidth="1"/>
    <col min="3" max="3" width="48.28515625" style="66" customWidth="1"/>
    <col min="4" max="4" width="8.5703125" style="153" customWidth="1"/>
    <col min="5" max="5" width="10.5703125" style="153" customWidth="1"/>
    <col min="6" max="6" width="12.140625" style="165" customWidth="1"/>
    <col min="7" max="7" width="9.140625" style="168"/>
    <col min="8" max="16384" width="9.140625" style="130"/>
  </cols>
  <sheetData>
    <row r="1" spans="1:7" ht="22.5" customHeight="1">
      <c r="A1" s="188" t="s">
        <v>47</v>
      </c>
      <c r="B1" s="188"/>
      <c r="C1" s="188"/>
      <c r="D1" s="188"/>
      <c r="E1" s="159"/>
      <c r="F1" s="164"/>
    </row>
    <row r="2" spans="1:7" ht="53.25" customHeight="1">
      <c r="A2" s="189" t="s">
        <v>43</v>
      </c>
      <c r="B2" s="189"/>
      <c r="C2" s="189"/>
      <c r="D2" s="189"/>
      <c r="E2" s="161"/>
      <c r="F2" s="164"/>
    </row>
    <row r="3" spans="1:7" s="127" customFormat="1" ht="38.25">
      <c r="A3" s="169" t="s">
        <v>421</v>
      </c>
      <c r="B3" s="131" t="s">
        <v>422</v>
      </c>
      <c r="C3" s="131" t="s">
        <v>423</v>
      </c>
      <c r="D3" s="132" t="s">
        <v>12</v>
      </c>
      <c r="E3" s="133" t="s">
        <v>16</v>
      </c>
      <c r="F3" s="144" t="s">
        <v>14</v>
      </c>
    </row>
    <row r="4" spans="1:7">
      <c r="A4" s="124">
        <v>1000001</v>
      </c>
      <c r="B4" s="103" t="s">
        <v>424</v>
      </c>
      <c r="C4" s="103" t="s">
        <v>425</v>
      </c>
      <c r="D4" s="105" t="s">
        <v>426</v>
      </c>
      <c r="E4" s="148">
        <v>85</v>
      </c>
      <c r="F4" s="171"/>
      <c r="G4" s="130"/>
    </row>
    <row r="5" spans="1:7">
      <c r="A5" s="124">
        <v>1000002</v>
      </c>
      <c r="B5" s="103" t="s">
        <v>427</v>
      </c>
      <c r="C5" s="103" t="s">
        <v>410</v>
      </c>
      <c r="D5" s="105" t="s">
        <v>415</v>
      </c>
      <c r="E5" s="148">
        <v>133.21</v>
      </c>
      <c r="F5" s="171"/>
      <c r="G5" s="130"/>
    </row>
    <row r="6" spans="1:7">
      <c r="A6" s="124">
        <v>1000003</v>
      </c>
      <c r="B6" s="103" t="s">
        <v>430</v>
      </c>
      <c r="C6" s="103" t="s">
        <v>431</v>
      </c>
      <c r="D6" s="105" t="s">
        <v>415</v>
      </c>
      <c r="E6" s="148">
        <v>170.26999999999998</v>
      </c>
      <c r="F6" s="171"/>
      <c r="G6" s="130"/>
    </row>
    <row r="7" spans="1:7">
      <c r="A7" s="124">
        <v>1000004</v>
      </c>
      <c r="B7" s="103" t="s">
        <v>432</v>
      </c>
      <c r="C7" s="103" t="s">
        <v>431</v>
      </c>
      <c r="D7" s="105" t="s">
        <v>415</v>
      </c>
      <c r="E7" s="148">
        <v>93.294999999999987</v>
      </c>
      <c r="F7" s="171"/>
      <c r="G7" s="130"/>
    </row>
    <row r="8" spans="1:7">
      <c r="A8" s="124">
        <v>1000005</v>
      </c>
      <c r="B8" s="103" t="s">
        <v>433</v>
      </c>
      <c r="C8" s="103" t="s">
        <v>431</v>
      </c>
      <c r="D8" s="105" t="s">
        <v>415</v>
      </c>
      <c r="E8" s="148">
        <v>362.95</v>
      </c>
      <c r="F8" s="171"/>
      <c r="G8" s="130"/>
    </row>
    <row r="9" spans="1:7" ht="38.25">
      <c r="A9" s="124">
        <v>1000006</v>
      </c>
      <c r="B9" s="103" t="s">
        <v>434</v>
      </c>
      <c r="C9" s="103" t="s">
        <v>435</v>
      </c>
      <c r="D9" s="105" t="s">
        <v>416</v>
      </c>
      <c r="E9" s="148">
        <v>1586.2</v>
      </c>
      <c r="F9" s="171"/>
      <c r="G9" s="130"/>
    </row>
    <row r="10" spans="1:7">
      <c r="A10" s="124">
        <v>1000007</v>
      </c>
      <c r="B10" s="103" t="s">
        <v>437</v>
      </c>
      <c r="C10" s="103" t="s">
        <v>438</v>
      </c>
      <c r="D10" s="105" t="s">
        <v>415</v>
      </c>
      <c r="E10" s="148">
        <v>215.03</v>
      </c>
      <c r="F10" s="171"/>
      <c r="G10" s="130"/>
    </row>
    <row r="11" spans="1:7" ht="25.5">
      <c r="A11" s="124">
        <v>1000008</v>
      </c>
      <c r="B11" s="103" t="s">
        <v>439</v>
      </c>
      <c r="C11" s="103" t="s">
        <v>440</v>
      </c>
      <c r="D11" s="105" t="s">
        <v>415</v>
      </c>
      <c r="E11" s="148">
        <v>37.449999999999996</v>
      </c>
      <c r="F11" s="171"/>
      <c r="G11" s="130"/>
    </row>
    <row r="12" spans="1:7">
      <c r="A12" s="124">
        <v>1000009</v>
      </c>
      <c r="B12" s="103" t="s">
        <v>441</v>
      </c>
      <c r="C12" s="103" t="s">
        <v>442</v>
      </c>
      <c r="D12" s="105" t="s">
        <v>415</v>
      </c>
      <c r="E12" s="148">
        <v>95.6</v>
      </c>
      <c r="F12" s="171"/>
      <c r="G12" s="130"/>
    </row>
    <row r="13" spans="1:7" ht="25.5">
      <c r="A13" s="124">
        <v>1000010</v>
      </c>
      <c r="B13" s="103" t="s">
        <v>443</v>
      </c>
      <c r="C13" s="103" t="s">
        <v>444</v>
      </c>
      <c r="D13" s="105" t="s">
        <v>415</v>
      </c>
      <c r="E13" s="149">
        <v>20.56</v>
      </c>
      <c r="F13" s="171"/>
      <c r="G13" s="130"/>
    </row>
    <row r="14" spans="1:7" ht="38.25">
      <c r="A14" s="124">
        <v>1000011</v>
      </c>
      <c r="B14" s="103" t="s">
        <v>445</v>
      </c>
      <c r="C14" s="103" t="s">
        <v>446</v>
      </c>
      <c r="D14" s="105" t="s">
        <v>415</v>
      </c>
      <c r="E14" s="148">
        <v>91.7</v>
      </c>
      <c r="F14" s="171"/>
      <c r="G14" s="130"/>
    </row>
    <row r="15" spans="1:7">
      <c r="A15" s="124">
        <v>1000012</v>
      </c>
      <c r="B15" s="103" t="s">
        <v>447</v>
      </c>
      <c r="C15" s="103" t="s">
        <v>448</v>
      </c>
      <c r="D15" s="105" t="s">
        <v>415</v>
      </c>
      <c r="E15" s="148">
        <v>235.75</v>
      </c>
      <c r="F15" s="171"/>
      <c r="G15" s="130"/>
    </row>
    <row r="16" spans="1:7">
      <c r="A16" s="124">
        <v>1000013</v>
      </c>
      <c r="B16" s="103" t="s">
        <v>449</v>
      </c>
      <c r="C16" s="103" t="s">
        <v>450</v>
      </c>
      <c r="D16" s="105" t="s">
        <v>415</v>
      </c>
      <c r="E16" s="149">
        <v>15.660000000000002</v>
      </c>
      <c r="F16" s="171"/>
      <c r="G16" s="130"/>
    </row>
    <row r="17" spans="1:7">
      <c r="A17" s="124">
        <v>1000014</v>
      </c>
      <c r="B17" s="103" t="s">
        <v>451</v>
      </c>
      <c r="C17" s="103" t="s">
        <v>431</v>
      </c>
      <c r="D17" s="105" t="s">
        <v>416</v>
      </c>
      <c r="E17" s="148">
        <v>2.25</v>
      </c>
      <c r="F17" s="171"/>
      <c r="G17" s="130"/>
    </row>
    <row r="18" spans="1:7">
      <c r="A18" s="124"/>
      <c r="B18" s="103" t="s">
        <v>452</v>
      </c>
      <c r="C18" s="103" t="s">
        <v>431</v>
      </c>
      <c r="D18" s="105" t="s">
        <v>416</v>
      </c>
      <c r="E18" s="148">
        <v>0.5625</v>
      </c>
      <c r="F18" s="171"/>
      <c r="G18" s="130"/>
    </row>
    <row r="19" spans="1:7">
      <c r="A19" s="124">
        <v>1000015</v>
      </c>
      <c r="B19" s="103" t="s">
        <v>453</v>
      </c>
      <c r="C19" s="103" t="s">
        <v>454</v>
      </c>
      <c r="D19" s="105" t="s">
        <v>416</v>
      </c>
      <c r="E19" s="148">
        <v>10</v>
      </c>
      <c r="F19" s="171"/>
      <c r="G19" s="130"/>
    </row>
    <row r="20" spans="1:7">
      <c r="A20" s="103"/>
      <c r="B20" s="103" t="s">
        <v>455</v>
      </c>
      <c r="C20" s="103" t="s">
        <v>454</v>
      </c>
      <c r="D20" s="105" t="s">
        <v>416</v>
      </c>
      <c r="E20" s="148">
        <v>5</v>
      </c>
      <c r="F20" s="171"/>
      <c r="G20" s="130"/>
    </row>
    <row r="21" spans="1:7">
      <c r="A21" s="124">
        <v>1000016</v>
      </c>
      <c r="B21" s="103" t="s">
        <v>456</v>
      </c>
      <c r="C21" s="103" t="s">
        <v>457</v>
      </c>
      <c r="D21" s="105" t="s">
        <v>416</v>
      </c>
      <c r="E21" s="148">
        <v>3</v>
      </c>
      <c r="F21" s="171"/>
      <c r="G21" s="130"/>
    </row>
    <row r="22" spans="1:7" ht="25.5">
      <c r="A22" s="124">
        <v>1000017</v>
      </c>
      <c r="B22" s="103" t="s">
        <v>458</v>
      </c>
      <c r="C22" s="103" t="s">
        <v>459</v>
      </c>
      <c r="D22" s="105" t="s">
        <v>416</v>
      </c>
      <c r="E22" s="148">
        <v>1717.5</v>
      </c>
      <c r="F22" s="171"/>
      <c r="G22" s="130"/>
    </row>
    <row r="23" spans="1:7" ht="25.5">
      <c r="A23" s="124">
        <v>1000019</v>
      </c>
      <c r="B23" s="103" t="s">
        <v>460</v>
      </c>
      <c r="C23" s="103" t="s">
        <v>459</v>
      </c>
      <c r="D23" s="105" t="s">
        <v>416</v>
      </c>
      <c r="E23" s="148">
        <v>805.5</v>
      </c>
      <c r="F23" s="171"/>
      <c r="G23" s="130"/>
    </row>
    <row r="24" spans="1:7" ht="25.5">
      <c r="A24" s="124">
        <v>1000023</v>
      </c>
      <c r="B24" s="103" t="s">
        <v>461</v>
      </c>
      <c r="C24" s="103" t="s">
        <v>459</v>
      </c>
      <c r="D24" s="105" t="s">
        <v>416</v>
      </c>
      <c r="E24" s="148">
        <v>129.6</v>
      </c>
      <c r="F24" s="171"/>
      <c r="G24" s="130"/>
    </row>
    <row r="25" spans="1:7" ht="25.5">
      <c r="A25" s="124">
        <v>1000025</v>
      </c>
      <c r="B25" s="103" t="s">
        <v>462</v>
      </c>
      <c r="C25" s="103" t="s">
        <v>459</v>
      </c>
      <c r="D25" s="105" t="s">
        <v>416</v>
      </c>
      <c r="E25" s="148">
        <v>410.2</v>
      </c>
      <c r="F25" s="171"/>
      <c r="G25" s="130"/>
    </row>
    <row r="26" spans="1:7" ht="25.5">
      <c r="A26" s="124">
        <v>1000029</v>
      </c>
      <c r="B26" s="103" t="s">
        <v>463</v>
      </c>
      <c r="C26" s="103" t="s">
        <v>459</v>
      </c>
      <c r="D26" s="105" t="s">
        <v>416</v>
      </c>
      <c r="E26" s="149">
        <v>54</v>
      </c>
      <c r="F26" s="171"/>
      <c r="G26" s="130"/>
    </row>
    <row r="27" spans="1:7" ht="25.5">
      <c r="A27" s="124">
        <v>1000030</v>
      </c>
      <c r="B27" s="103" t="s">
        <v>464</v>
      </c>
      <c r="C27" s="103" t="s">
        <v>465</v>
      </c>
      <c r="D27" s="105" t="s">
        <v>466</v>
      </c>
      <c r="E27" s="148"/>
      <c r="F27" s="171"/>
      <c r="G27" s="130"/>
    </row>
    <row r="28" spans="1:7" ht="25.5">
      <c r="A28" s="124">
        <v>1000044</v>
      </c>
      <c r="B28" s="103" t="s">
        <v>467</v>
      </c>
      <c r="C28" s="103" t="s">
        <v>465</v>
      </c>
      <c r="D28" s="105" t="s">
        <v>466</v>
      </c>
      <c r="E28" s="148"/>
      <c r="F28" s="171"/>
      <c r="G28" s="130"/>
    </row>
    <row r="29" spans="1:7" ht="25.5">
      <c r="A29" s="124">
        <v>1000045</v>
      </c>
      <c r="B29" s="103" t="s">
        <v>468</v>
      </c>
      <c r="C29" s="103" t="s">
        <v>465</v>
      </c>
      <c r="D29" s="105" t="s">
        <v>466</v>
      </c>
      <c r="E29" s="148"/>
      <c r="F29" s="171"/>
      <c r="G29" s="130"/>
    </row>
    <row r="30" spans="1:7" ht="51">
      <c r="A30" s="124">
        <v>1000046</v>
      </c>
      <c r="B30" s="103" t="s">
        <v>469</v>
      </c>
      <c r="C30" s="103" t="s">
        <v>470</v>
      </c>
      <c r="D30" s="105" t="s">
        <v>416</v>
      </c>
      <c r="E30" s="148">
        <v>19.3</v>
      </c>
      <c r="F30" s="171"/>
      <c r="G30" s="130"/>
    </row>
    <row r="31" spans="1:7" ht="51">
      <c r="A31" s="124">
        <v>1000048</v>
      </c>
      <c r="B31" s="103" t="s">
        <v>471</v>
      </c>
      <c r="C31" s="103" t="s">
        <v>470</v>
      </c>
      <c r="D31" s="105" t="s">
        <v>416</v>
      </c>
      <c r="E31" s="148">
        <v>100</v>
      </c>
      <c r="F31" s="171"/>
      <c r="G31" s="130"/>
    </row>
    <row r="32" spans="1:7" ht="51">
      <c r="A32" s="124">
        <v>1000049</v>
      </c>
      <c r="B32" s="103" t="s">
        <v>472</v>
      </c>
      <c r="C32" s="103" t="s">
        <v>470</v>
      </c>
      <c r="D32" s="105" t="s">
        <v>416</v>
      </c>
      <c r="E32" s="148">
        <v>38</v>
      </c>
      <c r="F32" s="171"/>
      <c r="G32" s="130"/>
    </row>
    <row r="33" spans="1:7" ht="76.5">
      <c r="A33" s="124">
        <v>1000050</v>
      </c>
      <c r="B33" s="103" t="s">
        <v>363</v>
      </c>
      <c r="C33" s="103" t="s">
        <v>474</v>
      </c>
      <c r="D33" s="105" t="s">
        <v>416</v>
      </c>
      <c r="E33" s="148">
        <v>291</v>
      </c>
      <c r="F33" s="171"/>
      <c r="G33" s="130"/>
    </row>
    <row r="34" spans="1:7" ht="76.5">
      <c r="A34" s="124">
        <v>1000051</v>
      </c>
      <c r="B34" s="103" t="s">
        <v>364</v>
      </c>
      <c r="C34" s="103" t="s">
        <v>476</v>
      </c>
      <c r="D34" s="105" t="s">
        <v>416</v>
      </c>
      <c r="E34" s="148">
        <v>76</v>
      </c>
      <c r="F34" s="171"/>
      <c r="G34" s="130"/>
    </row>
    <row r="35" spans="1:7" ht="76.5">
      <c r="A35" s="124">
        <v>1000052</v>
      </c>
      <c r="B35" s="103" t="s">
        <v>365</v>
      </c>
      <c r="C35" s="103" t="s">
        <v>476</v>
      </c>
      <c r="D35" s="105" t="s">
        <v>416</v>
      </c>
      <c r="E35" s="148">
        <v>38</v>
      </c>
      <c r="F35" s="171"/>
      <c r="G35" s="130"/>
    </row>
    <row r="36" spans="1:7">
      <c r="A36" s="124">
        <v>1000053</v>
      </c>
      <c r="B36" s="103" t="s">
        <v>366</v>
      </c>
      <c r="C36" s="103" t="s">
        <v>479</v>
      </c>
      <c r="D36" s="105" t="s">
        <v>416</v>
      </c>
      <c r="E36" s="148">
        <v>1018</v>
      </c>
      <c r="F36" s="171"/>
      <c r="G36" s="130"/>
    </row>
    <row r="37" spans="1:7" ht="63.75">
      <c r="A37" s="124">
        <v>1000054</v>
      </c>
      <c r="B37" s="103" t="s">
        <v>480</v>
      </c>
      <c r="C37" s="103" t="s">
        <v>481</v>
      </c>
      <c r="D37" s="105" t="s">
        <v>416</v>
      </c>
      <c r="E37" s="148">
        <v>31.65625</v>
      </c>
      <c r="F37" s="171"/>
      <c r="G37" s="130"/>
    </row>
    <row r="38" spans="1:7">
      <c r="A38" s="124">
        <v>1000055</v>
      </c>
      <c r="B38" s="103" t="s">
        <v>482</v>
      </c>
      <c r="C38" s="103" t="s">
        <v>479</v>
      </c>
      <c r="D38" s="105" t="s">
        <v>416</v>
      </c>
      <c r="E38" s="148">
        <v>648</v>
      </c>
      <c r="F38" s="171"/>
      <c r="G38" s="130"/>
    </row>
    <row r="39" spans="1:7" ht="63.75">
      <c r="A39" s="124">
        <v>1000056</v>
      </c>
      <c r="B39" s="103" t="s">
        <v>483</v>
      </c>
      <c r="C39" s="103" t="s">
        <v>481</v>
      </c>
      <c r="D39" s="105" t="s">
        <v>416</v>
      </c>
      <c r="E39" s="148">
        <v>35</v>
      </c>
      <c r="F39" s="171"/>
      <c r="G39" s="130"/>
    </row>
    <row r="40" spans="1:7" ht="25.5">
      <c r="A40" s="124">
        <v>1000058</v>
      </c>
      <c r="B40" s="103" t="s">
        <v>484</v>
      </c>
      <c r="C40" s="103" t="s">
        <v>485</v>
      </c>
      <c r="D40" s="105" t="s">
        <v>416</v>
      </c>
      <c r="E40" s="148">
        <v>2045</v>
      </c>
      <c r="F40" s="171"/>
      <c r="G40" s="130"/>
    </row>
    <row r="41" spans="1:7" ht="25.5">
      <c r="A41" s="124">
        <v>1000059</v>
      </c>
      <c r="B41" s="103" t="s">
        <v>486</v>
      </c>
      <c r="C41" s="103" t="s">
        <v>485</v>
      </c>
      <c r="D41" s="105" t="s">
        <v>416</v>
      </c>
      <c r="E41" s="148">
        <v>764</v>
      </c>
      <c r="F41" s="171"/>
      <c r="G41" s="130"/>
    </row>
    <row r="42" spans="1:7" ht="51">
      <c r="A42" s="124">
        <v>1000062</v>
      </c>
      <c r="B42" s="103" t="s">
        <v>487</v>
      </c>
      <c r="C42" s="103" t="s">
        <v>488</v>
      </c>
      <c r="D42" s="105" t="s">
        <v>426</v>
      </c>
      <c r="E42" s="148">
        <v>19</v>
      </c>
      <c r="F42" s="171"/>
      <c r="G42" s="130"/>
    </row>
    <row r="43" spans="1:7" ht="51">
      <c r="A43" s="124">
        <v>1000063</v>
      </c>
      <c r="B43" s="103" t="s">
        <v>489</v>
      </c>
      <c r="C43" s="103" t="s">
        <v>490</v>
      </c>
      <c r="D43" s="105" t="s">
        <v>426</v>
      </c>
      <c r="E43" s="148">
        <v>15</v>
      </c>
      <c r="F43" s="171"/>
      <c r="G43" s="130"/>
    </row>
    <row r="44" spans="1:7" ht="38.25">
      <c r="A44" s="124">
        <v>1000065</v>
      </c>
      <c r="B44" s="103" t="s">
        <v>491</v>
      </c>
      <c r="C44" s="103" t="s">
        <v>492</v>
      </c>
      <c r="D44" s="105" t="s">
        <v>416</v>
      </c>
      <c r="E44" s="148">
        <v>320</v>
      </c>
      <c r="F44" s="171"/>
      <c r="G44" s="130"/>
    </row>
    <row r="45" spans="1:7" ht="51">
      <c r="A45" s="124">
        <v>1000066</v>
      </c>
      <c r="B45" s="103" t="s">
        <v>493</v>
      </c>
      <c r="C45" s="103" t="s">
        <v>494</v>
      </c>
      <c r="D45" s="105" t="s">
        <v>426</v>
      </c>
      <c r="E45" s="150">
        <v>113</v>
      </c>
      <c r="F45" s="171"/>
      <c r="G45" s="130"/>
    </row>
    <row r="46" spans="1:7" ht="76.5">
      <c r="A46" s="124">
        <v>1000067</v>
      </c>
      <c r="B46" s="103" t="s">
        <v>495</v>
      </c>
      <c r="C46" s="103" t="s">
        <v>496</v>
      </c>
      <c r="D46" s="105" t="s">
        <v>426</v>
      </c>
      <c r="E46" s="148">
        <v>2</v>
      </c>
      <c r="F46" s="171"/>
      <c r="G46" s="130"/>
    </row>
    <row r="47" spans="1:7" ht="63.75">
      <c r="A47" s="124">
        <v>1000068</v>
      </c>
      <c r="B47" s="103" t="s">
        <v>497</v>
      </c>
      <c r="C47" s="103" t="s">
        <v>498</v>
      </c>
      <c r="D47" s="105" t="s">
        <v>426</v>
      </c>
      <c r="E47" s="148">
        <v>7</v>
      </c>
      <c r="F47" s="171"/>
      <c r="G47" s="130"/>
    </row>
    <row r="48" spans="1:7" ht="63.75">
      <c r="A48" s="124">
        <v>1000069</v>
      </c>
      <c r="B48" s="103" t="s">
        <v>499</v>
      </c>
      <c r="C48" s="103" t="s">
        <v>498</v>
      </c>
      <c r="D48" s="105" t="s">
        <v>426</v>
      </c>
      <c r="E48" s="148">
        <v>5</v>
      </c>
      <c r="F48" s="171"/>
      <c r="G48" s="130"/>
    </row>
    <row r="49" spans="1:7" ht="25.5">
      <c r="A49" s="124">
        <v>1000070</v>
      </c>
      <c r="B49" s="103" t="s">
        <v>503</v>
      </c>
      <c r="C49" s="103" t="s">
        <v>504</v>
      </c>
      <c r="D49" s="105" t="s">
        <v>426</v>
      </c>
      <c r="E49" s="148">
        <v>21</v>
      </c>
      <c r="F49" s="171"/>
      <c r="G49" s="130"/>
    </row>
    <row r="50" spans="1:7" ht="25.5">
      <c r="A50" s="124">
        <v>1000072</v>
      </c>
      <c r="B50" s="103" t="s">
        <v>505</v>
      </c>
      <c r="C50" s="103" t="s">
        <v>506</v>
      </c>
      <c r="D50" s="105" t="s">
        <v>426</v>
      </c>
      <c r="E50" s="148">
        <v>540</v>
      </c>
      <c r="F50" s="171"/>
      <c r="G50" s="130"/>
    </row>
    <row r="51" spans="1:7" ht="38.25">
      <c r="A51" s="124">
        <v>1000073</v>
      </c>
      <c r="B51" s="103" t="s">
        <v>507</v>
      </c>
      <c r="C51" s="103" t="s">
        <v>508</v>
      </c>
      <c r="D51" s="105" t="s">
        <v>416</v>
      </c>
      <c r="E51" s="148">
        <v>10</v>
      </c>
      <c r="F51" s="171"/>
      <c r="G51" s="130"/>
    </row>
    <row r="52" spans="1:7" ht="25.5">
      <c r="A52" s="124">
        <v>1000074</v>
      </c>
      <c r="B52" s="103" t="s">
        <v>509</v>
      </c>
      <c r="C52" s="103" t="s">
        <v>510</v>
      </c>
      <c r="D52" s="105" t="s">
        <v>416</v>
      </c>
      <c r="E52" s="148">
        <v>215.83333333333334</v>
      </c>
      <c r="F52" s="171"/>
      <c r="G52" s="130"/>
    </row>
    <row r="53" spans="1:7" ht="25.5">
      <c r="A53" s="124">
        <v>1000075</v>
      </c>
      <c r="B53" s="103" t="s">
        <v>511</v>
      </c>
      <c r="C53" s="103" t="s">
        <v>510</v>
      </c>
      <c r="D53" s="105" t="s">
        <v>416</v>
      </c>
      <c r="E53" s="150">
        <v>30</v>
      </c>
      <c r="F53" s="171"/>
      <c r="G53" s="130"/>
    </row>
    <row r="54" spans="1:7" ht="25.5">
      <c r="A54" s="124">
        <v>1000076</v>
      </c>
      <c r="B54" s="103" t="s">
        <v>512</v>
      </c>
      <c r="C54" s="103" t="s">
        <v>513</v>
      </c>
      <c r="D54" s="105" t="s">
        <v>416</v>
      </c>
      <c r="E54" s="148">
        <v>397</v>
      </c>
      <c r="F54" s="171"/>
      <c r="G54" s="130"/>
    </row>
    <row r="55" spans="1:7" ht="25.5">
      <c r="A55" s="124">
        <v>1000077</v>
      </c>
      <c r="B55" s="103" t="s">
        <v>514</v>
      </c>
      <c r="C55" s="103" t="s">
        <v>513</v>
      </c>
      <c r="D55" s="105" t="s">
        <v>416</v>
      </c>
      <c r="E55" s="148">
        <v>94</v>
      </c>
      <c r="F55" s="171"/>
      <c r="G55" s="130"/>
    </row>
    <row r="56" spans="1:7" ht="25.5">
      <c r="A56" s="124">
        <v>1000078</v>
      </c>
      <c r="B56" s="103" t="s">
        <v>515</v>
      </c>
      <c r="C56" s="103" t="s">
        <v>513</v>
      </c>
      <c r="D56" s="105" t="s">
        <v>416</v>
      </c>
      <c r="E56" s="148">
        <v>1313</v>
      </c>
      <c r="F56" s="171"/>
      <c r="G56" s="130"/>
    </row>
    <row r="57" spans="1:7" ht="38.25">
      <c r="A57" s="124">
        <v>1000079</v>
      </c>
      <c r="B57" s="103" t="s">
        <v>516</v>
      </c>
      <c r="C57" s="103" t="s">
        <v>517</v>
      </c>
      <c r="D57" s="105" t="s">
        <v>416</v>
      </c>
      <c r="E57" s="148">
        <v>735</v>
      </c>
      <c r="F57" s="171"/>
      <c r="G57" s="130"/>
    </row>
    <row r="58" spans="1:7" ht="38.25">
      <c r="A58" s="124">
        <v>1000080</v>
      </c>
      <c r="B58" s="103" t="s">
        <v>518</v>
      </c>
      <c r="C58" s="103" t="s">
        <v>517</v>
      </c>
      <c r="D58" s="105" t="s">
        <v>416</v>
      </c>
      <c r="E58" s="148">
        <v>4229</v>
      </c>
      <c r="F58" s="171"/>
      <c r="G58" s="130"/>
    </row>
    <row r="59" spans="1:7" ht="51">
      <c r="A59" s="124">
        <v>1000081</v>
      </c>
      <c r="B59" s="103" t="s">
        <v>519</v>
      </c>
      <c r="C59" s="103" t="s">
        <v>520</v>
      </c>
      <c r="D59" s="105" t="s">
        <v>416</v>
      </c>
      <c r="E59" s="148">
        <v>228.27</v>
      </c>
      <c r="F59" s="171"/>
      <c r="G59" s="130"/>
    </row>
    <row r="60" spans="1:7" ht="51">
      <c r="A60" s="124">
        <v>1000082</v>
      </c>
      <c r="B60" s="103" t="s">
        <v>521</v>
      </c>
      <c r="C60" s="103" t="s">
        <v>522</v>
      </c>
      <c r="D60" s="105" t="s">
        <v>416</v>
      </c>
      <c r="E60" s="148">
        <v>14.35</v>
      </c>
      <c r="F60" s="171"/>
      <c r="G60" s="130"/>
    </row>
    <row r="61" spans="1:7" ht="51">
      <c r="A61" s="124">
        <v>1000083</v>
      </c>
      <c r="B61" s="103" t="s">
        <v>523</v>
      </c>
      <c r="C61" s="103" t="s">
        <v>520</v>
      </c>
      <c r="D61" s="105" t="s">
        <v>416</v>
      </c>
      <c r="E61" s="148">
        <v>210.52499999999998</v>
      </c>
      <c r="F61" s="171"/>
      <c r="G61" s="130"/>
    </row>
    <row r="62" spans="1:7" ht="51">
      <c r="A62" s="124">
        <v>1000084</v>
      </c>
      <c r="B62" s="103" t="s">
        <v>524</v>
      </c>
      <c r="C62" s="103" t="s">
        <v>520</v>
      </c>
      <c r="D62" s="105" t="s">
        <v>416</v>
      </c>
      <c r="E62" s="148">
        <v>257.95</v>
      </c>
      <c r="F62" s="171"/>
      <c r="G62" s="130"/>
    </row>
    <row r="63" spans="1:7" ht="51">
      <c r="A63" s="124">
        <v>1000085</v>
      </c>
      <c r="B63" s="103" t="s">
        <v>525</v>
      </c>
      <c r="C63" s="103" t="s">
        <v>522</v>
      </c>
      <c r="D63" s="105" t="s">
        <v>416</v>
      </c>
      <c r="E63" s="148">
        <v>404.25</v>
      </c>
      <c r="F63" s="171"/>
      <c r="G63" s="130"/>
    </row>
    <row r="64" spans="1:7" ht="25.5">
      <c r="A64" s="124"/>
      <c r="B64" s="103" t="s">
        <v>526</v>
      </c>
      <c r="C64" s="103" t="s">
        <v>527</v>
      </c>
      <c r="D64" s="105" t="s">
        <v>466</v>
      </c>
      <c r="E64" s="148"/>
      <c r="F64" s="171"/>
      <c r="G64" s="130"/>
    </row>
    <row r="65" spans="1:7" ht="25.5">
      <c r="A65" s="124">
        <v>1000086</v>
      </c>
      <c r="B65" s="103" t="s">
        <v>528</v>
      </c>
      <c r="C65" s="103" t="s">
        <v>529</v>
      </c>
      <c r="D65" s="105" t="s">
        <v>416</v>
      </c>
      <c r="E65" s="148">
        <v>62</v>
      </c>
      <c r="F65" s="171"/>
      <c r="G65" s="130"/>
    </row>
    <row r="66" spans="1:7" ht="25.5">
      <c r="A66" s="124">
        <v>1000087</v>
      </c>
      <c r="B66" s="103" t="s">
        <v>531</v>
      </c>
      <c r="C66" s="103" t="s">
        <v>529</v>
      </c>
      <c r="D66" s="105" t="s">
        <v>416</v>
      </c>
      <c r="E66" s="150">
        <v>326</v>
      </c>
      <c r="F66" s="171"/>
      <c r="G66" s="130"/>
    </row>
    <row r="67" spans="1:7" ht="25.5">
      <c r="A67" s="124">
        <v>1000089</v>
      </c>
      <c r="B67" s="103" t="s">
        <v>532</v>
      </c>
      <c r="C67" s="103" t="s">
        <v>533</v>
      </c>
      <c r="D67" s="105" t="s">
        <v>426</v>
      </c>
      <c r="E67" s="148">
        <v>162</v>
      </c>
      <c r="F67" s="171"/>
      <c r="G67" s="130"/>
    </row>
    <row r="68" spans="1:7" ht="38.25">
      <c r="A68" s="124">
        <v>1000090</v>
      </c>
      <c r="B68" s="103" t="s">
        <v>367</v>
      </c>
      <c r="C68" s="103" t="s">
        <v>535</v>
      </c>
      <c r="D68" s="105" t="s">
        <v>426</v>
      </c>
      <c r="E68" s="148">
        <v>7</v>
      </c>
      <c r="F68" s="171"/>
      <c r="G68" s="130"/>
    </row>
    <row r="69" spans="1:7" ht="38.25">
      <c r="A69" s="124">
        <v>1000091</v>
      </c>
      <c r="B69" s="103" t="s">
        <v>368</v>
      </c>
      <c r="C69" s="103" t="s">
        <v>535</v>
      </c>
      <c r="D69" s="105" t="s">
        <v>426</v>
      </c>
      <c r="E69" s="148">
        <v>18</v>
      </c>
      <c r="F69" s="171"/>
      <c r="G69" s="130"/>
    </row>
    <row r="70" spans="1:7" ht="38.25">
      <c r="A70" s="124">
        <v>1000092</v>
      </c>
      <c r="B70" s="103" t="s">
        <v>537</v>
      </c>
      <c r="C70" s="103" t="s">
        <v>538</v>
      </c>
      <c r="D70" s="105" t="s">
        <v>426</v>
      </c>
      <c r="E70" s="148">
        <v>16</v>
      </c>
      <c r="F70" s="171"/>
      <c r="G70" s="130"/>
    </row>
    <row r="71" spans="1:7" ht="25.5">
      <c r="A71" s="124">
        <v>1000094</v>
      </c>
      <c r="B71" s="103" t="s">
        <v>539</v>
      </c>
      <c r="C71" s="103" t="s">
        <v>540</v>
      </c>
      <c r="D71" s="105" t="s">
        <v>426</v>
      </c>
      <c r="E71" s="148">
        <v>1</v>
      </c>
      <c r="F71" s="171"/>
      <c r="G71" s="130"/>
    </row>
    <row r="72" spans="1:7" ht="25.5">
      <c r="A72" s="124">
        <v>1000095</v>
      </c>
      <c r="B72" s="103" t="s">
        <v>541</v>
      </c>
      <c r="C72" s="103" t="s">
        <v>540</v>
      </c>
      <c r="D72" s="105" t="s">
        <v>426</v>
      </c>
      <c r="E72" s="148">
        <v>23</v>
      </c>
      <c r="F72" s="171"/>
      <c r="G72" s="130"/>
    </row>
    <row r="73" spans="1:7" ht="25.5">
      <c r="A73" s="124">
        <v>1000096</v>
      </c>
      <c r="B73" s="103" t="s">
        <v>542</v>
      </c>
      <c r="C73" s="103" t="s">
        <v>543</v>
      </c>
      <c r="D73" s="105" t="s">
        <v>426</v>
      </c>
      <c r="E73" s="148">
        <v>14</v>
      </c>
      <c r="F73" s="171"/>
      <c r="G73" s="130"/>
    </row>
    <row r="74" spans="1:7" ht="25.5">
      <c r="A74" s="124">
        <v>1000097</v>
      </c>
      <c r="B74" s="103" t="s">
        <v>544</v>
      </c>
      <c r="C74" s="103" t="s">
        <v>543</v>
      </c>
      <c r="D74" s="105" t="s">
        <v>426</v>
      </c>
      <c r="E74" s="150">
        <v>5</v>
      </c>
      <c r="F74" s="171"/>
      <c r="G74" s="130"/>
    </row>
    <row r="75" spans="1:7" ht="51">
      <c r="A75" s="124">
        <v>1000100</v>
      </c>
      <c r="B75" s="103" t="s">
        <v>369</v>
      </c>
      <c r="C75" s="103" t="s">
        <v>546</v>
      </c>
      <c r="D75" s="105" t="s">
        <v>426</v>
      </c>
      <c r="E75" s="150">
        <v>300</v>
      </c>
      <c r="F75" s="171"/>
      <c r="G75" s="130"/>
    </row>
    <row r="76" spans="1:7" ht="51">
      <c r="A76" s="124"/>
      <c r="B76" s="103" t="s">
        <v>403</v>
      </c>
      <c r="C76" s="103" t="s">
        <v>546</v>
      </c>
      <c r="D76" s="105" t="s">
        <v>426</v>
      </c>
      <c r="E76" s="150">
        <v>120</v>
      </c>
      <c r="F76" s="171"/>
      <c r="G76" s="130"/>
    </row>
    <row r="77" spans="1:7" ht="25.5">
      <c r="A77" s="124">
        <v>1000101</v>
      </c>
      <c r="B77" s="103" t="s">
        <v>548</v>
      </c>
      <c r="C77" s="103" t="s">
        <v>549</v>
      </c>
      <c r="D77" s="105" t="s">
        <v>426</v>
      </c>
      <c r="E77" s="148">
        <v>8</v>
      </c>
      <c r="F77" s="171"/>
      <c r="G77" s="130"/>
    </row>
    <row r="78" spans="1:7" ht="25.5">
      <c r="A78" s="124">
        <v>1000102</v>
      </c>
      <c r="B78" s="103" t="s">
        <v>550</v>
      </c>
      <c r="C78" s="103" t="s">
        <v>549</v>
      </c>
      <c r="D78" s="105" t="s">
        <v>426</v>
      </c>
      <c r="E78" s="148">
        <v>4</v>
      </c>
      <c r="F78" s="171"/>
      <c r="G78" s="130"/>
    </row>
    <row r="79" spans="1:7" ht="102">
      <c r="A79" s="124">
        <v>1000104</v>
      </c>
      <c r="B79" s="103" t="s">
        <v>553</v>
      </c>
      <c r="C79" s="103" t="s">
        <v>554</v>
      </c>
      <c r="D79" s="105" t="s">
        <v>426</v>
      </c>
      <c r="E79" s="148">
        <v>10</v>
      </c>
      <c r="F79" s="171"/>
      <c r="G79" s="130"/>
    </row>
    <row r="80" spans="1:7" ht="25.5">
      <c r="A80" s="124">
        <v>1000105</v>
      </c>
      <c r="B80" s="103" t="s">
        <v>555</v>
      </c>
      <c r="C80" s="103" t="s">
        <v>556</v>
      </c>
      <c r="D80" s="105" t="s">
        <v>426</v>
      </c>
      <c r="E80" s="148">
        <v>1</v>
      </c>
      <c r="F80" s="171"/>
      <c r="G80" s="130"/>
    </row>
    <row r="81" spans="1:7" ht="25.5">
      <c r="A81" s="124">
        <v>1000106</v>
      </c>
      <c r="B81" s="103" t="s">
        <v>557</v>
      </c>
      <c r="C81" s="103" t="s">
        <v>558</v>
      </c>
      <c r="D81" s="105" t="s">
        <v>426</v>
      </c>
      <c r="E81" s="148">
        <v>10</v>
      </c>
      <c r="F81" s="171"/>
      <c r="G81" s="130"/>
    </row>
    <row r="82" spans="1:7">
      <c r="A82" s="124">
        <v>1000107</v>
      </c>
      <c r="B82" s="103" t="s">
        <v>559</v>
      </c>
      <c r="C82" s="103" t="s">
        <v>560</v>
      </c>
      <c r="D82" s="105" t="s">
        <v>426</v>
      </c>
      <c r="E82" s="148">
        <v>1</v>
      </c>
      <c r="F82" s="171"/>
      <c r="G82" s="130"/>
    </row>
    <row r="83" spans="1:7" ht="25.5">
      <c r="A83" s="124">
        <v>1000108</v>
      </c>
      <c r="B83" s="103" t="s">
        <v>561</v>
      </c>
      <c r="C83" s="103" t="s">
        <v>562</v>
      </c>
      <c r="D83" s="105" t="s">
        <v>426</v>
      </c>
      <c r="E83" s="148">
        <v>1</v>
      </c>
      <c r="F83" s="171"/>
      <c r="G83" s="130"/>
    </row>
    <row r="84" spans="1:7" ht="25.5">
      <c r="A84" s="124">
        <v>1000110</v>
      </c>
      <c r="B84" s="103" t="s">
        <v>563</v>
      </c>
      <c r="C84" s="103" t="s">
        <v>564</v>
      </c>
      <c r="D84" s="105" t="s">
        <v>426</v>
      </c>
      <c r="E84" s="148">
        <v>35</v>
      </c>
      <c r="F84" s="171"/>
      <c r="G84" s="130"/>
    </row>
    <row r="85" spans="1:7" ht="38.25">
      <c r="A85" s="124">
        <v>1000111</v>
      </c>
      <c r="B85" s="103" t="s">
        <v>565</v>
      </c>
      <c r="C85" s="103" t="s">
        <v>566</v>
      </c>
      <c r="D85" s="105" t="s">
        <v>426</v>
      </c>
      <c r="E85" s="148">
        <v>26</v>
      </c>
      <c r="F85" s="171"/>
      <c r="G85" s="130"/>
    </row>
    <row r="86" spans="1:7" ht="51">
      <c r="A86" s="124">
        <v>1000112</v>
      </c>
      <c r="B86" s="103" t="s">
        <v>569</v>
      </c>
      <c r="C86" s="103" t="s">
        <v>570</v>
      </c>
      <c r="D86" s="105" t="s">
        <v>426</v>
      </c>
      <c r="E86" s="148">
        <v>5</v>
      </c>
      <c r="F86" s="171"/>
      <c r="G86" s="130"/>
    </row>
    <row r="87" spans="1:7" ht="51">
      <c r="A87" s="124">
        <v>1000113</v>
      </c>
      <c r="B87" s="103" t="s">
        <v>571</v>
      </c>
      <c r="C87" s="103" t="s">
        <v>570</v>
      </c>
      <c r="D87" s="105" t="s">
        <v>426</v>
      </c>
      <c r="E87" s="148">
        <v>5</v>
      </c>
      <c r="F87" s="171"/>
      <c r="G87" s="130"/>
    </row>
    <row r="88" spans="1:7">
      <c r="A88" s="124">
        <v>1000114</v>
      </c>
      <c r="B88" s="103" t="s">
        <v>573</v>
      </c>
      <c r="C88" s="103" t="s">
        <v>574</v>
      </c>
      <c r="D88" s="105" t="s">
        <v>426</v>
      </c>
      <c r="E88" s="148">
        <v>16</v>
      </c>
      <c r="F88" s="171"/>
      <c r="G88" s="130"/>
    </row>
    <row r="89" spans="1:7" ht="25.5">
      <c r="A89" s="124">
        <v>1000117</v>
      </c>
      <c r="B89" s="103" t="s">
        <v>577</v>
      </c>
      <c r="C89" s="103" t="s">
        <v>578</v>
      </c>
      <c r="D89" s="105" t="s">
        <v>426</v>
      </c>
      <c r="E89" s="148">
        <v>28</v>
      </c>
      <c r="F89" s="171"/>
      <c r="G89" s="130"/>
    </row>
    <row r="90" spans="1:7" ht="25.5">
      <c r="A90" s="124">
        <v>1000118</v>
      </c>
      <c r="B90" s="103" t="s">
        <v>579</v>
      </c>
      <c r="C90" s="103" t="s">
        <v>580</v>
      </c>
      <c r="D90" s="105" t="s">
        <v>426</v>
      </c>
      <c r="E90" s="148">
        <v>28</v>
      </c>
      <c r="F90" s="171"/>
      <c r="G90" s="130"/>
    </row>
    <row r="91" spans="1:7" ht="25.5">
      <c r="A91" s="124">
        <v>1000119</v>
      </c>
      <c r="B91" s="103" t="s">
        <v>581</v>
      </c>
      <c r="C91" s="103" t="s">
        <v>578</v>
      </c>
      <c r="D91" s="105" t="s">
        <v>426</v>
      </c>
      <c r="E91" s="148">
        <v>2</v>
      </c>
      <c r="F91" s="171"/>
      <c r="G91" s="130"/>
    </row>
    <row r="92" spans="1:7" ht="25.5">
      <c r="A92" s="124">
        <v>1000120</v>
      </c>
      <c r="B92" s="103" t="s">
        <v>582</v>
      </c>
      <c r="C92" s="103" t="s">
        <v>583</v>
      </c>
      <c r="D92" s="105" t="s">
        <v>426</v>
      </c>
      <c r="E92" s="148">
        <v>2</v>
      </c>
      <c r="F92" s="171"/>
      <c r="G92" s="130"/>
    </row>
    <row r="93" spans="1:7">
      <c r="A93" s="124">
        <v>1000121</v>
      </c>
      <c r="B93" s="103" t="s">
        <v>584</v>
      </c>
      <c r="C93" s="103" t="s">
        <v>585</v>
      </c>
      <c r="D93" s="105" t="s">
        <v>426</v>
      </c>
      <c r="E93" s="148">
        <v>25</v>
      </c>
      <c r="F93" s="171"/>
      <c r="G93" s="130"/>
    </row>
    <row r="94" spans="1:7" ht="25.5">
      <c r="A94" s="124">
        <v>1000122</v>
      </c>
      <c r="B94" s="103" t="s">
        <v>370</v>
      </c>
      <c r="C94" s="103" t="s">
        <v>411</v>
      </c>
      <c r="D94" s="105" t="s">
        <v>426</v>
      </c>
      <c r="E94" s="148">
        <v>1510</v>
      </c>
      <c r="F94" s="171"/>
      <c r="G94" s="130"/>
    </row>
    <row r="95" spans="1:7" ht="25.5">
      <c r="A95" s="124"/>
      <c r="B95" s="103" t="s">
        <v>404</v>
      </c>
      <c r="C95" s="103" t="s">
        <v>411</v>
      </c>
      <c r="D95" s="105" t="s">
        <v>426</v>
      </c>
      <c r="E95" s="148">
        <v>302</v>
      </c>
      <c r="F95" s="171"/>
      <c r="G95" s="130"/>
    </row>
    <row r="96" spans="1:7" ht="25.5">
      <c r="A96" s="124">
        <v>1000123</v>
      </c>
      <c r="B96" s="103" t="s">
        <v>371</v>
      </c>
      <c r="C96" s="103" t="s">
        <v>412</v>
      </c>
      <c r="D96" s="105" t="s">
        <v>426</v>
      </c>
      <c r="E96" s="148">
        <v>1</v>
      </c>
      <c r="F96" s="171"/>
      <c r="G96" s="130"/>
    </row>
    <row r="97" spans="1:7">
      <c r="A97" s="124"/>
      <c r="B97" s="103" t="s">
        <v>405</v>
      </c>
      <c r="C97" s="103" t="s">
        <v>412</v>
      </c>
      <c r="D97" s="105"/>
      <c r="E97" s="148">
        <v>1</v>
      </c>
      <c r="F97" s="171"/>
      <c r="G97" s="130"/>
    </row>
    <row r="98" spans="1:7" ht="51">
      <c r="A98" s="124">
        <v>1000124</v>
      </c>
      <c r="B98" s="103" t="s">
        <v>592</v>
      </c>
      <c r="C98" s="103" t="s">
        <v>593</v>
      </c>
      <c r="D98" s="105" t="s">
        <v>426</v>
      </c>
      <c r="E98" s="148">
        <v>12</v>
      </c>
      <c r="F98" s="171"/>
      <c r="G98" s="130"/>
    </row>
    <row r="99" spans="1:7" ht="25.5">
      <c r="A99" s="124">
        <v>1000125</v>
      </c>
      <c r="B99" s="103" t="s">
        <v>372</v>
      </c>
      <c r="C99" s="103" t="s">
        <v>595</v>
      </c>
      <c r="D99" s="105" t="s">
        <v>426</v>
      </c>
      <c r="E99" s="148">
        <v>1902</v>
      </c>
      <c r="F99" s="171"/>
      <c r="G99" s="130"/>
    </row>
    <row r="100" spans="1:7" ht="25.5">
      <c r="A100" s="124">
        <v>1000126</v>
      </c>
      <c r="B100" s="103" t="s">
        <v>373</v>
      </c>
      <c r="C100" s="103" t="s">
        <v>597</v>
      </c>
      <c r="D100" s="105" t="s">
        <v>426</v>
      </c>
      <c r="E100" s="148">
        <v>1</v>
      </c>
      <c r="F100" s="171"/>
      <c r="G100" s="130"/>
    </row>
    <row r="101" spans="1:7" ht="51">
      <c r="A101" s="124">
        <v>1000127</v>
      </c>
      <c r="B101" s="103" t="s">
        <v>598</v>
      </c>
      <c r="C101" s="103" t="s">
        <v>599</v>
      </c>
      <c r="D101" s="105" t="s">
        <v>426</v>
      </c>
      <c r="E101" s="148">
        <v>9</v>
      </c>
      <c r="F101" s="171"/>
      <c r="G101" s="130"/>
    </row>
    <row r="102" spans="1:7" ht="63.75">
      <c r="A102" s="124">
        <v>1000128</v>
      </c>
      <c r="B102" s="103" t="s">
        <v>600</v>
      </c>
      <c r="C102" s="103" t="s">
        <v>413</v>
      </c>
      <c r="D102" s="105" t="s">
        <v>426</v>
      </c>
      <c r="E102" s="148">
        <v>1</v>
      </c>
      <c r="F102" s="171"/>
      <c r="G102" s="130"/>
    </row>
    <row r="103" spans="1:7" ht="63.75">
      <c r="A103" s="124">
        <v>1000129</v>
      </c>
      <c r="B103" s="103" t="s">
        <v>602</v>
      </c>
      <c r="C103" s="103" t="s">
        <v>414</v>
      </c>
      <c r="D103" s="105" t="s">
        <v>426</v>
      </c>
      <c r="E103" s="148">
        <v>1</v>
      </c>
      <c r="F103" s="171"/>
      <c r="G103" s="130"/>
    </row>
    <row r="104" spans="1:7" ht="38.25">
      <c r="A104" s="124">
        <v>1000130</v>
      </c>
      <c r="B104" s="103" t="s">
        <v>604</v>
      </c>
      <c r="C104" s="103" t="s">
        <v>605</v>
      </c>
      <c r="D104" s="105" t="s">
        <v>426</v>
      </c>
      <c r="E104" s="148">
        <v>1</v>
      </c>
      <c r="F104" s="171"/>
      <c r="G104" s="130"/>
    </row>
    <row r="105" spans="1:7" ht="51">
      <c r="A105" s="124">
        <v>1000131</v>
      </c>
      <c r="B105" s="103" t="s">
        <v>606</v>
      </c>
      <c r="C105" s="103" t="s">
        <v>607</v>
      </c>
      <c r="D105" s="105" t="s">
        <v>426</v>
      </c>
      <c r="E105" s="148">
        <v>1</v>
      </c>
      <c r="F105" s="171"/>
      <c r="G105" s="130"/>
    </row>
    <row r="106" spans="1:7" ht="25.5">
      <c r="A106" s="124">
        <v>1000132</v>
      </c>
      <c r="B106" s="103" t="s">
        <v>374</v>
      </c>
      <c r="C106" s="103" t="s">
        <v>609</v>
      </c>
      <c r="D106" s="105" t="s">
        <v>426</v>
      </c>
      <c r="E106" s="148">
        <v>2</v>
      </c>
      <c r="F106" s="171"/>
      <c r="G106" s="130"/>
    </row>
    <row r="107" spans="1:7" ht="38.25">
      <c r="A107" s="124">
        <v>1000133</v>
      </c>
      <c r="B107" s="103" t="s">
        <v>375</v>
      </c>
      <c r="C107" s="103" t="s">
        <v>611</v>
      </c>
      <c r="D107" s="105" t="s">
        <v>426</v>
      </c>
      <c r="E107" s="148">
        <v>2</v>
      </c>
      <c r="F107" s="171"/>
      <c r="G107" s="130"/>
    </row>
    <row r="108" spans="1:7" ht="38.25">
      <c r="A108" s="124">
        <v>1000134</v>
      </c>
      <c r="B108" s="103" t="s">
        <v>376</v>
      </c>
      <c r="C108" s="103" t="s">
        <v>613</v>
      </c>
      <c r="D108" s="105" t="s">
        <v>426</v>
      </c>
      <c r="E108" s="148">
        <v>2</v>
      </c>
      <c r="F108" s="171"/>
      <c r="G108" s="130"/>
    </row>
    <row r="109" spans="1:7" ht="38.25">
      <c r="A109" s="124">
        <v>1000135</v>
      </c>
      <c r="B109" s="103" t="s">
        <v>377</v>
      </c>
      <c r="C109" s="103" t="s">
        <v>615</v>
      </c>
      <c r="D109" s="105" t="s">
        <v>426</v>
      </c>
      <c r="E109" s="150">
        <v>1</v>
      </c>
      <c r="F109" s="171"/>
      <c r="G109" s="130"/>
    </row>
    <row r="110" spans="1:7" ht="38.25">
      <c r="A110" s="124">
        <v>1000136</v>
      </c>
      <c r="B110" s="103" t="s">
        <v>378</v>
      </c>
      <c r="C110" s="103" t="s">
        <v>611</v>
      </c>
      <c r="D110" s="105" t="s">
        <v>426</v>
      </c>
      <c r="E110" s="150">
        <v>1</v>
      </c>
      <c r="F110" s="171"/>
      <c r="G110" s="130"/>
    </row>
    <row r="111" spans="1:7" ht="51">
      <c r="A111" s="124">
        <v>1000137</v>
      </c>
      <c r="B111" s="103" t="s">
        <v>379</v>
      </c>
      <c r="C111" s="103" t="s">
        <v>618</v>
      </c>
      <c r="D111" s="105" t="s">
        <v>426</v>
      </c>
      <c r="E111" s="150">
        <v>1</v>
      </c>
      <c r="F111" s="171"/>
      <c r="G111" s="130"/>
    </row>
    <row r="112" spans="1:7" ht="38.25">
      <c r="A112" s="124">
        <v>1000141</v>
      </c>
      <c r="B112" s="103" t="s">
        <v>380</v>
      </c>
      <c r="C112" s="103" t="s">
        <v>620</v>
      </c>
      <c r="D112" s="105" t="s">
        <v>426</v>
      </c>
      <c r="E112" s="150">
        <v>11</v>
      </c>
      <c r="F112" s="171"/>
      <c r="G112" s="130"/>
    </row>
    <row r="113" spans="1:7" ht="38.25">
      <c r="A113" s="124">
        <v>1000142</v>
      </c>
      <c r="B113" s="103" t="s">
        <v>621</v>
      </c>
      <c r="C113" s="103" t="s">
        <v>620</v>
      </c>
      <c r="D113" s="105" t="s">
        <v>426</v>
      </c>
      <c r="E113" s="148">
        <v>13.5</v>
      </c>
      <c r="F113" s="171"/>
      <c r="G113" s="130"/>
    </row>
    <row r="114" spans="1:7" ht="25.5">
      <c r="A114" s="124">
        <v>1000143</v>
      </c>
      <c r="B114" s="103" t="s">
        <v>622</v>
      </c>
      <c r="C114" s="103" t="s">
        <v>623</v>
      </c>
      <c r="D114" s="105" t="s">
        <v>426</v>
      </c>
      <c r="E114" s="148">
        <v>8</v>
      </c>
      <c r="F114" s="171"/>
      <c r="G114" s="130"/>
    </row>
    <row r="115" spans="1:7" ht="25.5">
      <c r="A115" s="124">
        <v>1000144</v>
      </c>
      <c r="B115" s="103" t="s">
        <v>624</v>
      </c>
      <c r="C115" s="103" t="s">
        <v>623</v>
      </c>
      <c r="D115" s="105" t="s">
        <v>426</v>
      </c>
      <c r="E115" s="148">
        <v>8</v>
      </c>
      <c r="F115" s="171"/>
      <c r="G115" s="130"/>
    </row>
    <row r="116" spans="1:7" ht="51">
      <c r="A116" s="124">
        <v>1000145</v>
      </c>
      <c r="B116" s="103" t="s">
        <v>625</v>
      </c>
      <c r="C116" s="103" t="s">
        <v>626</v>
      </c>
      <c r="D116" s="105" t="s">
        <v>426</v>
      </c>
      <c r="E116" s="148">
        <v>4</v>
      </c>
      <c r="F116" s="171"/>
      <c r="G116" s="130"/>
    </row>
    <row r="117" spans="1:7" ht="51">
      <c r="A117" s="124">
        <v>1000146</v>
      </c>
      <c r="B117" s="103" t="s">
        <v>627</v>
      </c>
      <c r="C117" s="103" t="s">
        <v>628</v>
      </c>
      <c r="D117" s="105" t="s">
        <v>426</v>
      </c>
      <c r="E117" s="150">
        <v>4</v>
      </c>
      <c r="F117" s="171"/>
      <c r="G117" s="130"/>
    </row>
    <row r="118" spans="1:7" ht="38.25">
      <c r="A118" s="124">
        <v>1000147</v>
      </c>
      <c r="B118" s="103" t="s">
        <v>629</v>
      </c>
      <c r="C118" s="103" t="s">
        <v>630</v>
      </c>
      <c r="D118" s="105" t="s">
        <v>426</v>
      </c>
      <c r="E118" s="148">
        <v>9</v>
      </c>
      <c r="F118" s="171"/>
      <c r="G118" s="130"/>
    </row>
    <row r="119" spans="1:7" ht="51">
      <c r="A119" s="124">
        <v>1000148</v>
      </c>
      <c r="B119" s="103" t="s">
        <v>631</v>
      </c>
      <c r="C119" s="103" t="s">
        <v>632</v>
      </c>
      <c r="D119" s="105" t="s">
        <v>426</v>
      </c>
      <c r="E119" s="148">
        <v>33</v>
      </c>
      <c r="F119" s="171"/>
      <c r="G119" s="130"/>
    </row>
    <row r="120" spans="1:7" ht="25.5">
      <c r="A120" s="124">
        <v>1000149</v>
      </c>
      <c r="B120" s="103" t="s">
        <v>633</v>
      </c>
      <c r="C120" s="103" t="s">
        <v>634</v>
      </c>
      <c r="D120" s="105" t="s">
        <v>426</v>
      </c>
      <c r="E120" s="148">
        <v>7</v>
      </c>
      <c r="F120" s="171"/>
      <c r="G120" s="130"/>
    </row>
    <row r="121" spans="1:7" ht="25.5">
      <c r="A121" s="124">
        <v>1000150</v>
      </c>
      <c r="B121" s="103" t="s">
        <v>635</v>
      </c>
      <c r="C121" s="103" t="s">
        <v>636</v>
      </c>
      <c r="D121" s="105" t="s">
        <v>416</v>
      </c>
      <c r="E121" s="148">
        <v>42</v>
      </c>
      <c r="F121" s="171"/>
      <c r="G121" s="130"/>
    </row>
    <row r="122" spans="1:7" ht="25.5">
      <c r="A122" s="124">
        <v>1000151</v>
      </c>
      <c r="B122" s="103" t="s">
        <v>637</v>
      </c>
      <c r="C122" s="103" t="s">
        <v>638</v>
      </c>
      <c r="D122" s="105" t="s">
        <v>416</v>
      </c>
      <c r="E122" s="148">
        <v>273.93333333333334</v>
      </c>
      <c r="F122" s="171"/>
      <c r="G122" s="130"/>
    </row>
    <row r="123" spans="1:7" ht="25.5">
      <c r="A123" s="124">
        <v>1000152</v>
      </c>
      <c r="B123" s="103" t="s">
        <v>381</v>
      </c>
      <c r="C123" s="103" t="s">
        <v>640</v>
      </c>
      <c r="D123" s="105" t="s">
        <v>416</v>
      </c>
      <c r="E123" s="148">
        <v>26</v>
      </c>
      <c r="F123" s="171"/>
      <c r="G123" s="130"/>
    </row>
    <row r="124" spans="1:7" ht="25.5">
      <c r="A124" s="124">
        <v>1000153</v>
      </c>
      <c r="B124" s="103" t="s">
        <v>382</v>
      </c>
      <c r="C124" s="103" t="s">
        <v>640</v>
      </c>
      <c r="D124" s="105" t="s">
        <v>416</v>
      </c>
      <c r="E124" s="148">
        <v>89</v>
      </c>
      <c r="F124" s="171"/>
      <c r="G124" s="130"/>
    </row>
    <row r="125" spans="1:7" ht="51">
      <c r="A125" s="124">
        <v>1000154</v>
      </c>
      <c r="B125" s="103" t="s">
        <v>642</v>
      </c>
      <c r="C125" s="103" t="s">
        <v>643</v>
      </c>
      <c r="D125" s="105" t="s">
        <v>426</v>
      </c>
      <c r="E125" s="148">
        <v>1</v>
      </c>
      <c r="F125" s="171"/>
      <c r="G125" s="130"/>
    </row>
    <row r="126" spans="1:7" ht="38.25">
      <c r="A126" s="124">
        <v>1000156</v>
      </c>
      <c r="B126" s="103" t="s">
        <v>383</v>
      </c>
      <c r="C126" s="103" t="s">
        <v>645</v>
      </c>
      <c r="D126" s="105" t="s">
        <v>426</v>
      </c>
      <c r="E126" s="148">
        <v>73</v>
      </c>
      <c r="F126" s="171"/>
      <c r="G126" s="130"/>
    </row>
    <row r="127" spans="1:7" ht="38.25">
      <c r="A127" s="124">
        <v>1000157</v>
      </c>
      <c r="B127" s="103" t="s">
        <v>384</v>
      </c>
      <c r="C127" s="103" t="s">
        <v>647</v>
      </c>
      <c r="D127" s="105" t="s">
        <v>426</v>
      </c>
      <c r="E127" s="148">
        <v>32</v>
      </c>
      <c r="F127" s="171"/>
      <c r="G127" s="130"/>
    </row>
    <row r="128" spans="1:7" ht="63.75">
      <c r="A128" s="124">
        <v>1000158</v>
      </c>
      <c r="B128" s="103" t="s">
        <v>648</v>
      </c>
      <c r="C128" s="103" t="s">
        <v>649</v>
      </c>
      <c r="D128" s="105" t="s">
        <v>426</v>
      </c>
      <c r="E128" s="148">
        <v>5</v>
      </c>
      <c r="F128" s="171"/>
      <c r="G128" s="130"/>
    </row>
    <row r="129" spans="1:7" ht="63.75">
      <c r="A129" s="124">
        <v>1000160</v>
      </c>
      <c r="B129" s="103" t="s">
        <v>650</v>
      </c>
      <c r="C129" s="103" t="s">
        <v>649</v>
      </c>
      <c r="D129" s="105" t="s">
        <v>426</v>
      </c>
      <c r="E129" s="148">
        <v>1</v>
      </c>
      <c r="F129" s="171"/>
      <c r="G129" s="130"/>
    </row>
    <row r="130" spans="1:7">
      <c r="A130" s="124"/>
      <c r="B130" s="103" t="s">
        <v>651</v>
      </c>
      <c r="C130" s="103" t="s">
        <v>652</v>
      </c>
      <c r="D130" s="105" t="s">
        <v>466</v>
      </c>
      <c r="E130" s="148"/>
      <c r="F130" s="171"/>
      <c r="G130" s="130"/>
    </row>
    <row r="131" spans="1:7" ht="63.75">
      <c r="A131" s="124">
        <v>1000162</v>
      </c>
      <c r="B131" s="103" t="s">
        <v>653</v>
      </c>
      <c r="C131" s="103" t="s">
        <v>649</v>
      </c>
      <c r="D131" s="105" t="s">
        <v>426</v>
      </c>
      <c r="E131" s="148">
        <v>1</v>
      </c>
      <c r="F131" s="171"/>
      <c r="G131" s="130"/>
    </row>
    <row r="132" spans="1:7" ht="63.75">
      <c r="A132" s="124">
        <v>1000164</v>
      </c>
      <c r="B132" s="103" t="s">
        <v>385</v>
      </c>
      <c r="C132" s="103" t="s">
        <v>649</v>
      </c>
      <c r="D132" s="105" t="s">
        <v>426</v>
      </c>
      <c r="E132" s="148">
        <v>1</v>
      </c>
      <c r="F132" s="171"/>
      <c r="G132" s="130"/>
    </row>
    <row r="133" spans="1:7" ht="63.75">
      <c r="A133" s="124">
        <v>1000166</v>
      </c>
      <c r="B133" s="103" t="s">
        <v>386</v>
      </c>
      <c r="C133" s="103" t="s">
        <v>649</v>
      </c>
      <c r="D133" s="105" t="s">
        <v>426</v>
      </c>
      <c r="E133" s="148">
        <v>1</v>
      </c>
      <c r="F133" s="171"/>
      <c r="G133" s="130"/>
    </row>
    <row r="134" spans="1:7" ht="63.75">
      <c r="A134" s="124">
        <v>1000168</v>
      </c>
      <c r="B134" s="103" t="s">
        <v>387</v>
      </c>
      <c r="C134" s="103" t="s">
        <v>649</v>
      </c>
      <c r="D134" s="105" t="s">
        <v>426</v>
      </c>
      <c r="E134" s="148">
        <v>1</v>
      </c>
      <c r="F134" s="171"/>
      <c r="G134" s="130"/>
    </row>
    <row r="135" spans="1:7" ht="63.75">
      <c r="A135" s="124">
        <v>1000170</v>
      </c>
      <c r="B135" s="103" t="s">
        <v>657</v>
      </c>
      <c r="C135" s="103" t="s">
        <v>649</v>
      </c>
      <c r="D135" s="105" t="s">
        <v>426</v>
      </c>
      <c r="E135" s="148">
        <v>1</v>
      </c>
      <c r="F135" s="171"/>
      <c r="G135" s="130"/>
    </row>
    <row r="136" spans="1:7" ht="63.75">
      <c r="A136" s="124">
        <v>1000172</v>
      </c>
      <c r="B136" s="103" t="s">
        <v>388</v>
      </c>
      <c r="C136" s="103" t="s">
        <v>649</v>
      </c>
      <c r="D136" s="105" t="s">
        <v>426</v>
      </c>
      <c r="E136" s="148">
        <v>1</v>
      </c>
      <c r="F136" s="171"/>
      <c r="G136" s="130"/>
    </row>
    <row r="137" spans="1:7" ht="63.75">
      <c r="A137" s="124">
        <v>1000174</v>
      </c>
      <c r="B137" s="103" t="s">
        <v>389</v>
      </c>
      <c r="C137" s="103" t="s">
        <v>649</v>
      </c>
      <c r="D137" s="105" t="s">
        <v>426</v>
      </c>
      <c r="E137" s="148">
        <v>1</v>
      </c>
      <c r="F137" s="171"/>
      <c r="G137" s="130"/>
    </row>
    <row r="138" spans="1:7" ht="63.75">
      <c r="A138" s="124">
        <v>1000176</v>
      </c>
      <c r="B138" s="103" t="s">
        <v>390</v>
      </c>
      <c r="C138" s="103" t="s">
        <v>649</v>
      </c>
      <c r="D138" s="105" t="s">
        <v>426</v>
      </c>
      <c r="E138" s="148">
        <v>1</v>
      </c>
      <c r="F138" s="171"/>
      <c r="G138" s="130"/>
    </row>
    <row r="139" spans="1:7" ht="63.75">
      <c r="A139" s="124">
        <v>1000178</v>
      </c>
      <c r="B139" s="103" t="s">
        <v>661</v>
      </c>
      <c r="C139" s="103" t="s">
        <v>662</v>
      </c>
      <c r="D139" s="105" t="s">
        <v>426</v>
      </c>
      <c r="E139" s="148">
        <v>1</v>
      </c>
      <c r="F139" s="171"/>
      <c r="G139" s="130"/>
    </row>
    <row r="140" spans="1:7">
      <c r="A140" s="124"/>
      <c r="B140" s="103" t="s">
        <v>663</v>
      </c>
      <c r="C140" s="103" t="s">
        <v>664</v>
      </c>
      <c r="D140" s="105" t="s">
        <v>466</v>
      </c>
      <c r="E140" s="148"/>
      <c r="F140" s="171"/>
      <c r="G140" s="130"/>
    </row>
    <row r="141" spans="1:7" ht="38.25">
      <c r="A141" s="124">
        <v>1000179</v>
      </c>
      <c r="B141" s="103" t="s">
        <v>391</v>
      </c>
      <c r="C141" s="103" t="s">
        <v>666</v>
      </c>
      <c r="D141" s="105" t="s">
        <v>426</v>
      </c>
      <c r="E141" s="148">
        <v>5</v>
      </c>
      <c r="F141" s="171"/>
      <c r="G141" s="130"/>
    </row>
    <row r="142" spans="1:7" ht="38.25">
      <c r="A142" s="124"/>
      <c r="B142" s="103" t="s">
        <v>406</v>
      </c>
      <c r="C142" s="103" t="s">
        <v>668</v>
      </c>
      <c r="D142" s="105" t="s">
        <v>426</v>
      </c>
      <c r="E142" s="148">
        <v>2</v>
      </c>
      <c r="F142" s="171"/>
      <c r="G142" s="130"/>
    </row>
    <row r="143" spans="1:7" ht="38.25">
      <c r="A143" s="124">
        <v>1000180</v>
      </c>
      <c r="B143" s="103" t="s">
        <v>669</v>
      </c>
      <c r="C143" s="103" t="s">
        <v>668</v>
      </c>
      <c r="D143" s="105" t="s">
        <v>426</v>
      </c>
      <c r="E143" s="148">
        <v>15</v>
      </c>
      <c r="F143" s="171"/>
      <c r="G143" s="130"/>
    </row>
    <row r="144" spans="1:7" ht="25.5">
      <c r="A144" s="124">
        <v>1000181</v>
      </c>
      <c r="B144" s="103" t="s">
        <v>670</v>
      </c>
      <c r="C144" s="103" t="s">
        <v>671</v>
      </c>
      <c r="D144" s="105" t="s">
        <v>426</v>
      </c>
      <c r="E144" s="148">
        <v>6</v>
      </c>
      <c r="F144" s="171"/>
      <c r="G144" s="130"/>
    </row>
    <row r="145" spans="1:7" ht="25.5">
      <c r="A145" s="124">
        <v>1000182</v>
      </c>
      <c r="B145" s="103" t="s">
        <v>672</v>
      </c>
      <c r="C145" s="103" t="s">
        <v>671</v>
      </c>
      <c r="D145" s="105" t="s">
        <v>426</v>
      </c>
      <c r="E145" s="148">
        <v>6</v>
      </c>
      <c r="F145" s="171"/>
      <c r="G145" s="130"/>
    </row>
    <row r="146" spans="1:7" ht="38.25">
      <c r="A146" s="124">
        <v>1000183</v>
      </c>
      <c r="B146" s="103" t="s">
        <v>673</v>
      </c>
      <c r="C146" s="103" t="s">
        <v>674</v>
      </c>
      <c r="D146" s="105" t="s">
        <v>426</v>
      </c>
      <c r="E146" s="148">
        <v>100</v>
      </c>
      <c r="F146" s="171"/>
      <c r="G146" s="130"/>
    </row>
    <row r="147" spans="1:7" ht="51">
      <c r="A147" s="124">
        <v>1000184</v>
      </c>
      <c r="B147" s="103" t="s">
        <v>675</v>
      </c>
      <c r="C147" s="103" t="s">
        <v>676</v>
      </c>
      <c r="D147" s="105" t="s">
        <v>426</v>
      </c>
      <c r="E147" s="148">
        <v>6</v>
      </c>
      <c r="F147" s="171"/>
      <c r="G147" s="130"/>
    </row>
    <row r="148" spans="1:7" ht="38.25">
      <c r="A148" s="124">
        <v>1000185</v>
      </c>
      <c r="B148" s="103" t="s">
        <v>677</v>
      </c>
      <c r="C148" s="103" t="s">
        <v>678</v>
      </c>
      <c r="D148" s="105" t="s">
        <v>426</v>
      </c>
      <c r="E148" s="148">
        <v>1</v>
      </c>
      <c r="F148" s="171"/>
      <c r="G148" s="130"/>
    </row>
    <row r="149" spans="1:7" ht="38.25">
      <c r="A149" s="124">
        <v>1000186</v>
      </c>
      <c r="B149" s="103" t="s">
        <v>679</v>
      </c>
      <c r="C149" s="103" t="s">
        <v>678</v>
      </c>
      <c r="D149" s="105" t="s">
        <v>426</v>
      </c>
      <c r="E149" s="148">
        <v>1</v>
      </c>
      <c r="F149" s="171"/>
      <c r="G149" s="130"/>
    </row>
    <row r="150" spans="1:7" ht="38.25">
      <c r="A150" s="124">
        <v>1000189</v>
      </c>
      <c r="B150" s="103" t="s">
        <v>680</v>
      </c>
      <c r="C150" s="103" t="s">
        <v>681</v>
      </c>
      <c r="D150" s="105" t="s">
        <v>426</v>
      </c>
      <c r="E150" s="148">
        <v>9</v>
      </c>
      <c r="F150" s="171"/>
      <c r="G150" s="130"/>
    </row>
    <row r="151" spans="1:7">
      <c r="A151" s="124">
        <v>1000191</v>
      </c>
      <c r="B151" s="103" t="s">
        <v>682</v>
      </c>
      <c r="C151" s="103" t="s">
        <v>683</v>
      </c>
      <c r="D151" s="105" t="s">
        <v>426</v>
      </c>
      <c r="E151" s="148">
        <v>38</v>
      </c>
      <c r="F151" s="171"/>
      <c r="G151" s="130"/>
    </row>
    <row r="152" spans="1:7">
      <c r="A152" s="124">
        <v>1000192</v>
      </c>
      <c r="B152" s="103" t="s">
        <v>684</v>
      </c>
      <c r="C152" s="103" t="s">
        <v>683</v>
      </c>
      <c r="D152" s="105" t="s">
        <v>426</v>
      </c>
      <c r="E152" s="148">
        <v>8</v>
      </c>
      <c r="F152" s="171"/>
      <c r="G152" s="130"/>
    </row>
    <row r="153" spans="1:7" ht="25.5">
      <c r="A153" s="124">
        <v>1000197</v>
      </c>
      <c r="B153" s="103" t="s">
        <v>685</v>
      </c>
      <c r="C153" s="103" t="s">
        <v>686</v>
      </c>
      <c r="D153" s="105" t="s">
        <v>426</v>
      </c>
      <c r="E153" s="148">
        <v>56</v>
      </c>
      <c r="F153" s="171"/>
      <c r="G153" s="130"/>
    </row>
    <row r="154" spans="1:7">
      <c r="A154" s="124">
        <v>1000198</v>
      </c>
      <c r="B154" s="103" t="s">
        <v>687</v>
      </c>
      <c r="C154" s="103" t="s">
        <v>688</v>
      </c>
      <c r="D154" s="105" t="s">
        <v>426</v>
      </c>
      <c r="E154" s="148">
        <v>96</v>
      </c>
      <c r="F154" s="171"/>
      <c r="G154" s="130"/>
    </row>
    <row r="155" spans="1:7">
      <c r="A155" s="124">
        <v>1000199</v>
      </c>
      <c r="B155" s="103" t="s">
        <v>689</v>
      </c>
      <c r="C155" s="103" t="s">
        <v>688</v>
      </c>
      <c r="D155" s="105" t="s">
        <v>426</v>
      </c>
      <c r="E155" s="148">
        <v>426</v>
      </c>
      <c r="F155" s="171"/>
      <c r="G155" s="130"/>
    </row>
    <row r="156" spans="1:7">
      <c r="A156" s="124">
        <v>1000202</v>
      </c>
      <c r="B156" s="103" t="s">
        <v>690</v>
      </c>
      <c r="C156" s="103" t="s">
        <v>691</v>
      </c>
      <c r="D156" s="105" t="s">
        <v>426</v>
      </c>
      <c r="E156" s="148">
        <v>29</v>
      </c>
      <c r="F156" s="171"/>
      <c r="G156" s="130"/>
    </row>
    <row r="157" spans="1:7" ht="25.5">
      <c r="A157" s="124">
        <v>1000203</v>
      </c>
      <c r="B157" s="103" t="s">
        <v>692</v>
      </c>
      <c r="C157" s="103" t="s">
        <v>693</v>
      </c>
      <c r="D157" s="105" t="s">
        <v>426</v>
      </c>
      <c r="E157" s="148">
        <v>39</v>
      </c>
      <c r="F157" s="171"/>
      <c r="G157" s="130"/>
    </row>
    <row r="158" spans="1:7" ht="25.5">
      <c r="A158" s="124">
        <v>1000204</v>
      </c>
      <c r="B158" s="103" t="s">
        <v>694</v>
      </c>
      <c r="C158" s="103" t="s">
        <v>695</v>
      </c>
      <c r="D158" s="105" t="s">
        <v>426</v>
      </c>
      <c r="E158" s="148">
        <v>516</v>
      </c>
      <c r="F158" s="171"/>
      <c r="G158" s="130"/>
    </row>
    <row r="159" spans="1:7" ht="25.5">
      <c r="A159" s="124">
        <v>1000205</v>
      </c>
      <c r="B159" s="103" t="s">
        <v>696</v>
      </c>
      <c r="C159" s="103" t="s">
        <v>695</v>
      </c>
      <c r="D159" s="105" t="s">
        <v>426</v>
      </c>
      <c r="E159" s="148">
        <v>9</v>
      </c>
      <c r="F159" s="171"/>
      <c r="G159" s="130"/>
    </row>
    <row r="160" spans="1:7">
      <c r="A160" s="124">
        <v>1000208</v>
      </c>
      <c r="B160" s="103" t="s">
        <v>697</v>
      </c>
      <c r="C160" s="103" t="s">
        <v>698</v>
      </c>
      <c r="D160" s="105" t="s">
        <v>426</v>
      </c>
      <c r="E160" s="148">
        <v>29</v>
      </c>
      <c r="F160" s="171"/>
      <c r="G160" s="130"/>
    </row>
    <row r="161" spans="1:7" ht="25.5">
      <c r="A161" s="124">
        <v>1000209</v>
      </c>
      <c r="B161" s="103" t="s">
        <v>699</v>
      </c>
      <c r="C161" s="103" t="s">
        <v>700</v>
      </c>
      <c r="D161" s="105" t="s">
        <v>426</v>
      </c>
      <c r="E161" s="148">
        <v>79</v>
      </c>
      <c r="F161" s="171"/>
      <c r="G161" s="130"/>
    </row>
    <row r="162" spans="1:7">
      <c r="A162" s="124">
        <v>1000210</v>
      </c>
      <c r="B162" s="103" t="s">
        <v>701</v>
      </c>
      <c r="C162" s="103" t="s">
        <v>702</v>
      </c>
      <c r="D162" s="105" t="s">
        <v>426</v>
      </c>
      <c r="E162" s="148">
        <v>79</v>
      </c>
      <c r="F162" s="171"/>
      <c r="G162" s="130"/>
    </row>
    <row r="163" spans="1:7">
      <c r="A163" s="124">
        <v>1000211</v>
      </c>
      <c r="B163" s="103" t="s">
        <v>703</v>
      </c>
      <c r="C163" s="103" t="s">
        <v>704</v>
      </c>
      <c r="D163" s="105" t="s">
        <v>426</v>
      </c>
      <c r="E163" s="148">
        <v>209</v>
      </c>
      <c r="F163" s="171"/>
      <c r="G163" s="130"/>
    </row>
    <row r="164" spans="1:7">
      <c r="A164" s="124">
        <v>1000212</v>
      </c>
      <c r="B164" s="103" t="s">
        <v>705</v>
      </c>
      <c r="C164" s="103" t="s">
        <v>706</v>
      </c>
      <c r="D164" s="105" t="s">
        <v>426</v>
      </c>
      <c r="E164" s="148">
        <v>42</v>
      </c>
      <c r="F164" s="171"/>
      <c r="G164" s="130"/>
    </row>
    <row r="165" spans="1:7" ht="25.5">
      <c r="A165" s="124">
        <v>1000213</v>
      </c>
      <c r="B165" s="103" t="s">
        <v>707</v>
      </c>
      <c r="C165" s="103" t="s">
        <v>708</v>
      </c>
      <c r="D165" s="105" t="s">
        <v>426</v>
      </c>
      <c r="E165" s="148">
        <v>4</v>
      </c>
      <c r="F165" s="171"/>
      <c r="G165" s="130"/>
    </row>
    <row r="166" spans="1:7" ht="25.5">
      <c r="A166" s="124">
        <v>1000214</v>
      </c>
      <c r="B166" s="103" t="s">
        <v>709</v>
      </c>
      <c r="C166" s="103" t="s">
        <v>710</v>
      </c>
      <c r="D166" s="105" t="s">
        <v>426</v>
      </c>
      <c r="E166" s="148">
        <v>51</v>
      </c>
      <c r="F166" s="171"/>
      <c r="G166" s="130"/>
    </row>
    <row r="167" spans="1:7">
      <c r="A167" s="124">
        <v>1000215</v>
      </c>
      <c r="B167" s="103" t="s">
        <v>711</v>
      </c>
      <c r="C167" s="103" t="s">
        <v>712</v>
      </c>
      <c r="D167" s="105" t="s">
        <v>426</v>
      </c>
      <c r="E167" s="148">
        <v>30</v>
      </c>
      <c r="F167" s="171"/>
      <c r="G167" s="130"/>
    </row>
    <row r="168" spans="1:7">
      <c r="A168" s="124">
        <v>1000216</v>
      </c>
      <c r="B168" s="103" t="s">
        <v>713</v>
      </c>
      <c r="C168" s="103" t="s">
        <v>714</v>
      </c>
      <c r="D168" s="105" t="s">
        <v>426</v>
      </c>
      <c r="E168" s="148">
        <v>6</v>
      </c>
      <c r="F168" s="171"/>
      <c r="G168" s="130"/>
    </row>
    <row r="169" spans="1:7" ht="25.5">
      <c r="A169" s="124">
        <v>1000217</v>
      </c>
      <c r="B169" s="103" t="s">
        <v>715</v>
      </c>
      <c r="C169" s="103" t="s">
        <v>716</v>
      </c>
      <c r="D169" s="105" t="s">
        <v>426</v>
      </c>
      <c r="E169" s="148">
        <v>19</v>
      </c>
      <c r="F169" s="171"/>
      <c r="G169" s="130"/>
    </row>
    <row r="170" spans="1:7" ht="25.5">
      <c r="A170" s="124">
        <v>1000218</v>
      </c>
      <c r="B170" s="103" t="s">
        <v>717</v>
      </c>
      <c r="C170" s="103" t="s">
        <v>718</v>
      </c>
      <c r="D170" s="105" t="s">
        <v>426</v>
      </c>
      <c r="E170" s="148">
        <v>12</v>
      </c>
      <c r="F170" s="171"/>
      <c r="G170" s="130"/>
    </row>
    <row r="171" spans="1:7" ht="38.25">
      <c r="A171" s="124">
        <v>1000219</v>
      </c>
      <c r="B171" s="103" t="s">
        <v>719</v>
      </c>
      <c r="C171" s="103" t="s">
        <v>720</v>
      </c>
      <c r="D171" s="105" t="s">
        <v>426</v>
      </c>
      <c r="E171" s="148">
        <v>15</v>
      </c>
      <c r="F171" s="171"/>
      <c r="G171" s="130"/>
    </row>
    <row r="172" spans="1:7" ht="51">
      <c r="A172" s="124">
        <v>1000220</v>
      </c>
      <c r="B172" s="103" t="s">
        <v>721</v>
      </c>
      <c r="C172" s="103" t="s">
        <v>722</v>
      </c>
      <c r="D172" s="105" t="s">
        <v>426</v>
      </c>
      <c r="E172" s="148">
        <v>45</v>
      </c>
      <c r="F172" s="171"/>
      <c r="G172" s="130"/>
    </row>
    <row r="173" spans="1:7" ht="51">
      <c r="A173" s="124">
        <v>1000221</v>
      </c>
      <c r="B173" s="103" t="s">
        <v>723</v>
      </c>
      <c r="C173" s="103" t="s">
        <v>724</v>
      </c>
      <c r="D173" s="105" t="s">
        <v>426</v>
      </c>
      <c r="E173" s="148">
        <v>46</v>
      </c>
      <c r="F173" s="171"/>
      <c r="G173" s="130"/>
    </row>
    <row r="174" spans="1:7" ht="25.5">
      <c r="A174" s="124">
        <v>1000222</v>
      </c>
      <c r="B174" s="103" t="s">
        <v>725</v>
      </c>
      <c r="C174" s="103" t="s">
        <v>726</v>
      </c>
      <c r="D174" s="105" t="s">
        <v>426</v>
      </c>
      <c r="E174" s="148">
        <v>20</v>
      </c>
      <c r="F174" s="171"/>
      <c r="G174" s="130"/>
    </row>
    <row r="175" spans="1:7" ht="51">
      <c r="A175" s="124">
        <v>1000225</v>
      </c>
      <c r="B175" s="103" t="s">
        <v>727</v>
      </c>
      <c r="C175" s="103" t="s">
        <v>728</v>
      </c>
      <c r="D175" s="105" t="s">
        <v>426</v>
      </c>
      <c r="E175" s="148">
        <v>66</v>
      </c>
      <c r="F175" s="171"/>
      <c r="G175" s="130"/>
    </row>
    <row r="176" spans="1:7" ht="25.5">
      <c r="A176" s="124">
        <v>1000226</v>
      </c>
      <c r="B176" s="103" t="s">
        <v>729</v>
      </c>
      <c r="C176" s="103" t="s">
        <v>730</v>
      </c>
      <c r="D176" s="105" t="s">
        <v>426</v>
      </c>
      <c r="E176" s="148">
        <v>6</v>
      </c>
      <c r="F176" s="171"/>
      <c r="G176" s="130"/>
    </row>
    <row r="177" spans="1:7">
      <c r="A177" s="124">
        <v>1000227</v>
      </c>
      <c r="B177" s="103" t="s">
        <v>731</v>
      </c>
      <c r="C177" s="103" t="s">
        <v>732</v>
      </c>
      <c r="D177" s="105" t="s">
        <v>426</v>
      </c>
      <c r="E177" s="148">
        <v>208</v>
      </c>
      <c r="F177" s="171"/>
      <c r="G177" s="130"/>
    </row>
    <row r="178" spans="1:7" ht="51">
      <c r="A178" s="124">
        <v>1000230</v>
      </c>
      <c r="B178" s="103" t="s">
        <v>733</v>
      </c>
      <c r="C178" s="103" t="s">
        <v>734</v>
      </c>
      <c r="D178" s="105" t="s">
        <v>416</v>
      </c>
      <c r="E178" s="148">
        <v>200</v>
      </c>
      <c r="F178" s="171"/>
      <c r="G178" s="130"/>
    </row>
    <row r="179" spans="1:7" ht="51">
      <c r="A179" s="124">
        <v>1000233</v>
      </c>
      <c r="B179" s="103" t="s">
        <v>736</v>
      </c>
      <c r="C179" s="103" t="s">
        <v>734</v>
      </c>
      <c r="D179" s="105" t="s">
        <v>416</v>
      </c>
      <c r="E179" s="148">
        <v>163</v>
      </c>
      <c r="F179" s="171"/>
      <c r="G179" s="130"/>
    </row>
    <row r="180" spans="1:7" ht="51">
      <c r="A180" s="124">
        <v>1000234</v>
      </c>
      <c r="B180" s="103" t="s">
        <v>737</v>
      </c>
      <c r="C180" s="103" t="s">
        <v>734</v>
      </c>
      <c r="D180" s="105" t="s">
        <v>416</v>
      </c>
      <c r="E180" s="148">
        <v>1515</v>
      </c>
      <c r="F180" s="171"/>
      <c r="G180" s="130"/>
    </row>
    <row r="181" spans="1:7" ht="51">
      <c r="A181" s="124">
        <v>1000235</v>
      </c>
      <c r="B181" s="103" t="s">
        <v>738</v>
      </c>
      <c r="C181" s="103" t="s">
        <v>734</v>
      </c>
      <c r="D181" s="105" t="s">
        <v>416</v>
      </c>
      <c r="E181" s="148">
        <v>1260</v>
      </c>
      <c r="F181" s="171"/>
      <c r="G181" s="130"/>
    </row>
    <row r="182" spans="1:7" ht="51">
      <c r="A182" s="124">
        <v>1000236</v>
      </c>
      <c r="B182" s="103" t="s">
        <v>739</v>
      </c>
      <c r="C182" s="103" t="s">
        <v>734</v>
      </c>
      <c r="D182" s="105" t="s">
        <v>416</v>
      </c>
      <c r="E182" s="148">
        <v>2665</v>
      </c>
      <c r="F182" s="171"/>
      <c r="G182" s="130"/>
    </row>
    <row r="183" spans="1:7">
      <c r="A183" s="124">
        <v>1000237</v>
      </c>
      <c r="B183" s="103" t="s">
        <v>392</v>
      </c>
      <c r="C183" s="103" t="s">
        <v>741</v>
      </c>
      <c r="D183" s="105" t="s">
        <v>416</v>
      </c>
      <c r="E183" s="148">
        <v>178</v>
      </c>
      <c r="F183" s="171"/>
      <c r="G183" s="130"/>
    </row>
    <row r="184" spans="1:7">
      <c r="A184" s="124">
        <v>1000238</v>
      </c>
      <c r="B184" s="103" t="s">
        <v>393</v>
      </c>
      <c r="C184" s="103" t="s">
        <v>741</v>
      </c>
      <c r="D184" s="105" t="s">
        <v>416</v>
      </c>
      <c r="E184" s="148">
        <v>459</v>
      </c>
      <c r="F184" s="171"/>
      <c r="G184" s="130"/>
    </row>
    <row r="185" spans="1:7">
      <c r="A185" s="124">
        <v>1000239</v>
      </c>
      <c r="B185" s="103" t="s">
        <v>394</v>
      </c>
      <c r="C185" s="103" t="s">
        <v>741</v>
      </c>
      <c r="D185" s="105" t="s">
        <v>416</v>
      </c>
      <c r="E185" s="148">
        <v>242</v>
      </c>
      <c r="F185" s="171"/>
      <c r="G185" s="130"/>
    </row>
    <row r="186" spans="1:7">
      <c r="A186" s="124">
        <v>1000240</v>
      </c>
      <c r="B186" s="103" t="s">
        <v>395</v>
      </c>
      <c r="C186" s="103" t="s">
        <v>741</v>
      </c>
      <c r="D186" s="105" t="s">
        <v>416</v>
      </c>
      <c r="E186" s="148">
        <v>1040</v>
      </c>
      <c r="F186" s="171"/>
      <c r="G186" s="130"/>
    </row>
    <row r="187" spans="1:7">
      <c r="A187" s="124">
        <v>1000241</v>
      </c>
      <c r="B187" s="103" t="s">
        <v>396</v>
      </c>
      <c r="C187" s="103" t="s">
        <v>741</v>
      </c>
      <c r="D187" s="105" t="s">
        <v>416</v>
      </c>
      <c r="E187" s="148">
        <v>3223</v>
      </c>
      <c r="F187" s="171"/>
      <c r="G187" s="130"/>
    </row>
    <row r="188" spans="1:7" ht="25.5">
      <c r="A188" s="124"/>
      <c r="B188" s="103" t="s">
        <v>746</v>
      </c>
      <c r="C188" s="103" t="s">
        <v>747</v>
      </c>
      <c r="D188" s="105" t="s">
        <v>466</v>
      </c>
      <c r="E188" s="148"/>
      <c r="F188" s="171"/>
      <c r="G188" s="130"/>
    </row>
    <row r="189" spans="1:7">
      <c r="A189" s="124">
        <v>1000248</v>
      </c>
      <c r="B189" s="103" t="s">
        <v>397</v>
      </c>
      <c r="C189" s="103" t="s">
        <v>749</v>
      </c>
      <c r="D189" s="105" t="s">
        <v>416</v>
      </c>
      <c r="E189" s="148">
        <v>430</v>
      </c>
      <c r="F189" s="171"/>
      <c r="G189" s="130"/>
    </row>
    <row r="190" spans="1:7">
      <c r="A190" s="124"/>
      <c r="B190" s="103" t="s">
        <v>407</v>
      </c>
      <c r="C190" s="103" t="s">
        <v>749</v>
      </c>
      <c r="D190" s="105" t="s">
        <v>416</v>
      </c>
      <c r="E190" s="148">
        <v>215</v>
      </c>
      <c r="F190" s="171"/>
      <c r="G190" s="130"/>
    </row>
    <row r="191" spans="1:7" ht="25.5">
      <c r="A191" s="124"/>
      <c r="B191" s="103" t="s">
        <v>408</v>
      </c>
      <c r="C191" s="103" t="s">
        <v>752</v>
      </c>
      <c r="D191" s="105" t="s">
        <v>416</v>
      </c>
      <c r="E191" s="148">
        <v>129</v>
      </c>
      <c r="F191" s="171"/>
      <c r="G191" s="130"/>
    </row>
    <row r="192" spans="1:7" ht="25.5">
      <c r="A192" s="124"/>
      <c r="B192" s="103" t="s">
        <v>409</v>
      </c>
      <c r="C192" s="103" t="s">
        <v>752</v>
      </c>
      <c r="D192" s="105" t="s">
        <v>416</v>
      </c>
      <c r="E192" s="148">
        <v>86</v>
      </c>
      <c r="F192" s="171"/>
      <c r="G192" s="130"/>
    </row>
    <row r="193" spans="1:7" ht="25.5">
      <c r="A193" s="124">
        <v>1000249</v>
      </c>
      <c r="B193" s="103" t="s">
        <v>754</v>
      </c>
      <c r="C193" s="103" t="s">
        <v>755</v>
      </c>
      <c r="D193" s="105" t="s">
        <v>416</v>
      </c>
      <c r="E193" s="148">
        <v>1612.5</v>
      </c>
      <c r="F193" s="171"/>
      <c r="G193" s="130"/>
    </row>
    <row r="194" spans="1:7" ht="25.5">
      <c r="A194" s="124">
        <v>1000250</v>
      </c>
      <c r="B194" s="103" t="s">
        <v>756</v>
      </c>
      <c r="C194" s="103" t="s">
        <v>757</v>
      </c>
      <c r="D194" s="105" t="s">
        <v>416</v>
      </c>
      <c r="E194" s="148">
        <v>1085</v>
      </c>
      <c r="F194" s="171"/>
      <c r="G194" s="130"/>
    </row>
    <row r="195" spans="1:7" ht="25.5">
      <c r="A195" s="124">
        <v>1000251</v>
      </c>
      <c r="B195" s="103" t="s">
        <v>758</v>
      </c>
      <c r="C195" s="103" t="s">
        <v>757</v>
      </c>
      <c r="D195" s="105" t="s">
        <v>416</v>
      </c>
      <c r="E195" s="148">
        <v>1320</v>
      </c>
      <c r="F195" s="171"/>
      <c r="G195" s="130"/>
    </row>
    <row r="196" spans="1:7" ht="63.75">
      <c r="A196" s="124">
        <v>1000252</v>
      </c>
      <c r="B196" s="103" t="s">
        <v>759</v>
      </c>
      <c r="C196" s="103" t="s">
        <v>760</v>
      </c>
      <c r="D196" s="105" t="s">
        <v>417</v>
      </c>
      <c r="E196" s="148">
        <v>0.92500000000000004</v>
      </c>
      <c r="F196" s="171"/>
      <c r="G196" s="130"/>
    </row>
    <row r="197" spans="1:7" ht="25.5">
      <c r="A197" s="124">
        <v>1000254</v>
      </c>
      <c r="B197" s="103" t="s">
        <v>762</v>
      </c>
      <c r="C197" s="103" t="s">
        <v>763</v>
      </c>
      <c r="D197" s="105" t="s">
        <v>426</v>
      </c>
      <c r="E197" s="148">
        <v>102</v>
      </c>
      <c r="F197" s="171"/>
      <c r="G197" s="130"/>
    </row>
    <row r="198" spans="1:7" ht="25.5">
      <c r="A198" s="124">
        <v>1000255</v>
      </c>
      <c r="B198" s="103" t="s">
        <v>764</v>
      </c>
      <c r="C198" s="103" t="s">
        <v>765</v>
      </c>
      <c r="D198" s="105" t="s">
        <v>426</v>
      </c>
      <c r="E198" s="148">
        <v>339</v>
      </c>
      <c r="F198" s="171"/>
      <c r="G198" s="130"/>
    </row>
    <row r="199" spans="1:7">
      <c r="A199" s="124">
        <v>1000256</v>
      </c>
      <c r="B199" s="103" t="s">
        <v>766</v>
      </c>
      <c r="C199" s="103" t="s">
        <v>767</v>
      </c>
      <c r="D199" s="105" t="s">
        <v>426</v>
      </c>
      <c r="E199" s="148">
        <v>317</v>
      </c>
      <c r="F199" s="171"/>
      <c r="G199" s="130"/>
    </row>
    <row r="200" spans="1:7" ht="25.5">
      <c r="A200" s="124">
        <v>1000258</v>
      </c>
      <c r="B200" s="103" t="s">
        <v>768</v>
      </c>
      <c r="C200" s="103" t="s">
        <v>769</v>
      </c>
      <c r="D200" s="105" t="s">
        <v>426</v>
      </c>
      <c r="E200" s="148">
        <v>29</v>
      </c>
      <c r="F200" s="171"/>
      <c r="G200" s="130"/>
    </row>
    <row r="201" spans="1:7" ht="25.5">
      <c r="A201" s="124">
        <v>1000259</v>
      </c>
      <c r="B201" s="103" t="s">
        <v>770</v>
      </c>
      <c r="C201" s="103" t="s">
        <v>771</v>
      </c>
      <c r="D201" s="105" t="s">
        <v>426</v>
      </c>
      <c r="E201" s="148">
        <v>29</v>
      </c>
      <c r="F201" s="171"/>
      <c r="G201" s="130"/>
    </row>
    <row r="202" spans="1:7">
      <c r="A202" s="124">
        <v>1000260</v>
      </c>
      <c r="B202" s="103" t="s">
        <v>772</v>
      </c>
      <c r="C202" s="103" t="s">
        <v>773</v>
      </c>
      <c r="D202" s="105" t="s">
        <v>426</v>
      </c>
      <c r="E202" s="148">
        <v>28</v>
      </c>
      <c r="F202" s="171"/>
      <c r="G202" s="130"/>
    </row>
    <row r="203" spans="1:7">
      <c r="A203" s="124">
        <v>1000261</v>
      </c>
      <c r="B203" s="103" t="s">
        <v>774</v>
      </c>
      <c r="C203" s="103" t="s">
        <v>775</v>
      </c>
      <c r="D203" s="105" t="s">
        <v>426</v>
      </c>
      <c r="E203" s="148">
        <v>28</v>
      </c>
      <c r="F203" s="171"/>
      <c r="G203" s="130"/>
    </row>
    <row r="204" spans="1:7" ht="51">
      <c r="A204" s="124">
        <v>1000262</v>
      </c>
      <c r="B204" s="103" t="s">
        <v>776</v>
      </c>
      <c r="C204" s="103" t="s">
        <v>777</v>
      </c>
      <c r="D204" s="105" t="s">
        <v>426</v>
      </c>
      <c r="E204" s="148">
        <v>12</v>
      </c>
      <c r="F204" s="171"/>
      <c r="G204" s="130"/>
    </row>
    <row r="205" spans="1:7">
      <c r="A205" s="124">
        <v>1000263</v>
      </c>
      <c r="B205" s="103" t="s">
        <v>778</v>
      </c>
      <c r="C205" s="103" t="s">
        <v>779</v>
      </c>
      <c r="D205" s="105" t="s">
        <v>426</v>
      </c>
      <c r="E205" s="148">
        <v>10</v>
      </c>
      <c r="F205" s="171"/>
      <c r="G205" s="130"/>
    </row>
    <row r="206" spans="1:7" ht="25.5">
      <c r="A206" s="124">
        <v>1000264</v>
      </c>
      <c r="B206" s="103" t="s">
        <v>780</v>
      </c>
      <c r="C206" s="103" t="s">
        <v>781</v>
      </c>
      <c r="D206" s="105" t="s">
        <v>426</v>
      </c>
      <c r="E206" s="148">
        <v>3</v>
      </c>
      <c r="F206" s="171"/>
      <c r="G206" s="130"/>
    </row>
    <row r="207" spans="1:7" ht="25.5">
      <c r="A207" s="124">
        <v>1000265</v>
      </c>
      <c r="B207" s="103" t="s">
        <v>782</v>
      </c>
      <c r="C207" s="103" t="s">
        <v>783</v>
      </c>
      <c r="D207" s="105" t="s">
        <v>426</v>
      </c>
      <c r="E207" s="148">
        <v>9</v>
      </c>
      <c r="F207" s="171"/>
      <c r="G207" s="130"/>
    </row>
    <row r="208" spans="1:7">
      <c r="A208" s="124">
        <v>1000266</v>
      </c>
      <c r="B208" s="103" t="s">
        <v>784</v>
      </c>
      <c r="C208" s="103" t="s">
        <v>785</v>
      </c>
      <c r="D208" s="105" t="s">
        <v>426</v>
      </c>
      <c r="E208" s="148">
        <v>3</v>
      </c>
      <c r="F208" s="171"/>
      <c r="G208" s="130"/>
    </row>
    <row r="209" spans="1:7" ht="25.5">
      <c r="A209" s="124">
        <v>1000267</v>
      </c>
      <c r="B209" s="103" t="s">
        <v>786</v>
      </c>
      <c r="C209" s="103" t="s">
        <v>787</v>
      </c>
      <c r="D209" s="105" t="s">
        <v>426</v>
      </c>
      <c r="E209" s="148">
        <v>3</v>
      </c>
      <c r="F209" s="171"/>
      <c r="G209" s="130"/>
    </row>
    <row r="210" spans="1:7" ht="25.5">
      <c r="A210" s="124">
        <v>1000268</v>
      </c>
      <c r="B210" s="103" t="s">
        <v>788</v>
      </c>
      <c r="C210" s="103" t="s">
        <v>789</v>
      </c>
      <c r="D210" s="105" t="s">
        <v>426</v>
      </c>
      <c r="E210" s="148">
        <v>7</v>
      </c>
      <c r="F210" s="171"/>
      <c r="G210" s="130"/>
    </row>
    <row r="211" spans="1:7" ht="38.25">
      <c r="A211" s="124">
        <v>1000269</v>
      </c>
      <c r="B211" s="103" t="s">
        <v>790</v>
      </c>
      <c r="C211" s="103" t="s">
        <v>791</v>
      </c>
      <c r="D211" s="105" t="s">
        <v>426</v>
      </c>
      <c r="E211" s="148">
        <v>127</v>
      </c>
      <c r="F211" s="171"/>
      <c r="G211" s="130"/>
    </row>
    <row r="212" spans="1:7" ht="25.5">
      <c r="A212" s="124">
        <v>1000270</v>
      </c>
      <c r="B212" s="103" t="s">
        <v>792</v>
      </c>
      <c r="C212" s="103" t="s">
        <v>793</v>
      </c>
      <c r="D212" s="105" t="s">
        <v>426</v>
      </c>
      <c r="E212" s="148">
        <v>49</v>
      </c>
      <c r="F212" s="171"/>
      <c r="G212" s="130"/>
    </row>
    <row r="213" spans="1:7" ht="38.25">
      <c r="A213" s="124">
        <v>1000271</v>
      </c>
      <c r="B213" s="103" t="s">
        <v>794</v>
      </c>
      <c r="C213" s="103" t="s">
        <v>795</v>
      </c>
      <c r="D213" s="105" t="s">
        <v>426</v>
      </c>
      <c r="E213" s="148">
        <v>127</v>
      </c>
      <c r="F213" s="171"/>
      <c r="G213" s="130"/>
    </row>
    <row r="214" spans="1:7" ht="25.5">
      <c r="A214" s="124">
        <v>1000272</v>
      </c>
      <c r="B214" s="103" t="s">
        <v>796</v>
      </c>
      <c r="C214" s="103" t="s">
        <v>797</v>
      </c>
      <c r="D214" s="105" t="s">
        <v>426</v>
      </c>
      <c r="E214" s="148">
        <v>45</v>
      </c>
      <c r="F214" s="171"/>
      <c r="G214" s="130"/>
    </row>
    <row r="215" spans="1:7" ht="51">
      <c r="A215" s="124">
        <v>1000273</v>
      </c>
      <c r="B215" s="103" t="s">
        <v>798</v>
      </c>
      <c r="C215" s="103" t="s">
        <v>799</v>
      </c>
      <c r="D215" s="105" t="s">
        <v>426</v>
      </c>
      <c r="E215" s="148">
        <v>8</v>
      </c>
      <c r="F215" s="171"/>
      <c r="G215" s="130"/>
    </row>
    <row r="216" spans="1:7" ht="25.5">
      <c r="A216" s="124">
        <v>1000274</v>
      </c>
      <c r="B216" s="103" t="s">
        <v>800</v>
      </c>
      <c r="C216" s="103" t="s">
        <v>797</v>
      </c>
      <c r="D216" s="105" t="s">
        <v>426</v>
      </c>
      <c r="E216" s="148">
        <v>5</v>
      </c>
      <c r="F216" s="171"/>
      <c r="G216" s="130"/>
    </row>
    <row r="217" spans="1:7" ht="25.5">
      <c r="A217" s="124">
        <v>1000275</v>
      </c>
      <c r="B217" s="103" t="s">
        <v>801</v>
      </c>
      <c r="C217" s="103" t="s">
        <v>797</v>
      </c>
      <c r="D217" s="105" t="s">
        <v>426</v>
      </c>
      <c r="E217" s="148">
        <v>1</v>
      </c>
      <c r="F217" s="171"/>
      <c r="G217" s="130"/>
    </row>
    <row r="218" spans="1:7" ht="25.5">
      <c r="A218" s="124">
        <v>1000276</v>
      </c>
      <c r="B218" s="103" t="s">
        <v>802</v>
      </c>
      <c r="C218" s="103" t="s">
        <v>797</v>
      </c>
      <c r="D218" s="105" t="s">
        <v>426</v>
      </c>
      <c r="E218" s="148">
        <v>4</v>
      </c>
      <c r="F218" s="171"/>
      <c r="G218" s="130"/>
    </row>
    <row r="219" spans="1:7" ht="25.5">
      <c r="A219" s="124">
        <v>1000277</v>
      </c>
      <c r="B219" s="103" t="s">
        <v>803</v>
      </c>
      <c r="C219" s="103" t="s">
        <v>797</v>
      </c>
      <c r="D219" s="105" t="s">
        <v>426</v>
      </c>
      <c r="E219" s="148">
        <v>15</v>
      </c>
      <c r="F219" s="171"/>
      <c r="G219" s="130"/>
    </row>
    <row r="220" spans="1:7" ht="38.25">
      <c r="A220" s="124">
        <v>1000280</v>
      </c>
      <c r="B220" s="103" t="s">
        <v>804</v>
      </c>
      <c r="C220" s="103" t="s">
        <v>805</v>
      </c>
      <c r="D220" s="105" t="s">
        <v>418</v>
      </c>
      <c r="E220" s="148">
        <v>157</v>
      </c>
      <c r="F220" s="171"/>
      <c r="G220" s="130"/>
    </row>
    <row r="221" spans="1:7">
      <c r="A221" s="124">
        <v>1000281</v>
      </c>
      <c r="B221" s="103" t="s">
        <v>806</v>
      </c>
      <c r="C221" s="103" t="s">
        <v>807</v>
      </c>
      <c r="D221" s="105" t="s">
        <v>466</v>
      </c>
      <c r="E221" s="148">
        <v>492374.39999999997</v>
      </c>
      <c r="F221" s="171"/>
      <c r="G221" s="130"/>
    </row>
    <row r="222" spans="1:7" ht="25.5">
      <c r="A222" s="124">
        <v>1000282</v>
      </c>
      <c r="B222" s="103" t="s">
        <v>808</v>
      </c>
      <c r="C222" s="103" t="s">
        <v>809</v>
      </c>
      <c r="D222" s="105" t="s">
        <v>417</v>
      </c>
      <c r="E222" s="148">
        <v>345</v>
      </c>
      <c r="F222" s="171"/>
      <c r="G222" s="130"/>
    </row>
    <row r="223" spans="1:7" ht="51">
      <c r="A223" s="124">
        <v>1000283</v>
      </c>
      <c r="B223" s="103" t="s">
        <v>810</v>
      </c>
      <c r="C223" s="103" t="s">
        <v>811</v>
      </c>
      <c r="D223" s="105" t="s">
        <v>417</v>
      </c>
      <c r="E223" s="148">
        <v>2035.4</v>
      </c>
      <c r="F223" s="171"/>
      <c r="G223" s="130"/>
    </row>
    <row r="224" spans="1:7" ht="51">
      <c r="A224" s="124">
        <v>1000284</v>
      </c>
      <c r="B224" s="103" t="s">
        <v>812</v>
      </c>
      <c r="C224" s="103" t="s">
        <v>813</v>
      </c>
      <c r="D224" s="105" t="s">
        <v>419</v>
      </c>
      <c r="E224" s="148">
        <v>492.63</v>
      </c>
      <c r="F224" s="171"/>
      <c r="G224" s="130"/>
    </row>
    <row r="225" spans="1:7">
      <c r="A225" s="124">
        <v>1000285</v>
      </c>
      <c r="B225" s="103" t="s">
        <v>398</v>
      </c>
      <c r="C225" s="103" t="s">
        <v>816</v>
      </c>
      <c r="D225" s="105" t="s">
        <v>426</v>
      </c>
      <c r="E225" s="148">
        <v>2</v>
      </c>
      <c r="F225" s="171"/>
      <c r="G225" s="130"/>
    </row>
    <row r="226" spans="1:7" ht="25.5">
      <c r="A226" s="124">
        <v>1000286</v>
      </c>
      <c r="B226" s="103" t="s">
        <v>399</v>
      </c>
      <c r="C226" s="103" t="s">
        <v>818</v>
      </c>
      <c r="D226" s="105" t="s">
        <v>426</v>
      </c>
      <c r="E226" s="148">
        <v>123</v>
      </c>
      <c r="F226" s="171"/>
      <c r="G226" s="130"/>
    </row>
    <row r="227" spans="1:7">
      <c r="A227" s="124">
        <v>1000287</v>
      </c>
      <c r="B227" s="103" t="s">
        <v>819</v>
      </c>
      <c r="C227" s="103"/>
      <c r="D227" s="105" t="s">
        <v>416</v>
      </c>
      <c r="E227" s="148">
        <v>14.200000000000001</v>
      </c>
      <c r="F227" s="171"/>
      <c r="G227" s="130"/>
    </row>
    <row r="228" spans="1:7" ht="25.5">
      <c r="A228" s="124">
        <v>1000288</v>
      </c>
      <c r="B228" s="103" t="s">
        <v>820</v>
      </c>
      <c r="C228" s="103" t="s">
        <v>821</v>
      </c>
      <c r="D228" s="105" t="s">
        <v>420</v>
      </c>
      <c r="E228" s="148">
        <v>718.5</v>
      </c>
      <c r="F228" s="171"/>
      <c r="G228" s="130"/>
    </row>
    <row r="229" spans="1:7">
      <c r="A229" s="124">
        <v>1000289</v>
      </c>
      <c r="B229" s="103" t="s">
        <v>823</v>
      </c>
      <c r="C229" s="103" t="s">
        <v>824</v>
      </c>
      <c r="D229" s="105" t="s">
        <v>418</v>
      </c>
      <c r="E229" s="148">
        <v>8.6000000000000014</v>
      </c>
      <c r="F229" s="171"/>
      <c r="G229" s="130"/>
    </row>
    <row r="230" spans="1:7">
      <c r="A230" s="124">
        <v>1000290</v>
      </c>
      <c r="B230" s="103" t="s">
        <v>825</v>
      </c>
      <c r="C230" s="103" t="s">
        <v>824</v>
      </c>
      <c r="D230" s="105" t="s">
        <v>418</v>
      </c>
      <c r="E230" s="148">
        <v>5.3</v>
      </c>
      <c r="F230" s="171"/>
      <c r="G230" s="130"/>
    </row>
    <row r="231" spans="1:7">
      <c r="A231" s="124">
        <v>1000291</v>
      </c>
      <c r="B231" s="103" t="s">
        <v>826</v>
      </c>
      <c r="C231" s="103" t="s">
        <v>827</v>
      </c>
      <c r="D231" s="105" t="s">
        <v>415</v>
      </c>
      <c r="E231" s="148">
        <v>38</v>
      </c>
      <c r="F231" s="171"/>
      <c r="G231" s="130"/>
    </row>
    <row r="232" spans="1:7" ht="25.5">
      <c r="A232" s="124">
        <v>1000293</v>
      </c>
      <c r="B232" s="103" t="s">
        <v>828</v>
      </c>
      <c r="C232" s="103" t="s">
        <v>829</v>
      </c>
      <c r="D232" s="105" t="s">
        <v>417</v>
      </c>
      <c r="E232" s="148">
        <v>3.6059999999999999</v>
      </c>
      <c r="F232" s="171"/>
      <c r="G232" s="130"/>
    </row>
    <row r="233" spans="1:7" ht="38.25">
      <c r="A233" s="124">
        <v>1000310</v>
      </c>
      <c r="B233" s="103" t="s">
        <v>830</v>
      </c>
      <c r="C233" s="103" t="s">
        <v>831</v>
      </c>
      <c r="D233" s="105" t="s">
        <v>426</v>
      </c>
      <c r="E233" s="148">
        <v>47</v>
      </c>
      <c r="F233" s="171"/>
      <c r="G233" s="130"/>
    </row>
    <row r="234" spans="1:7">
      <c r="A234" s="124">
        <v>1000311</v>
      </c>
      <c r="B234" s="103" t="s">
        <v>832</v>
      </c>
      <c r="C234" s="103"/>
      <c r="D234" s="105" t="s">
        <v>420</v>
      </c>
      <c r="E234" s="148">
        <v>419</v>
      </c>
      <c r="F234" s="171"/>
      <c r="G234" s="130"/>
    </row>
    <row r="235" spans="1:7" ht="38.25">
      <c r="A235" s="124">
        <v>1000312</v>
      </c>
      <c r="B235" s="103" t="s">
        <v>833</v>
      </c>
      <c r="C235" s="103" t="s">
        <v>834</v>
      </c>
      <c r="D235" s="105" t="s">
        <v>418</v>
      </c>
      <c r="E235" s="148">
        <v>34.1</v>
      </c>
      <c r="F235" s="171"/>
      <c r="G235" s="130"/>
    </row>
    <row r="236" spans="1:7">
      <c r="A236" s="124">
        <v>1000313</v>
      </c>
      <c r="B236" s="103" t="s">
        <v>835</v>
      </c>
      <c r="C236" s="103" t="s">
        <v>836</v>
      </c>
      <c r="D236" s="105" t="s">
        <v>415</v>
      </c>
      <c r="E236" s="148">
        <v>49</v>
      </c>
      <c r="F236" s="171"/>
      <c r="G236" s="130"/>
    </row>
    <row r="237" spans="1:7" ht="25.5">
      <c r="A237" s="124">
        <v>1000314</v>
      </c>
      <c r="B237" s="103" t="s">
        <v>837</v>
      </c>
      <c r="C237" s="103" t="s">
        <v>838</v>
      </c>
      <c r="D237" s="105" t="s">
        <v>420</v>
      </c>
      <c r="E237" s="148">
        <v>42.5</v>
      </c>
      <c r="F237" s="171"/>
      <c r="G237" s="130"/>
    </row>
    <row r="238" spans="1:7">
      <c r="A238" s="124">
        <v>1000315</v>
      </c>
      <c r="B238" s="103" t="s">
        <v>839</v>
      </c>
      <c r="C238" s="103" t="s">
        <v>840</v>
      </c>
      <c r="D238" s="105" t="s">
        <v>418</v>
      </c>
      <c r="E238" s="148">
        <v>12.3</v>
      </c>
      <c r="F238" s="171"/>
      <c r="G238" s="130"/>
    </row>
    <row r="239" spans="1:7" ht="25.5">
      <c r="A239" s="124">
        <v>1000316</v>
      </c>
      <c r="B239" s="103" t="s">
        <v>841</v>
      </c>
      <c r="C239" s="103" t="s">
        <v>842</v>
      </c>
      <c r="D239" s="105" t="s">
        <v>426</v>
      </c>
      <c r="E239" s="148">
        <v>4</v>
      </c>
      <c r="F239" s="171"/>
      <c r="G239" s="130"/>
    </row>
    <row r="240" spans="1:7" ht="25.5">
      <c r="A240" s="124">
        <v>1000317</v>
      </c>
      <c r="B240" s="103" t="s">
        <v>843</v>
      </c>
      <c r="C240" s="103" t="s">
        <v>844</v>
      </c>
      <c r="D240" s="105" t="s">
        <v>426</v>
      </c>
      <c r="E240" s="148">
        <v>12</v>
      </c>
      <c r="F240" s="171"/>
      <c r="G240" s="130"/>
    </row>
    <row r="241" spans="1:7">
      <c r="A241" s="124">
        <v>1000318</v>
      </c>
      <c r="B241" s="103" t="s">
        <v>845</v>
      </c>
      <c r="C241" s="103" t="s">
        <v>846</v>
      </c>
      <c r="D241" s="105" t="s">
        <v>416</v>
      </c>
      <c r="E241" s="148">
        <v>70</v>
      </c>
      <c r="F241" s="171"/>
      <c r="G241" s="130"/>
    </row>
    <row r="242" spans="1:7" ht="25.5">
      <c r="A242" s="124">
        <v>1000319</v>
      </c>
      <c r="B242" s="103" t="s">
        <v>847</v>
      </c>
      <c r="C242" s="103" t="s">
        <v>848</v>
      </c>
      <c r="D242" s="105" t="s">
        <v>416</v>
      </c>
      <c r="E242" s="148">
        <v>123.9</v>
      </c>
      <c r="F242" s="171"/>
      <c r="G242" s="130"/>
    </row>
    <row r="243" spans="1:7">
      <c r="A243" s="124">
        <v>1000320</v>
      </c>
      <c r="B243" s="103" t="s">
        <v>849</v>
      </c>
      <c r="C243" s="103" t="s">
        <v>850</v>
      </c>
      <c r="D243" s="105" t="s">
        <v>418</v>
      </c>
      <c r="E243" s="148">
        <v>26</v>
      </c>
      <c r="F243" s="171"/>
      <c r="G243" s="130"/>
    </row>
    <row r="244" spans="1:7">
      <c r="A244" s="124">
        <v>1000321</v>
      </c>
      <c r="B244" s="103" t="s">
        <v>851</v>
      </c>
      <c r="C244" s="103" t="s">
        <v>852</v>
      </c>
      <c r="D244" s="105" t="s">
        <v>415</v>
      </c>
      <c r="E244" s="148">
        <v>16.2</v>
      </c>
      <c r="F244" s="171"/>
      <c r="G244" s="130"/>
    </row>
    <row r="245" spans="1:7">
      <c r="A245" s="124">
        <v>1000322</v>
      </c>
      <c r="B245" s="103" t="s">
        <v>853</v>
      </c>
      <c r="C245" s="103" t="s">
        <v>854</v>
      </c>
      <c r="D245" s="105" t="s">
        <v>415</v>
      </c>
      <c r="E245" s="148">
        <v>16.2</v>
      </c>
      <c r="F245" s="171"/>
      <c r="G245" s="130"/>
    </row>
    <row r="246" spans="1:7" ht="63.75">
      <c r="A246" s="124">
        <v>1000326</v>
      </c>
      <c r="B246" s="103" t="s">
        <v>855</v>
      </c>
      <c r="C246" s="103" t="s">
        <v>856</v>
      </c>
      <c r="D246" s="105" t="s">
        <v>426</v>
      </c>
      <c r="E246" s="148">
        <v>87</v>
      </c>
      <c r="F246" s="171"/>
      <c r="G246" s="130"/>
    </row>
    <row r="247" spans="1:7" ht="38.25">
      <c r="A247" s="124">
        <v>1000328</v>
      </c>
      <c r="B247" s="103" t="s">
        <v>857</v>
      </c>
      <c r="C247" s="103" t="s">
        <v>858</v>
      </c>
      <c r="D247" s="105" t="s">
        <v>466</v>
      </c>
      <c r="E247" s="148"/>
      <c r="F247" s="171"/>
      <c r="G247" s="130"/>
    </row>
    <row r="248" spans="1:7" ht="102">
      <c r="A248" s="124">
        <v>1000329</v>
      </c>
      <c r="B248" s="103" t="s">
        <v>859</v>
      </c>
      <c r="C248" s="103" t="s">
        <v>860</v>
      </c>
      <c r="D248" s="105" t="s">
        <v>426</v>
      </c>
      <c r="E248" s="148">
        <v>371</v>
      </c>
      <c r="F248" s="171"/>
      <c r="G248" s="130"/>
    </row>
    <row r="249" spans="1:7" ht="25.5">
      <c r="A249" s="124"/>
      <c r="B249" s="103" t="s">
        <v>861</v>
      </c>
      <c r="C249" s="103" t="s">
        <v>862</v>
      </c>
      <c r="D249" s="105" t="s">
        <v>415</v>
      </c>
      <c r="E249" s="148">
        <v>200</v>
      </c>
      <c r="F249" s="171"/>
      <c r="G249" s="130"/>
    </row>
    <row r="250" spans="1:7">
      <c r="A250" s="124"/>
      <c r="B250" s="103" t="s">
        <v>864</v>
      </c>
      <c r="C250" s="103" t="s">
        <v>865</v>
      </c>
      <c r="D250" s="105" t="s">
        <v>416</v>
      </c>
      <c r="E250" s="148">
        <v>200</v>
      </c>
      <c r="F250" s="171"/>
      <c r="G250" s="130"/>
    </row>
    <row r="251" spans="1:7">
      <c r="D251" s="66"/>
      <c r="E251" s="33"/>
      <c r="F251" s="172"/>
      <c r="G251" s="130"/>
    </row>
    <row r="252" spans="1:7" ht="25.5">
      <c r="A252" s="125">
        <v>1000030</v>
      </c>
      <c r="B252" s="117" t="s">
        <v>464</v>
      </c>
      <c r="C252" s="117" t="s">
        <v>465</v>
      </c>
      <c r="D252" s="154" t="s">
        <v>466</v>
      </c>
      <c r="E252" s="154"/>
      <c r="F252" s="172"/>
      <c r="G252" s="130"/>
    </row>
    <row r="253" spans="1:7" ht="25.5">
      <c r="A253" s="124"/>
      <c r="B253" s="103" t="s">
        <v>458</v>
      </c>
      <c r="C253" s="103" t="s">
        <v>459</v>
      </c>
      <c r="D253" s="105" t="s">
        <v>416</v>
      </c>
      <c r="E253" s="163">
        <v>108</v>
      </c>
      <c r="F253" s="171"/>
      <c r="G253" s="130"/>
    </row>
    <row r="254" spans="1:7" ht="25.5">
      <c r="A254" s="124"/>
      <c r="B254" s="103" t="s">
        <v>460</v>
      </c>
      <c r="C254" s="103" t="s">
        <v>459</v>
      </c>
      <c r="D254" s="105" t="s">
        <v>416</v>
      </c>
      <c r="E254" s="156" t="s">
        <v>41</v>
      </c>
      <c r="F254" s="171"/>
      <c r="G254" s="130"/>
    </row>
    <row r="255" spans="1:7" ht="25.5">
      <c r="A255" s="124"/>
      <c r="B255" s="103" t="s">
        <v>461</v>
      </c>
      <c r="C255" s="103" t="s">
        <v>459</v>
      </c>
      <c r="D255" s="105" t="s">
        <v>416</v>
      </c>
      <c r="E255" s="156" t="s">
        <v>41</v>
      </c>
      <c r="F255" s="171"/>
      <c r="G255" s="130"/>
    </row>
    <row r="256" spans="1:7" ht="25.5">
      <c r="A256" s="124"/>
      <c r="B256" s="103" t="s">
        <v>462</v>
      </c>
      <c r="C256" s="103" t="s">
        <v>459</v>
      </c>
      <c r="D256" s="105" t="s">
        <v>416</v>
      </c>
      <c r="E256" s="156" t="s">
        <v>41</v>
      </c>
      <c r="F256" s="171"/>
      <c r="G256" s="130"/>
    </row>
    <row r="257" spans="1:7" ht="25.5">
      <c r="A257" s="124"/>
      <c r="B257" s="103" t="s">
        <v>463</v>
      </c>
      <c r="C257" s="103" t="s">
        <v>459</v>
      </c>
      <c r="D257" s="105" t="s">
        <v>416</v>
      </c>
      <c r="E257" s="156" t="s">
        <v>41</v>
      </c>
      <c r="F257" s="171"/>
      <c r="G257" s="130"/>
    </row>
    <row r="258" spans="1:7">
      <c r="D258" s="126"/>
      <c r="E258" s="33"/>
      <c r="F258" s="172"/>
      <c r="G258" s="130"/>
    </row>
    <row r="259" spans="1:7" ht="25.5">
      <c r="A259" s="125"/>
      <c r="B259" s="117" t="s">
        <v>467</v>
      </c>
      <c r="C259" s="117" t="s">
        <v>465</v>
      </c>
      <c r="D259" s="118" t="s">
        <v>466</v>
      </c>
      <c r="E259" s="154"/>
      <c r="F259" s="172"/>
      <c r="G259" s="130"/>
    </row>
    <row r="260" spans="1:7" ht="25.5">
      <c r="A260" s="124"/>
      <c r="B260" s="103" t="s">
        <v>868</v>
      </c>
      <c r="C260" s="103" t="s">
        <v>459</v>
      </c>
      <c r="D260" s="105" t="s">
        <v>416</v>
      </c>
      <c r="E260" s="141">
        <v>530</v>
      </c>
      <c r="F260" s="171"/>
      <c r="G260" s="130"/>
    </row>
    <row r="261" spans="1:7" ht="25.5">
      <c r="A261" s="124"/>
      <c r="B261" s="103" t="s">
        <v>869</v>
      </c>
      <c r="C261" s="103" t="s">
        <v>459</v>
      </c>
      <c r="D261" s="105" t="s">
        <v>416</v>
      </c>
      <c r="E261" s="156" t="s">
        <v>41</v>
      </c>
      <c r="F261" s="171"/>
      <c r="G261" s="130"/>
    </row>
    <row r="262" spans="1:7" ht="25.5">
      <c r="A262" s="124"/>
      <c r="B262" s="103" t="s">
        <v>870</v>
      </c>
      <c r="C262" s="103" t="s">
        <v>459</v>
      </c>
      <c r="D262" s="105" t="s">
        <v>416</v>
      </c>
      <c r="E262" s="156" t="s">
        <v>41</v>
      </c>
      <c r="F262" s="171"/>
      <c r="G262" s="130"/>
    </row>
    <row r="263" spans="1:7" ht="25.5">
      <c r="A263" s="124"/>
      <c r="B263" s="103" t="s">
        <v>871</v>
      </c>
      <c r="C263" s="103" t="s">
        <v>459</v>
      </c>
      <c r="D263" s="105" t="s">
        <v>416</v>
      </c>
      <c r="E263" s="141" t="s">
        <v>41</v>
      </c>
      <c r="F263" s="171"/>
      <c r="G263" s="130"/>
    </row>
    <row r="264" spans="1:7" ht="25.5">
      <c r="A264" s="124"/>
      <c r="B264" s="103" t="s">
        <v>872</v>
      </c>
      <c r="C264" s="103" t="s">
        <v>459</v>
      </c>
      <c r="D264" s="105" t="s">
        <v>416</v>
      </c>
      <c r="E264" s="156" t="s">
        <v>41</v>
      </c>
      <c r="F264" s="171"/>
      <c r="G264" s="130"/>
    </row>
    <row r="265" spans="1:7">
      <c r="D265" s="126"/>
      <c r="E265" s="33"/>
      <c r="F265" s="172"/>
      <c r="G265" s="130"/>
    </row>
    <row r="266" spans="1:7" ht="25.5">
      <c r="A266" s="125">
        <v>1000045</v>
      </c>
      <c r="B266" s="117" t="s">
        <v>468</v>
      </c>
      <c r="C266" s="117" t="s">
        <v>465</v>
      </c>
      <c r="D266" s="118" t="s">
        <v>466</v>
      </c>
      <c r="E266" s="154"/>
      <c r="F266" s="172"/>
      <c r="G266" s="130"/>
    </row>
    <row r="267" spans="1:7" ht="25.5">
      <c r="A267" s="124"/>
      <c r="B267" s="103" t="s">
        <v>458</v>
      </c>
      <c r="C267" s="103" t="s">
        <v>459</v>
      </c>
      <c r="D267" s="105" t="s">
        <v>416</v>
      </c>
      <c r="E267" s="156">
        <v>5</v>
      </c>
      <c r="F267" s="171"/>
      <c r="G267" s="130"/>
    </row>
    <row r="268" spans="1:7" ht="25.5">
      <c r="A268" s="124"/>
      <c r="B268" s="103" t="s">
        <v>460</v>
      </c>
      <c r="C268" s="103" t="s">
        <v>459</v>
      </c>
      <c r="D268" s="105" t="s">
        <v>416</v>
      </c>
      <c r="E268" s="156" t="s">
        <v>41</v>
      </c>
      <c r="F268" s="171"/>
      <c r="G268" s="130"/>
    </row>
    <row r="269" spans="1:7" ht="25.5">
      <c r="A269" s="124"/>
      <c r="B269" s="103" t="s">
        <v>461</v>
      </c>
      <c r="C269" s="103" t="s">
        <v>459</v>
      </c>
      <c r="D269" s="105" t="s">
        <v>416</v>
      </c>
      <c r="E269" s="156" t="s">
        <v>41</v>
      </c>
      <c r="F269" s="171"/>
      <c r="G269" s="130"/>
    </row>
    <row r="270" spans="1:7" ht="25.5">
      <c r="A270" s="124"/>
      <c r="B270" s="103" t="s">
        <v>462</v>
      </c>
      <c r="C270" s="103" t="s">
        <v>459</v>
      </c>
      <c r="D270" s="105" t="s">
        <v>416</v>
      </c>
      <c r="E270" s="156" t="s">
        <v>41</v>
      </c>
      <c r="F270" s="171"/>
      <c r="G270" s="130"/>
    </row>
    <row r="271" spans="1:7" ht="25.5">
      <c r="A271" s="124"/>
      <c r="B271" s="103" t="s">
        <v>463</v>
      </c>
      <c r="C271" s="103" t="s">
        <v>459</v>
      </c>
      <c r="D271" s="105" t="s">
        <v>416</v>
      </c>
      <c r="E271" s="156" t="s">
        <v>41</v>
      </c>
      <c r="F271" s="171"/>
      <c r="G271" s="130"/>
    </row>
    <row r="272" spans="1:7">
      <c r="D272" s="126"/>
      <c r="E272" s="33"/>
      <c r="F272" s="172"/>
      <c r="G272" s="130"/>
    </row>
    <row r="273" spans="1:7">
      <c r="D273" s="126"/>
      <c r="E273" s="33"/>
      <c r="F273" s="172"/>
      <c r="G273" s="130"/>
    </row>
    <row r="274" spans="1:7" ht="25.5">
      <c r="A274" s="125"/>
      <c r="B274" s="117" t="s">
        <v>873</v>
      </c>
      <c r="C274" s="117" t="s">
        <v>527</v>
      </c>
      <c r="D274" s="118" t="s">
        <v>466</v>
      </c>
      <c r="E274" s="154"/>
      <c r="F274" s="172"/>
      <c r="G274" s="130"/>
    </row>
    <row r="275" spans="1:7" ht="51">
      <c r="A275" s="124"/>
      <c r="B275" s="103" t="s">
        <v>519</v>
      </c>
      <c r="C275" s="103" t="s">
        <v>520</v>
      </c>
      <c r="D275" s="105" t="s">
        <v>416</v>
      </c>
      <c r="E275" s="156">
        <v>195.66</v>
      </c>
      <c r="F275" s="171"/>
      <c r="G275" s="130"/>
    </row>
    <row r="276" spans="1:7" ht="51">
      <c r="A276" s="124"/>
      <c r="B276" s="103" t="s">
        <v>521</v>
      </c>
      <c r="C276" s="103" t="s">
        <v>522</v>
      </c>
      <c r="D276" s="105" t="s">
        <v>416</v>
      </c>
      <c r="E276" s="156">
        <v>12.299999999999999</v>
      </c>
      <c r="F276" s="171"/>
      <c r="G276" s="130"/>
    </row>
    <row r="277" spans="1:7" ht="51">
      <c r="A277" s="124"/>
      <c r="B277" s="103" t="s">
        <v>523</v>
      </c>
      <c r="C277" s="103" t="s">
        <v>520</v>
      </c>
      <c r="D277" s="105" t="s">
        <v>416</v>
      </c>
      <c r="E277" s="156">
        <v>180.45</v>
      </c>
      <c r="F277" s="171"/>
      <c r="G277" s="130"/>
    </row>
    <row r="278" spans="1:7" ht="51">
      <c r="A278" s="124"/>
      <c r="B278" s="103" t="s">
        <v>524</v>
      </c>
      <c r="C278" s="103" t="s">
        <v>520</v>
      </c>
      <c r="D278" s="105" t="s">
        <v>416</v>
      </c>
      <c r="E278" s="156">
        <v>75</v>
      </c>
      <c r="F278" s="171"/>
      <c r="G278" s="130"/>
    </row>
    <row r="279" spans="1:7" ht="51">
      <c r="A279" s="124"/>
      <c r="B279" s="103" t="s">
        <v>525</v>
      </c>
      <c r="C279" s="103" t="s">
        <v>522</v>
      </c>
      <c r="D279" s="105" t="s">
        <v>416</v>
      </c>
      <c r="E279" s="156">
        <v>346.5</v>
      </c>
      <c r="F279" s="171"/>
      <c r="G279" s="130"/>
    </row>
    <row r="281" spans="1:7">
      <c r="A281" s="125"/>
      <c r="B281" s="117" t="s">
        <v>651</v>
      </c>
      <c r="C281" s="117" t="s">
        <v>652</v>
      </c>
      <c r="D281" s="118" t="s">
        <v>466</v>
      </c>
      <c r="E281" s="154"/>
      <c r="F281" s="172"/>
      <c r="G281" s="130"/>
    </row>
    <row r="282" spans="1:7" ht="38.25">
      <c r="A282" s="124">
        <v>1000159</v>
      </c>
      <c r="B282" s="103" t="s">
        <v>874</v>
      </c>
      <c r="C282" s="103" t="s">
        <v>875</v>
      </c>
      <c r="D282" s="105" t="s">
        <v>426</v>
      </c>
      <c r="E282" s="156">
        <v>8</v>
      </c>
      <c r="F282" s="171"/>
      <c r="G282" s="130"/>
    </row>
    <row r="283" spans="1:7" ht="38.25">
      <c r="A283" s="124">
        <v>1000161</v>
      </c>
      <c r="B283" s="103" t="s">
        <v>876</v>
      </c>
      <c r="C283" s="103" t="s">
        <v>877</v>
      </c>
      <c r="D283" s="105" t="s">
        <v>426</v>
      </c>
      <c r="E283" s="156">
        <v>1</v>
      </c>
      <c r="F283" s="171"/>
      <c r="G283" s="130"/>
    </row>
    <row r="284" spans="1:7">
      <c r="E284" s="33"/>
      <c r="F284" s="172"/>
      <c r="G284" s="130"/>
    </row>
    <row r="285" spans="1:7">
      <c r="A285" s="125"/>
      <c r="B285" s="117" t="s">
        <v>663</v>
      </c>
      <c r="C285" s="117" t="s">
        <v>664</v>
      </c>
      <c r="D285" s="118" t="s">
        <v>466</v>
      </c>
      <c r="E285" s="154"/>
      <c r="F285" s="172"/>
      <c r="G285" s="130"/>
    </row>
    <row r="286" spans="1:7" ht="89.25">
      <c r="A286" s="124">
        <v>1000163</v>
      </c>
      <c r="B286" s="103" t="s">
        <v>879</v>
      </c>
      <c r="C286" s="103" t="s">
        <v>880</v>
      </c>
      <c r="D286" s="105" t="s">
        <v>426</v>
      </c>
      <c r="E286" s="156">
        <v>1</v>
      </c>
      <c r="F286" s="171"/>
      <c r="G286" s="130"/>
    </row>
    <row r="287" spans="1:7" ht="89.25">
      <c r="A287" s="124">
        <v>1000165</v>
      </c>
      <c r="B287" s="103" t="s">
        <v>353</v>
      </c>
      <c r="C287" s="103" t="s">
        <v>880</v>
      </c>
      <c r="D287" s="105" t="s">
        <v>426</v>
      </c>
      <c r="E287" s="156">
        <v>1</v>
      </c>
      <c r="F287" s="171"/>
      <c r="G287" s="130"/>
    </row>
    <row r="288" spans="1:7" ht="63.75">
      <c r="A288" s="124">
        <v>1000167</v>
      </c>
      <c r="B288" s="103" t="s">
        <v>354</v>
      </c>
      <c r="C288" s="103" t="s">
        <v>0</v>
      </c>
      <c r="D288" s="105" t="s">
        <v>426</v>
      </c>
      <c r="E288" s="156">
        <v>1</v>
      </c>
      <c r="F288" s="171"/>
      <c r="G288" s="130"/>
    </row>
    <row r="289" spans="1:7" ht="63.75">
      <c r="A289" s="124">
        <v>1000169</v>
      </c>
      <c r="B289" s="103" t="s">
        <v>355</v>
      </c>
      <c r="C289" s="103" t="s">
        <v>2</v>
      </c>
      <c r="D289" s="105" t="s">
        <v>426</v>
      </c>
      <c r="E289" s="156">
        <v>1</v>
      </c>
      <c r="F289" s="171"/>
      <c r="G289" s="130"/>
    </row>
    <row r="290" spans="1:7" ht="63.75">
      <c r="A290" s="124">
        <v>1000171</v>
      </c>
      <c r="B290" s="103" t="s">
        <v>3</v>
      </c>
      <c r="C290" s="103" t="s">
        <v>2</v>
      </c>
      <c r="D290" s="105" t="s">
        <v>426</v>
      </c>
      <c r="E290" s="156">
        <v>1</v>
      </c>
      <c r="F290" s="171"/>
      <c r="G290" s="130"/>
    </row>
    <row r="291" spans="1:7" ht="89.25">
      <c r="A291" s="124">
        <v>1000173</v>
      </c>
      <c r="B291" s="103" t="s">
        <v>356</v>
      </c>
      <c r="C291" s="103" t="s">
        <v>880</v>
      </c>
      <c r="D291" s="105" t="s">
        <v>426</v>
      </c>
      <c r="E291" s="156">
        <v>1</v>
      </c>
      <c r="F291" s="171"/>
      <c r="G291" s="130"/>
    </row>
    <row r="292" spans="1:7" ht="89.25">
      <c r="A292" s="124">
        <v>1000175</v>
      </c>
      <c r="B292" s="103" t="s">
        <v>357</v>
      </c>
      <c r="C292" s="103" t="s">
        <v>6</v>
      </c>
      <c r="D292" s="105" t="s">
        <v>426</v>
      </c>
      <c r="E292" s="156">
        <v>1</v>
      </c>
      <c r="F292" s="171"/>
      <c r="G292" s="130"/>
    </row>
    <row r="293" spans="1:7" ht="89.25">
      <c r="A293" s="124">
        <v>1000177</v>
      </c>
      <c r="B293" s="103" t="s">
        <v>358</v>
      </c>
      <c r="C293" s="103" t="s">
        <v>880</v>
      </c>
      <c r="D293" s="105" t="s">
        <v>426</v>
      </c>
      <c r="E293" s="156">
        <v>1</v>
      </c>
      <c r="F293" s="171"/>
      <c r="G293" s="130"/>
    </row>
    <row r="294" spans="1:7">
      <c r="A294" s="153"/>
      <c r="B294" s="153"/>
      <c r="C294" s="153"/>
      <c r="F294" s="173"/>
      <c r="G294" s="130"/>
    </row>
    <row r="295" spans="1:7" ht="25.5">
      <c r="A295" s="125"/>
      <c r="B295" s="117" t="s">
        <v>746</v>
      </c>
      <c r="C295" s="117" t="s">
        <v>747</v>
      </c>
      <c r="D295" s="118" t="s">
        <v>466</v>
      </c>
      <c r="E295" s="154"/>
      <c r="F295" s="172"/>
      <c r="G295" s="130"/>
    </row>
    <row r="296" spans="1:7" ht="38.25">
      <c r="A296" s="124">
        <v>1000243</v>
      </c>
      <c r="B296" s="103" t="s">
        <v>400</v>
      </c>
      <c r="C296" s="103" t="s">
        <v>9</v>
      </c>
      <c r="D296" s="105" t="s">
        <v>417</v>
      </c>
      <c r="E296" s="156">
        <v>1</v>
      </c>
      <c r="F296" s="171"/>
      <c r="G296" s="130"/>
    </row>
    <row r="297" spans="1:7" ht="38.25">
      <c r="A297" s="124">
        <v>1000245</v>
      </c>
      <c r="B297" s="103" t="s">
        <v>401</v>
      </c>
      <c r="C297" s="103" t="s">
        <v>9</v>
      </c>
      <c r="D297" s="105" t="s">
        <v>417</v>
      </c>
      <c r="E297" s="156">
        <v>1</v>
      </c>
      <c r="F297" s="171"/>
      <c r="G297" s="130"/>
    </row>
    <row r="298" spans="1:7" ht="38.25">
      <c r="A298" s="124">
        <v>1000247</v>
      </c>
      <c r="B298" s="103" t="s">
        <v>402</v>
      </c>
      <c r="C298" s="103" t="s">
        <v>9</v>
      </c>
      <c r="D298" s="105" t="s">
        <v>417</v>
      </c>
      <c r="E298" s="156">
        <v>1</v>
      </c>
      <c r="F298" s="171"/>
      <c r="G298" s="130"/>
    </row>
    <row r="299" spans="1:7">
      <c r="E299" s="33"/>
      <c r="F299" s="172"/>
      <c r="G299" s="130"/>
    </row>
    <row r="300" spans="1:7" ht="15.75">
      <c r="B300" s="185" t="s">
        <v>56</v>
      </c>
      <c r="C300" s="185"/>
      <c r="D300" s="152"/>
      <c r="E300" s="33"/>
      <c r="F300" s="172"/>
      <c r="G300" s="130"/>
    </row>
    <row r="301" spans="1:7" ht="26.25">
      <c r="B301" s="138" t="s">
        <v>49</v>
      </c>
      <c r="C301" s="65"/>
      <c r="D301" s="152" t="s">
        <v>24</v>
      </c>
      <c r="E301" s="33"/>
      <c r="F301" s="172"/>
      <c r="G301" s="130"/>
    </row>
    <row r="302" spans="1:7">
      <c r="B302" s="65"/>
      <c r="C302" s="140" t="s">
        <v>55</v>
      </c>
      <c r="D302" s="152"/>
      <c r="E302" s="33"/>
      <c r="F302" s="172"/>
      <c r="G302" s="130"/>
    </row>
    <row r="303" spans="1:7">
      <c r="B303" s="65"/>
      <c r="C303" s="140" t="s">
        <v>54</v>
      </c>
      <c r="D303" s="152"/>
      <c r="E303" s="33"/>
      <c r="F303" s="172"/>
      <c r="G303" s="130"/>
    </row>
    <row r="304" spans="1:7">
      <c r="B304" s="65"/>
      <c r="C304" s="140" t="s">
        <v>48</v>
      </c>
      <c r="D304" s="152"/>
      <c r="E304" s="33"/>
      <c r="F304" s="172"/>
      <c r="G304" s="130"/>
    </row>
    <row r="305" spans="2:7">
      <c r="B305" s="65"/>
      <c r="C305" s="140" t="s">
        <v>50</v>
      </c>
      <c r="D305" s="152"/>
      <c r="E305" s="33"/>
      <c r="F305" s="172"/>
      <c r="G305" s="130"/>
    </row>
    <row r="306" spans="2:7">
      <c r="B306" s="65"/>
      <c r="C306" s="140" t="s">
        <v>51</v>
      </c>
      <c r="D306" s="152"/>
      <c r="E306" s="33"/>
      <c r="F306" s="172"/>
      <c r="G306" s="130"/>
    </row>
    <row r="307" spans="2:7">
      <c r="B307" s="65"/>
      <c r="C307" s="140" t="s">
        <v>52</v>
      </c>
      <c r="D307" s="152"/>
      <c r="E307" s="33"/>
      <c r="F307" s="172"/>
      <c r="G307" s="130"/>
    </row>
    <row r="308" spans="2:7">
      <c r="B308" s="65"/>
      <c r="C308" s="140" t="s">
        <v>351</v>
      </c>
      <c r="D308" s="152"/>
      <c r="E308" s="33"/>
      <c r="F308" s="172"/>
      <c r="G308" s="130"/>
    </row>
    <row r="309" spans="2:7">
      <c r="B309" s="138" t="s">
        <v>19</v>
      </c>
      <c r="C309" s="65"/>
      <c r="D309" s="152" t="s">
        <v>24</v>
      </c>
      <c r="E309" s="33"/>
      <c r="F309" s="172"/>
      <c r="G309" s="130"/>
    </row>
    <row r="310" spans="2:7">
      <c r="B310" s="65"/>
      <c r="C310" s="140" t="s">
        <v>55</v>
      </c>
      <c r="D310" s="152"/>
      <c r="E310" s="33"/>
      <c r="F310" s="172"/>
      <c r="G310" s="130"/>
    </row>
    <row r="311" spans="2:7">
      <c r="B311" s="65"/>
      <c r="C311" s="140" t="s">
        <v>54</v>
      </c>
      <c r="D311" s="152"/>
      <c r="E311" s="33"/>
      <c r="F311" s="172"/>
      <c r="G311" s="130"/>
    </row>
    <row r="312" spans="2:7">
      <c r="B312" s="65"/>
      <c r="C312" s="140" t="s">
        <v>48</v>
      </c>
      <c r="D312" s="152"/>
      <c r="E312" s="33"/>
      <c r="F312" s="172"/>
      <c r="G312" s="130"/>
    </row>
    <row r="313" spans="2:7">
      <c r="B313" s="65"/>
      <c r="C313" s="140" t="s">
        <v>50</v>
      </c>
      <c r="D313" s="152"/>
      <c r="E313" s="33"/>
      <c r="F313" s="172"/>
      <c r="G313" s="130"/>
    </row>
    <row r="314" spans="2:7">
      <c r="B314" s="65"/>
      <c r="C314" s="140" t="s">
        <v>51</v>
      </c>
      <c r="D314" s="152"/>
      <c r="E314" s="33"/>
      <c r="F314" s="172"/>
      <c r="G314" s="130"/>
    </row>
    <row r="315" spans="2:7">
      <c r="B315" s="65"/>
      <c r="C315" s="140" t="s">
        <v>52</v>
      </c>
      <c r="D315" s="152"/>
      <c r="E315" s="33"/>
      <c r="F315" s="172"/>
      <c r="G315" s="130"/>
    </row>
    <row r="316" spans="2:7">
      <c r="B316" s="65"/>
      <c r="C316" s="140" t="s">
        <v>351</v>
      </c>
      <c r="D316" s="152"/>
      <c r="E316" s="33"/>
      <c r="F316" s="172"/>
      <c r="G316" s="130"/>
    </row>
    <row r="317" spans="2:7">
      <c r="B317" s="138" t="s">
        <v>20</v>
      </c>
      <c r="C317" s="65"/>
      <c r="D317" s="152" t="s">
        <v>25</v>
      </c>
      <c r="E317" s="33"/>
      <c r="F317" s="172"/>
      <c r="G317" s="130"/>
    </row>
    <row r="318" spans="2:7">
      <c r="B318" s="138" t="s">
        <v>21</v>
      </c>
      <c r="C318" s="65"/>
      <c r="D318" s="152" t="s">
        <v>25</v>
      </c>
      <c r="E318" s="33"/>
      <c r="F318" s="172"/>
      <c r="G318" s="130"/>
    </row>
    <row r="319" spans="2:7">
      <c r="B319" s="138" t="s">
        <v>22</v>
      </c>
      <c r="C319" s="65" t="s">
        <v>23</v>
      </c>
      <c r="D319" s="152" t="s">
        <v>26</v>
      </c>
      <c r="E319" s="33"/>
      <c r="F319" s="172"/>
      <c r="G319" s="130"/>
    </row>
    <row r="320" spans="2:7">
      <c r="E320" s="33"/>
      <c r="F320" s="172"/>
      <c r="G320" s="130"/>
    </row>
    <row r="321" spans="1:7">
      <c r="E321" s="33"/>
      <c r="F321" s="172"/>
      <c r="G321" s="130"/>
    </row>
    <row r="322" spans="1:7" ht="15.75">
      <c r="B322" s="185" t="s">
        <v>27</v>
      </c>
      <c r="C322" s="185"/>
      <c r="D322" s="152"/>
      <c r="E322" s="33"/>
      <c r="F322" s="172"/>
      <c r="G322" s="130"/>
    </row>
    <row r="323" spans="1:7">
      <c r="B323" s="138" t="s">
        <v>28</v>
      </c>
      <c r="C323" s="65"/>
      <c r="D323" s="152" t="s">
        <v>36</v>
      </c>
      <c r="E323" s="33"/>
      <c r="F323" s="172"/>
      <c r="G323" s="130"/>
    </row>
    <row r="324" spans="1:7">
      <c r="B324" s="138" t="s">
        <v>29</v>
      </c>
      <c r="C324" s="65"/>
      <c r="D324" s="141" t="s">
        <v>466</v>
      </c>
      <c r="E324" s="33"/>
      <c r="F324" s="172"/>
      <c r="G324" s="130"/>
    </row>
    <row r="325" spans="1:7">
      <c r="B325" s="138" t="s">
        <v>30</v>
      </c>
      <c r="C325" s="65"/>
      <c r="D325" s="141" t="s">
        <v>466</v>
      </c>
      <c r="E325" s="33"/>
      <c r="F325" s="172"/>
      <c r="G325" s="130"/>
    </row>
    <row r="326" spans="1:7" ht="26.25">
      <c r="B326" s="138" t="s">
        <v>31</v>
      </c>
      <c r="C326" s="65"/>
      <c r="D326" s="141" t="s">
        <v>466</v>
      </c>
      <c r="E326" s="33"/>
      <c r="F326" s="172"/>
      <c r="G326" s="130"/>
    </row>
    <row r="327" spans="1:7">
      <c r="B327" s="138" t="s">
        <v>32</v>
      </c>
      <c r="C327" s="65"/>
      <c r="D327" s="141" t="s">
        <v>466</v>
      </c>
      <c r="E327" s="33"/>
      <c r="F327" s="172"/>
      <c r="G327" s="130"/>
    </row>
    <row r="328" spans="1:7">
      <c r="B328" s="138" t="s">
        <v>33</v>
      </c>
      <c r="C328" s="65"/>
      <c r="D328" s="141" t="s">
        <v>37</v>
      </c>
      <c r="E328" s="33"/>
      <c r="F328" s="172"/>
      <c r="G328" s="130"/>
    </row>
    <row r="329" spans="1:7">
      <c r="B329" s="138" t="s">
        <v>34</v>
      </c>
      <c r="C329" s="65"/>
      <c r="D329" s="152"/>
      <c r="E329" s="33"/>
      <c r="F329" s="172"/>
      <c r="G329" s="130"/>
    </row>
    <row r="330" spans="1:7">
      <c r="B330" s="138"/>
      <c r="C330" s="65"/>
      <c r="D330" s="152"/>
      <c r="E330" s="33"/>
      <c r="F330" s="172"/>
      <c r="G330" s="130"/>
    </row>
    <row r="331" spans="1:7">
      <c r="B331" s="138"/>
      <c r="C331" s="65"/>
      <c r="D331" s="152"/>
      <c r="E331" s="33"/>
      <c r="F331" s="172"/>
      <c r="G331" s="130"/>
    </row>
    <row r="332" spans="1:7" ht="26.25">
      <c r="B332" s="138" t="s">
        <v>35</v>
      </c>
      <c r="C332" s="65"/>
      <c r="D332" s="152"/>
      <c r="E332" s="33"/>
      <c r="F332" s="172"/>
      <c r="G332" s="130"/>
    </row>
    <row r="333" spans="1:7">
      <c r="E333" s="33"/>
      <c r="F333" s="172"/>
      <c r="G333" s="130"/>
    </row>
    <row r="334" spans="1:7" ht="44.25" customHeight="1">
      <c r="A334" s="182" t="s">
        <v>38</v>
      </c>
      <c r="B334" s="182"/>
      <c r="C334" s="182"/>
      <c r="D334" s="182"/>
      <c r="E334" s="33"/>
      <c r="F334" s="172"/>
      <c r="G334" s="130"/>
    </row>
    <row r="335" spans="1:7">
      <c r="E335" s="33"/>
      <c r="F335" s="172"/>
      <c r="G335" s="130"/>
    </row>
    <row r="336" spans="1:7" ht="59.25" customHeight="1">
      <c r="A336" s="182" t="s">
        <v>39</v>
      </c>
      <c r="B336" s="182"/>
      <c r="C336" s="182"/>
      <c r="D336" s="182"/>
      <c r="E336" s="33"/>
      <c r="F336" s="172"/>
      <c r="G336" s="130"/>
    </row>
    <row r="337" spans="1:7">
      <c r="E337" s="33"/>
      <c r="F337" s="172"/>
      <c r="G337" s="130"/>
    </row>
    <row r="338" spans="1:7" ht="60" customHeight="1">
      <c r="A338" s="182" t="s">
        <v>40</v>
      </c>
      <c r="B338" s="182"/>
      <c r="C338" s="182"/>
      <c r="D338" s="182"/>
      <c r="E338" s="33"/>
      <c r="F338" s="172"/>
      <c r="G338" s="130"/>
    </row>
    <row r="342" spans="1:7">
      <c r="A342" s="170" t="s">
        <v>58</v>
      </c>
      <c r="C342" s="66" t="s">
        <v>59</v>
      </c>
    </row>
  </sheetData>
  <sheetProtection password="CE28" sheet="1" selectLockedCells="1"/>
  <mergeCells count="7">
    <mergeCell ref="A338:D338"/>
    <mergeCell ref="A1:D1"/>
    <mergeCell ref="A2:D2"/>
    <mergeCell ref="B300:C300"/>
    <mergeCell ref="B322:C322"/>
    <mergeCell ref="A334:D334"/>
    <mergeCell ref="A336:D336"/>
  </mergeCells>
  <phoneticPr fontId="17" type="noConversion"/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349"/>
  <sheetViews>
    <sheetView topLeftCell="A297" workbookViewId="0">
      <selection activeCell="B303" sqref="B303"/>
    </sheetView>
  </sheetViews>
  <sheetFormatPr defaultRowHeight="15"/>
  <cols>
    <col min="2" max="2" width="8.5703125" bestFit="1" customWidth="1"/>
    <col min="3" max="4" width="36.5703125" customWidth="1"/>
    <col min="5" max="5" width="8.5703125" customWidth="1"/>
    <col min="6" max="6" width="12.140625" customWidth="1"/>
  </cols>
  <sheetData>
    <row r="1" spans="1:9">
      <c r="A1" s="53"/>
      <c r="B1" s="178" t="s">
        <v>42</v>
      </c>
      <c r="C1" s="178"/>
      <c r="D1" s="178"/>
      <c r="E1" s="178"/>
      <c r="F1" s="178"/>
      <c r="G1" s="53"/>
      <c r="H1" s="53"/>
      <c r="I1" s="53"/>
    </row>
    <row r="2" spans="1:9" ht="33" customHeight="1">
      <c r="A2" s="53"/>
      <c r="B2" s="179" t="s">
        <v>43</v>
      </c>
      <c r="C2" s="179"/>
      <c r="D2" s="179"/>
      <c r="E2" s="179"/>
      <c r="F2" s="179"/>
      <c r="G2" s="53"/>
      <c r="H2" s="53"/>
      <c r="I2" s="53"/>
    </row>
    <row r="3" spans="1:9" ht="75">
      <c r="A3" s="25"/>
      <c r="B3" s="26" t="s">
        <v>421</v>
      </c>
      <c r="C3" s="26" t="s">
        <v>422</v>
      </c>
      <c r="D3" s="26" t="s">
        <v>423</v>
      </c>
      <c r="E3" s="26" t="s">
        <v>12</v>
      </c>
      <c r="F3" s="26" t="s">
        <v>13</v>
      </c>
      <c r="G3" s="26" t="s">
        <v>14</v>
      </c>
      <c r="H3" s="26"/>
      <c r="I3" s="26"/>
    </row>
    <row r="4" spans="1:9">
      <c r="B4" s="22">
        <v>1000001</v>
      </c>
      <c r="C4" s="23" t="s">
        <v>424</v>
      </c>
      <c r="D4" s="23" t="s">
        <v>425</v>
      </c>
      <c r="E4" s="24" t="s">
        <v>426</v>
      </c>
      <c r="F4" s="27">
        <v>406</v>
      </c>
      <c r="G4" s="25"/>
      <c r="H4" s="25">
        <v>168</v>
      </c>
      <c r="I4" s="25">
        <f>F4-H4</f>
        <v>238</v>
      </c>
    </row>
    <row r="5" spans="1:9">
      <c r="B5" s="1">
        <v>1000002</v>
      </c>
      <c r="C5" s="2" t="s">
        <v>427</v>
      </c>
      <c r="D5" s="2" t="s">
        <v>428</v>
      </c>
      <c r="E5" s="3" t="s">
        <v>429</v>
      </c>
      <c r="F5" s="25">
        <v>874.2299999999999</v>
      </c>
      <c r="G5" s="25"/>
      <c r="H5" s="25">
        <v>874.2299999999999</v>
      </c>
      <c r="I5" s="25">
        <f t="shared" ref="I5:I68" si="0">F5-H5</f>
        <v>0</v>
      </c>
    </row>
    <row r="6" spans="1:9">
      <c r="B6" s="1">
        <v>1000003</v>
      </c>
      <c r="C6" s="2" t="s">
        <v>430</v>
      </c>
      <c r="D6" s="2" t="s">
        <v>431</v>
      </c>
      <c r="E6" s="3" t="s">
        <v>429</v>
      </c>
      <c r="F6" s="25">
        <v>1521.8600000000001</v>
      </c>
      <c r="G6" s="25"/>
      <c r="H6" s="25">
        <v>1521.8600000000001</v>
      </c>
      <c r="I6" s="25">
        <f t="shared" si="0"/>
        <v>0</v>
      </c>
    </row>
    <row r="7" spans="1:9">
      <c r="B7" s="1">
        <v>1000004</v>
      </c>
      <c r="C7" s="2" t="s">
        <v>432</v>
      </c>
      <c r="D7" s="2" t="s">
        <v>431</v>
      </c>
      <c r="E7" s="3" t="s">
        <v>429</v>
      </c>
      <c r="F7" s="25">
        <v>11.58</v>
      </c>
      <c r="G7" s="25"/>
      <c r="H7" s="25">
        <v>11.58</v>
      </c>
      <c r="I7" s="25">
        <f t="shared" si="0"/>
        <v>0</v>
      </c>
    </row>
    <row r="8" spans="1:9">
      <c r="B8" s="1">
        <v>1000005</v>
      </c>
      <c r="C8" s="2" t="s">
        <v>433</v>
      </c>
      <c r="D8" s="2" t="s">
        <v>431</v>
      </c>
      <c r="E8" s="3" t="s">
        <v>429</v>
      </c>
      <c r="F8" s="25">
        <v>828.29</v>
      </c>
      <c r="G8" s="25"/>
      <c r="H8" s="25">
        <v>828.29</v>
      </c>
      <c r="I8" s="25">
        <f t="shared" si="0"/>
        <v>0</v>
      </c>
    </row>
    <row r="9" spans="1:9" ht="33.75">
      <c r="B9" s="1">
        <v>1000006</v>
      </c>
      <c r="C9" s="2" t="s">
        <v>434</v>
      </c>
      <c r="D9" s="2" t="s">
        <v>435</v>
      </c>
      <c r="E9" s="3" t="s">
        <v>436</v>
      </c>
      <c r="F9" s="25">
        <v>5764.2</v>
      </c>
      <c r="G9" s="25"/>
      <c r="H9" s="25">
        <v>5764.2</v>
      </c>
      <c r="I9" s="25">
        <f t="shared" si="0"/>
        <v>0</v>
      </c>
    </row>
    <row r="10" spans="1:9" ht="22.5">
      <c r="B10" s="1">
        <v>1000007</v>
      </c>
      <c r="C10" s="2" t="s">
        <v>437</v>
      </c>
      <c r="D10" s="2" t="s">
        <v>438</v>
      </c>
      <c r="E10" s="3" t="s">
        <v>429</v>
      </c>
      <c r="F10" s="25">
        <v>758.11</v>
      </c>
      <c r="G10" s="25"/>
      <c r="H10" s="25">
        <v>758.11</v>
      </c>
      <c r="I10" s="25">
        <f t="shared" si="0"/>
        <v>0</v>
      </c>
    </row>
    <row r="11" spans="1:9" ht="22.5">
      <c r="B11" s="1">
        <v>1000008</v>
      </c>
      <c r="C11" s="2" t="s">
        <v>439</v>
      </c>
      <c r="D11" s="2" t="s">
        <v>440</v>
      </c>
      <c r="E11" s="3" t="s">
        <v>429</v>
      </c>
      <c r="F11" s="25">
        <v>747.92000000000007</v>
      </c>
      <c r="G11" s="25"/>
      <c r="H11" s="25">
        <v>747.92000000000007</v>
      </c>
      <c r="I11" s="25">
        <f t="shared" si="0"/>
        <v>0</v>
      </c>
    </row>
    <row r="12" spans="1:9">
      <c r="B12" s="1">
        <v>1000009</v>
      </c>
      <c r="C12" s="2" t="s">
        <v>441</v>
      </c>
      <c r="D12" s="2" t="s">
        <v>442</v>
      </c>
      <c r="E12" s="3" t="s">
        <v>429</v>
      </c>
      <c r="F12" s="25">
        <v>807.22000000000014</v>
      </c>
      <c r="G12" s="25"/>
      <c r="H12" s="25">
        <v>807.22000000000014</v>
      </c>
      <c r="I12" s="25">
        <f t="shared" si="0"/>
        <v>0</v>
      </c>
    </row>
    <row r="13" spans="1:9" ht="22.5">
      <c r="B13" s="1">
        <v>1000010</v>
      </c>
      <c r="C13" s="2" t="s">
        <v>443</v>
      </c>
      <c r="D13" s="2" t="s">
        <v>444</v>
      </c>
      <c r="E13" s="3" t="s">
        <v>429</v>
      </c>
      <c r="F13" s="25">
        <v>42.239999999999995</v>
      </c>
      <c r="G13" s="25"/>
      <c r="H13" s="25">
        <v>42.239999999999995</v>
      </c>
      <c r="I13" s="25">
        <f t="shared" si="0"/>
        <v>0</v>
      </c>
    </row>
    <row r="14" spans="1:9" ht="33.75">
      <c r="B14" s="1">
        <v>1000011</v>
      </c>
      <c r="C14" s="2" t="s">
        <v>445</v>
      </c>
      <c r="D14" s="2" t="s">
        <v>446</v>
      </c>
      <c r="E14" s="3" t="s">
        <v>429</v>
      </c>
      <c r="F14" s="25">
        <v>488.69999999999987</v>
      </c>
      <c r="G14" s="25"/>
      <c r="H14" s="25">
        <v>488.69999999999987</v>
      </c>
      <c r="I14" s="25">
        <f t="shared" si="0"/>
        <v>0</v>
      </c>
    </row>
    <row r="15" spans="1:9" ht="22.5">
      <c r="B15" s="1">
        <v>1000012</v>
      </c>
      <c r="C15" s="2" t="s">
        <v>447</v>
      </c>
      <c r="D15" s="2" t="s">
        <v>448</v>
      </c>
      <c r="E15" s="3" t="s">
        <v>429</v>
      </c>
      <c r="F15" s="25">
        <v>290.34999999999997</v>
      </c>
      <c r="G15" s="25"/>
      <c r="H15" s="25">
        <v>290.34999999999997</v>
      </c>
      <c r="I15" s="25">
        <f t="shared" si="0"/>
        <v>0</v>
      </c>
    </row>
    <row r="16" spans="1:9">
      <c r="B16" s="1">
        <v>1000013</v>
      </c>
      <c r="C16" s="2" t="s">
        <v>449</v>
      </c>
      <c r="D16" s="2" t="s">
        <v>450</v>
      </c>
      <c r="E16" s="3" t="s">
        <v>429</v>
      </c>
      <c r="F16" s="25">
        <v>14.58</v>
      </c>
      <c r="G16" s="25"/>
      <c r="H16" s="25">
        <v>14.58</v>
      </c>
      <c r="I16" s="25">
        <f t="shared" si="0"/>
        <v>0</v>
      </c>
    </row>
    <row r="17" spans="2:9">
      <c r="B17" s="1">
        <v>1000014</v>
      </c>
      <c r="C17" s="2" t="s">
        <v>451</v>
      </c>
      <c r="D17" s="2" t="s">
        <v>431</v>
      </c>
      <c r="E17" s="3" t="s">
        <v>436</v>
      </c>
      <c r="F17" s="25">
        <v>37.575000000000003</v>
      </c>
      <c r="G17" s="25"/>
      <c r="H17" s="25">
        <v>50.1</v>
      </c>
      <c r="I17" s="25">
        <f t="shared" si="0"/>
        <v>-12.524999999999999</v>
      </c>
    </row>
    <row r="18" spans="2:9">
      <c r="B18" s="4"/>
      <c r="C18" s="5" t="s">
        <v>452</v>
      </c>
      <c r="D18" s="5" t="s">
        <v>431</v>
      </c>
      <c r="E18" s="4" t="s">
        <v>436</v>
      </c>
      <c r="F18" s="25">
        <v>9.3937500000000007</v>
      </c>
      <c r="G18" s="25"/>
      <c r="H18" s="25" t="e">
        <v>#N/A</v>
      </c>
      <c r="I18" s="25" t="e">
        <f t="shared" si="0"/>
        <v>#N/A</v>
      </c>
    </row>
    <row r="19" spans="2:9">
      <c r="B19" s="1">
        <v>1000015</v>
      </c>
      <c r="C19" s="2" t="s">
        <v>453</v>
      </c>
      <c r="D19" s="2" t="s">
        <v>454</v>
      </c>
      <c r="E19" s="3" t="s">
        <v>436</v>
      </c>
      <c r="F19" s="25">
        <v>10</v>
      </c>
      <c r="G19" s="25"/>
      <c r="H19" s="25">
        <v>0</v>
      </c>
      <c r="I19" s="25">
        <f t="shared" si="0"/>
        <v>10</v>
      </c>
    </row>
    <row r="20" spans="2:9">
      <c r="B20" s="4"/>
      <c r="C20" s="5" t="s">
        <v>455</v>
      </c>
      <c r="D20" s="5" t="s">
        <v>454</v>
      </c>
      <c r="E20" s="4" t="s">
        <v>436</v>
      </c>
      <c r="F20" s="25">
        <v>5</v>
      </c>
      <c r="G20" s="25"/>
      <c r="H20" s="25" t="e">
        <v>#N/A</v>
      </c>
      <c r="I20" s="25" t="e">
        <f t="shared" si="0"/>
        <v>#N/A</v>
      </c>
    </row>
    <row r="21" spans="2:9">
      <c r="B21" s="1">
        <v>1000016</v>
      </c>
      <c r="C21" s="2" t="s">
        <v>456</v>
      </c>
      <c r="D21" s="2" t="s">
        <v>457</v>
      </c>
      <c r="E21" s="6" t="s">
        <v>436</v>
      </c>
      <c r="F21" s="25">
        <v>54</v>
      </c>
      <c r="G21" s="25"/>
      <c r="H21" s="25">
        <v>54</v>
      </c>
      <c r="I21" s="25">
        <f t="shared" si="0"/>
        <v>0</v>
      </c>
    </row>
    <row r="22" spans="2:9" ht="22.5">
      <c r="B22" s="1">
        <v>1000017</v>
      </c>
      <c r="C22" s="2" t="s">
        <v>458</v>
      </c>
      <c r="D22" s="2" t="s">
        <v>459</v>
      </c>
      <c r="E22" s="3" t="s">
        <v>436</v>
      </c>
      <c r="F22" s="27">
        <v>13215.400000000001</v>
      </c>
      <c r="G22" s="25"/>
      <c r="H22" s="25">
        <v>1197.2</v>
      </c>
      <c r="I22" s="25">
        <f t="shared" si="0"/>
        <v>12018.2</v>
      </c>
    </row>
    <row r="23" spans="2:9" ht="22.5">
      <c r="B23" s="1">
        <v>1000019</v>
      </c>
      <c r="C23" s="2" t="s">
        <v>460</v>
      </c>
      <c r="D23" s="2" t="s">
        <v>459</v>
      </c>
      <c r="E23" s="3" t="s">
        <v>436</v>
      </c>
      <c r="F23" s="27">
        <v>926.5</v>
      </c>
      <c r="G23" s="25"/>
      <c r="H23" s="25">
        <v>284</v>
      </c>
      <c r="I23" s="25">
        <f t="shared" si="0"/>
        <v>642.5</v>
      </c>
    </row>
    <row r="24" spans="2:9" ht="22.5">
      <c r="B24" s="1">
        <v>1000023</v>
      </c>
      <c r="C24" s="2" t="s">
        <v>461</v>
      </c>
      <c r="D24" s="2" t="s">
        <v>459</v>
      </c>
      <c r="E24" s="3" t="s">
        <v>436</v>
      </c>
      <c r="F24" s="27">
        <v>143.5</v>
      </c>
      <c r="G24" s="25"/>
      <c r="H24" s="25">
        <v>30</v>
      </c>
      <c r="I24" s="25">
        <f t="shared" si="0"/>
        <v>113.5</v>
      </c>
    </row>
    <row r="25" spans="2:9" ht="22.5">
      <c r="B25" s="1">
        <v>1000025</v>
      </c>
      <c r="C25" s="2" t="s">
        <v>462</v>
      </c>
      <c r="D25" s="2" t="s">
        <v>459</v>
      </c>
      <c r="E25" s="3" t="s">
        <v>436</v>
      </c>
      <c r="F25" s="27">
        <v>1057.9000000000001</v>
      </c>
      <c r="G25" s="25"/>
      <c r="H25" s="25">
        <v>253.1</v>
      </c>
      <c r="I25" s="25">
        <f t="shared" si="0"/>
        <v>804.80000000000007</v>
      </c>
    </row>
    <row r="26" spans="2:9" ht="22.5">
      <c r="B26" s="1">
        <v>1000029</v>
      </c>
      <c r="C26" s="2" t="s">
        <v>463</v>
      </c>
      <c r="D26" s="2" t="s">
        <v>459</v>
      </c>
      <c r="E26" s="3" t="s">
        <v>436</v>
      </c>
      <c r="F26" s="25">
        <v>153</v>
      </c>
      <c r="G26" s="25"/>
      <c r="H26" s="25">
        <v>153</v>
      </c>
      <c r="I26" s="25">
        <f t="shared" si="0"/>
        <v>0</v>
      </c>
    </row>
    <row r="27" spans="2:9" ht="22.5">
      <c r="B27" s="7">
        <v>1000030</v>
      </c>
      <c r="C27" s="8" t="s">
        <v>464</v>
      </c>
      <c r="D27" s="8" t="s">
        <v>465</v>
      </c>
      <c r="E27" s="6" t="s">
        <v>466</v>
      </c>
      <c r="F27" s="25"/>
      <c r="G27" s="25"/>
      <c r="H27" s="25">
        <v>57</v>
      </c>
      <c r="I27" s="25">
        <f t="shared" si="0"/>
        <v>-57</v>
      </c>
    </row>
    <row r="28" spans="2:9" ht="22.5">
      <c r="B28" s="7">
        <v>1000044</v>
      </c>
      <c r="C28" s="8" t="s">
        <v>467</v>
      </c>
      <c r="D28" s="8" t="s">
        <v>465</v>
      </c>
      <c r="E28" s="6" t="s">
        <v>466</v>
      </c>
      <c r="F28" s="25"/>
      <c r="G28" s="25"/>
      <c r="H28" s="25">
        <v>75</v>
      </c>
      <c r="I28" s="25">
        <f t="shared" si="0"/>
        <v>-75</v>
      </c>
    </row>
    <row r="29" spans="2:9" ht="22.5">
      <c r="B29" s="7">
        <v>1000045</v>
      </c>
      <c r="C29" s="8" t="s">
        <v>468</v>
      </c>
      <c r="D29" s="8" t="s">
        <v>465</v>
      </c>
      <c r="E29" s="6" t="s">
        <v>466</v>
      </c>
      <c r="F29" s="25"/>
      <c r="G29" s="25"/>
      <c r="H29" s="25">
        <v>0</v>
      </c>
      <c r="I29" s="25">
        <f t="shared" si="0"/>
        <v>0</v>
      </c>
    </row>
    <row r="30" spans="2:9" ht="56.25">
      <c r="B30" s="1">
        <v>1000046</v>
      </c>
      <c r="C30" s="2" t="s">
        <v>469</v>
      </c>
      <c r="D30" s="2" t="s">
        <v>470</v>
      </c>
      <c r="E30" s="3" t="s">
        <v>436</v>
      </c>
      <c r="F30" s="25">
        <v>182</v>
      </c>
      <c r="G30" s="25"/>
      <c r="H30" s="25">
        <v>182</v>
      </c>
      <c r="I30" s="25">
        <f t="shared" si="0"/>
        <v>0</v>
      </c>
    </row>
    <row r="31" spans="2:9" ht="56.25">
      <c r="B31" s="1">
        <v>1000048</v>
      </c>
      <c r="C31" s="2" t="s">
        <v>471</v>
      </c>
      <c r="D31" s="2" t="s">
        <v>470</v>
      </c>
      <c r="E31" s="3" t="s">
        <v>436</v>
      </c>
      <c r="F31" s="25">
        <v>22</v>
      </c>
      <c r="G31" s="25"/>
      <c r="H31" s="25">
        <v>8</v>
      </c>
      <c r="I31" s="25">
        <f t="shared" si="0"/>
        <v>14</v>
      </c>
    </row>
    <row r="32" spans="2:9" ht="56.25">
      <c r="B32" s="1">
        <v>1000049</v>
      </c>
      <c r="C32" s="2" t="s">
        <v>472</v>
      </c>
      <c r="D32" s="2" t="s">
        <v>470</v>
      </c>
      <c r="E32" s="3" t="s">
        <v>436</v>
      </c>
      <c r="F32" s="25">
        <v>6</v>
      </c>
      <c r="G32" s="25"/>
      <c r="H32" s="25">
        <v>0</v>
      </c>
      <c r="I32" s="25">
        <f t="shared" si="0"/>
        <v>6</v>
      </c>
    </row>
    <row r="33" spans="2:9" ht="78.75">
      <c r="B33" s="1">
        <v>1000050</v>
      </c>
      <c r="C33" s="2" t="s">
        <v>473</v>
      </c>
      <c r="D33" s="2" t="s">
        <v>474</v>
      </c>
      <c r="E33" s="3" t="s">
        <v>436</v>
      </c>
      <c r="F33" s="25">
        <v>5620.9</v>
      </c>
      <c r="G33" s="25"/>
      <c r="H33" s="25">
        <v>5620.9</v>
      </c>
      <c r="I33" s="25">
        <f t="shared" si="0"/>
        <v>0</v>
      </c>
    </row>
    <row r="34" spans="2:9" ht="78.75">
      <c r="B34" s="1">
        <v>1000051</v>
      </c>
      <c r="C34" s="2" t="s">
        <v>475</v>
      </c>
      <c r="D34" s="2" t="s">
        <v>476</v>
      </c>
      <c r="E34" s="3" t="s">
        <v>436</v>
      </c>
      <c r="F34" s="25">
        <v>1125</v>
      </c>
      <c r="G34" s="25"/>
      <c r="H34" s="25">
        <v>1125</v>
      </c>
      <c r="I34" s="25">
        <f t="shared" si="0"/>
        <v>0</v>
      </c>
    </row>
    <row r="35" spans="2:9" ht="78.75">
      <c r="B35" s="1">
        <v>1000052</v>
      </c>
      <c r="C35" s="2" t="s">
        <v>477</v>
      </c>
      <c r="D35" s="2" t="s">
        <v>476</v>
      </c>
      <c r="E35" s="3" t="s">
        <v>436</v>
      </c>
      <c r="F35" s="25">
        <v>6</v>
      </c>
      <c r="G35" s="25"/>
      <c r="H35" s="25">
        <v>0</v>
      </c>
      <c r="I35" s="25">
        <f t="shared" si="0"/>
        <v>6</v>
      </c>
    </row>
    <row r="36" spans="2:9">
      <c r="B36" s="1">
        <v>1000053</v>
      </c>
      <c r="C36" s="2" t="s">
        <v>478</v>
      </c>
      <c r="D36" s="2" t="s">
        <v>479</v>
      </c>
      <c r="E36" s="3" t="s">
        <v>436</v>
      </c>
      <c r="F36" s="25">
        <v>2955.9</v>
      </c>
      <c r="G36" s="25"/>
      <c r="H36" s="25">
        <v>2955.9</v>
      </c>
      <c r="I36" s="25">
        <f t="shared" si="0"/>
        <v>0</v>
      </c>
    </row>
    <row r="37" spans="2:9" ht="56.25">
      <c r="B37" s="1">
        <v>1000054</v>
      </c>
      <c r="C37" s="5" t="s">
        <v>480</v>
      </c>
      <c r="D37" s="2" t="s">
        <v>481</v>
      </c>
      <c r="E37" s="3" t="s">
        <v>436</v>
      </c>
      <c r="F37" s="25">
        <v>78</v>
      </c>
      <c r="G37" s="25"/>
      <c r="H37" s="25">
        <v>78</v>
      </c>
      <c r="I37" s="25">
        <f t="shared" si="0"/>
        <v>0</v>
      </c>
    </row>
    <row r="38" spans="2:9">
      <c r="B38" s="1">
        <v>1000055</v>
      </c>
      <c r="C38" s="2" t="s">
        <v>482</v>
      </c>
      <c r="D38" s="2" t="s">
        <v>479</v>
      </c>
      <c r="E38" s="3" t="s">
        <v>436</v>
      </c>
      <c r="F38" s="25">
        <v>378</v>
      </c>
      <c r="G38" s="25"/>
      <c r="H38" s="25">
        <v>378</v>
      </c>
      <c r="I38" s="25">
        <f t="shared" si="0"/>
        <v>0</v>
      </c>
    </row>
    <row r="39" spans="2:9" ht="56.25">
      <c r="B39" s="1">
        <v>1000056</v>
      </c>
      <c r="C39" s="5" t="s">
        <v>483</v>
      </c>
      <c r="D39" s="2" t="s">
        <v>481</v>
      </c>
      <c r="E39" s="3" t="s">
        <v>436</v>
      </c>
      <c r="F39" s="27">
        <v>66</v>
      </c>
      <c r="G39" s="25"/>
      <c r="H39" s="25">
        <v>0</v>
      </c>
      <c r="I39" s="25">
        <f t="shared" si="0"/>
        <v>66</v>
      </c>
    </row>
    <row r="40" spans="2:9" ht="33.75">
      <c r="B40" s="1">
        <v>1000058</v>
      </c>
      <c r="C40" s="2" t="s">
        <v>484</v>
      </c>
      <c r="D40" s="2" t="s">
        <v>485</v>
      </c>
      <c r="E40" s="3" t="s">
        <v>436</v>
      </c>
      <c r="F40" s="27">
        <v>5742.0010000000002</v>
      </c>
      <c r="G40" s="25"/>
      <c r="H40" s="25">
        <v>635</v>
      </c>
      <c r="I40" s="25">
        <f t="shared" si="0"/>
        <v>5107.0010000000002</v>
      </c>
    </row>
    <row r="41" spans="2:9" ht="33.75">
      <c r="B41" s="1">
        <v>1000059</v>
      </c>
      <c r="C41" s="2" t="s">
        <v>486</v>
      </c>
      <c r="D41" s="2" t="s">
        <v>485</v>
      </c>
      <c r="E41" s="3" t="s">
        <v>436</v>
      </c>
      <c r="F41" s="27">
        <v>7591.6</v>
      </c>
      <c r="G41" s="25"/>
      <c r="H41" s="25">
        <v>116.5</v>
      </c>
      <c r="I41" s="25">
        <f t="shared" si="0"/>
        <v>7475.1</v>
      </c>
    </row>
    <row r="42" spans="2:9" ht="56.25">
      <c r="B42" s="1">
        <v>1000062</v>
      </c>
      <c r="C42" s="5" t="s">
        <v>487</v>
      </c>
      <c r="D42" s="5" t="s">
        <v>488</v>
      </c>
      <c r="E42" s="3" t="s">
        <v>426</v>
      </c>
      <c r="F42" s="25">
        <v>3</v>
      </c>
      <c r="G42" s="25"/>
      <c r="H42" s="25">
        <v>3</v>
      </c>
      <c r="I42" s="25">
        <f t="shared" si="0"/>
        <v>0</v>
      </c>
    </row>
    <row r="43" spans="2:9" ht="56.25">
      <c r="B43" s="1">
        <v>1000063</v>
      </c>
      <c r="C43" s="5" t="s">
        <v>489</v>
      </c>
      <c r="D43" s="5" t="s">
        <v>490</v>
      </c>
      <c r="E43" s="3" t="s">
        <v>426</v>
      </c>
      <c r="F43" s="25">
        <v>17</v>
      </c>
      <c r="G43" s="25"/>
      <c r="H43" s="25">
        <v>17</v>
      </c>
      <c r="I43" s="25">
        <f t="shared" si="0"/>
        <v>0</v>
      </c>
    </row>
    <row r="44" spans="2:9" ht="45">
      <c r="B44" s="1">
        <v>1000065</v>
      </c>
      <c r="C44" s="2" t="s">
        <v>491</v>
      </c>
      <c r="D44" s="2" t="s">
        <v>492</v>
      </c>
      <c r="E44" s="3" t="s">
        <v>436</v>
      </c>
      <c r="F44" s="25">
        <v>1730.6999999999998</v>
      </c>
      <c r="G44" s="25"/>
      <c r="H44" s="25">
        <v>1730.6999999999998</v>
      </c>
      <c r="I44" s="25">
        <f t="shared" si="0"/>
        <v>0</v>
      </c>
    </row>
    <row r="45" spans="2:9" ht="45">
      <c r="B45" s="1">
        <v>1000066</v>
      </c>
      <c r="C45" s="2" t="s">
        <v>493</v>
      </c>
      <c r="D45" s="2" t="s">
        <v>494</v>
      </c>
      <c r="E45" s="3" t="s">
        <v>426</v>
      </c>
      <c r="F45" s="30" t="s">
        <v>41</v>
      </c>
      <c r="G45" s="25"/>
      <c r="H45" s="25">
        <v>0</v>
      </c>
      <c r="I45" s="25" t="e">
        <f t="shared" si="0"/>
        <v>#VALUE!</v>
      </c>
    </row>
    <row r="46" spans="2:9" ht="67.5">
      <c r="B46" s="1">
        <v>1000067</v>
      </c>
      <c r="C46" s="5" t="s">
        <v>495</v>
      </c>
      <c r="D46" s="5" t="s">
        <v>496</v>
      </c>
      <c r="E46" s="3" t="s">
        <v>426</v>
      </c>
      <c r="F46" s="25">
        <v>2</v>
      </c>
      <c r="G46" s="25"/>
      <c r="H46" s="25">
        <v>2</v>
      </c>
      <c r="I46" s="25">
        <f t="shared" si="0"/>
        <v>0</v>
      </c>
    </row>
    <row r="47" spans="2:9" ht="56.25">
      <c r="B47" s="1">
        <v>1000068</v>
      </c>
      <c r="C47" s="5" t="s">
        <v>497</v>
      </c>
      <c r="D47" s="5" t="s">
        <v>498</v>
      </c>
      <c r="E47" s="3" t="s">
        <v>426</v>
      </c>
      <c r="F47" s="25">
        <v>2</v>
      </c>
      <c r="G47" s="25"/>
      <c r="H47" s="25">
        <v>2</v>
      </c>
      <c r="I47" s="25">
        <f t="shared" si="0"/>
        <v>0</v>
      </c>
    </row>
    <row r="48" spans="2:9" ht="56.25">
      <c r="B48" s="1">
        <v>1000069</v>
      </c>
      <c r="C48" s="5" t="s">
        <v>499</v>
      </c>
      <c r="D48" s="5" t="s">
        <v>498</v>
      </c>
      <c r="E48" s="3" t="s">
        <v>426</v>
      </c>
      <c r="F48" s="25">
        <v>5</v>
      </c>
      <c r="G48" s="25"/>
      <c r="H48" s="25">
        <v>5</v>
      </c>
      <c r="I48" s="25">
        <f t="shared" si="0"/>
        <v>0</v>
      </c>
    </row>
    <row r="49" spans="2:9" ht="67.5">
      <c r="B49" s="1"/>
      <c r="C49" s="5" t="s">
        <v>500</v>
      </c>
      <c r="D49" s="5" t="s">
        <v>501</v>
      </c>
      <c r="E49" s="3" t="s">
        <v>502</v>
      </c>
      <c r="F49" s="25"/>
      <c r="G49" s="25"/>
      <c r="H49" s="25" t="e">
        <v>#N/A</v>
      </c>
      <c r="I49" s="25" t="e">
        <f t="shared" si="0"/>
        <v>#N/A</v>
      </c>
    </row>
    <row r="50" spans="2:9" ht="22.5">
      <c r="B50" s="1">
        <v>1000070</v>
      </c>
      <c r="C50" s="5" t="s">
        <v>503</v>
      </c>
      <c r="D50" s="5" t="s">
        <v>504</v>
      </c>
      <c r="E50" s="3" t="s">
        <v>426</v>
      </c>
      <c r="F50" s="25">
        <v>47</v>
      </c>
      <c r="G50" s="25"/>
      <c r="H50" s="25">
        <v>47</v>
      </c>
      <c r="I50" s="25">
        <f t="shared" si="0"/>
        <v>0</v>
      </c>
    </row>
    <row r="51" spans="2:9" ht="22.5">
      <c r="B51" s="1">
        <v>1000072</v>
      </c>
      <c r="C51" s="2" t="s">
        <v>505</v>
      </c>
      <c r="D51" s="2" t="s">
        <v>506</v>
      </c>
      <c r="E51" s="3" t="s">
        <v>426</v>
      </c>
      <c r="F51" s="25">
        <v>1190</v>
      </c>
      <c r="G51" s="25"/>
      <c r="H51" s="25">
        <v>1190</v>
      </c>
      <c r="I51" s="25">
        <f t="shared" si="0"/>
        <v>0</v>
      </c>
    </row>
    <row r="52" spans="2:9" ht="45">
      <c r="B52" s="1">
        <v>1000073</v>
      </c>
      <c r="C52" s="5" t="s">
        <v>507</v>
      </c>
      <c r="D52" s="5" t="s">
        <v>508</v>
      </c>
      <c r="E52" s="3" t="s">
        <v>436</v>
      </c>
      <c r="F52" s="25">
        <v>7162.2</v>
      </c>
      <c r="G52" s="25"/>
      <c r="H52" s="25">
        <v>7162.2</v>
      </c>
      <c r="I52" s="25">
        <f t="shared" si="0"/>
        <v>0</v>
      </c>
    </row>
    <row r="53" spans="2:9" ht="22.5">
      <c r="B53" s="1">
        <v>1000074</v>
      </c>
      <c r="C53" s="5" t="s">
        <v>509</v>
      </c>
      <c r="D53" s="5" t="s">
        <v>510</v>
      </c>
      <c r="E53" s="3" t="s">
        <v>436</v>
      </c>
      <c r="F53" s="25">
        <v>546.5</v>
      </c>
      <c r="G53" s="25"/>
      <c r="H53" s="25">
        <v>546.5</v>
      </c>
      <c r="I53" s="25">
        <f t="shared" si="0"/>
        <v>0</v>
      </c>
    </row>
    <row r="54" spans="2:9" ht="22.5">
      <c r="B54" s="1">
        <v>1000075</v>
      </c>
      <c r="C54" s="5" t="s">
        <v>511</v>
      </c>
      <c r="D54" s="5" t="s">
        <v>510</v>
      </c>
      <c r="E54" s="3" t="s">
        <v>436</v>
      </c>
      <c r="F54" s="30" t="s">
        <v>41</v>
      </c>
      <c r="G54" s="25"/>
      <c r="H54" s="25">
        <v>0</v>
      </c>
      <c r="I54" s="25" t="e">
        <f t="shared" si="0"/>
        <v>#VALUE!</v>
      </c>
    </row>
    <row r="55" spans="2:9" ht="22.5">
      <c r="B55" s="1">
        <v>1000076</v>
      </c>
      <c r="C55" s="2" t="s">
        <v>512</v>
      </c>
      <c r="D55" s="2" t="s">
        <v>513</v>
      </c>
      <c r="E55" s="3" t="s">
        <v>436</v>
      </c>
      <c r="F55" s="25">
        <v>3018.5</v>
      </c>
      <c r="G55" s="25"/>
      <c r="H55" s="25">
        <v>3018.5</v>
      </c>
      <c r="I55" s="25">
        <f t="shared" si="0"/>
        <v>0</v>
      </c>
    </row>
    <row r="56" spans="2:9" ht="22.5">
      <c r="B56" s="1">
        <v>1000077</v>
      </c>
      <c r="C56" s="2" t="s">
        <v>514</v>
      </c>
      <c r="D56" s="2" t="s">
        <v>513</v>
      </c>
      <c r="E56" s="3" t="s">
        <v>436</v>
      </c>
      <c r="F56" s="25">
        <v>1203</v>
      </c>
      <c r="G56" s="25"/>
      <c r="H56" s="25">
        <v>1203</v>
      </c>
      <c r="I56" s="25">
        <f t="shared" si="0"/>
        <v>0</v>
      </c>
    </row>
    <row r="57" spans="2:9" ht="22.5">
      <c r="B57" s="1">
        <v>1000078</v>
      </c>
      <c r="C57" s="2" t="s">
        <v>515</v>
      </c>
      <c r="D57" s="2" t="s">
        <v>513</v>
      </c>
      <c r="E57" s="3" t="s">
        <v>436</v>
      </c>
      <c r="F57" s="25">
        <v>8974.9</v>
      </c>
      <c r="G57" s="25"/>
      <c r="H57" s="25">
        <v>8974.9</v>
      </c>
      <c r="I57" s="25">
        <f t="shared" si="0"/>
        <v>0</v>
      </c>
    </row>
    <row r="58" spans="2:9" ht="33.75">
      <c r="B58" s="1">
        <v>1000079</v>
      </c>
      <c r="C58" s="2" t="s">
        <v>516</v>
      </c>
      <c r="D58" s="2" t="s">
        <v>517</v>
      </c>
      <c r="E58" s="3" t="s">
        <v>436</v>
      </c>
      <c r="F58" s="25">
        <v>735</v>
      </c>
      <c r="G58" s="25"/>
      <c r="H58" s="25">
        <v>735</v>
      </c>
      <c r="I58" s="25">
        <f t="shared" si="0"/>
        <v>0</v>
      </c>
    </row>
    <row r="59" spans="2:9" ht="33.75">
      <c r="B59" s="1">
        <v>1000080</v>
      </c>
      <c r="C59" s="2" t="s">
        <v>518</v>
      </c>
      <c r="D59" s="2" t="s">
        <v>517</v>
      </c>
      <c r="E59" s="3" t="s">
        <v>436</v>
      </c>
      <c r="F59" s="25">
        <v>1286</v>
      </c>
      <c r="G59" s="25"/>
      <c r="H59" s="25">
        <v>1286</v>
      </c>
      <c r="I59" s="25">
        <f t="shared" si="0"/>
        <v>0</v>
      </c>
    </row>
    <row r="60" spans="2:9" ht="45">
      <c r="B60" s="1">
        <v>1000081</v>
      </c>
      <c r="C60" s="2" t="s">
        <v>519</v>
      </c>
      <c r="D60" s="2" t="s">
        <v>520</v>
      </c>
      <c r="E60" s="3" t="s">
        <v>436</v>
      </c>
      <c r="F60" s="25">
        <v>886.375</v>
      </c>
      <c r="G60" s="25"/>
      <c r="H60" s="25">
        <v>2532.5</v>
      </c>
      <c r="I60" s="25">
        <f t="shared" si="0"/>
        <v>-1646.125</v>
      </c>
    </row>
    <row r="61" spans="2:9" ht="45">
      <c r="B61" s="1">
        <v>1000082</v>
      </c>
      <c r="C61" s="2" t="s">
        <v>521</v>
      </c>
      <c r="D61" s="2" t="s">
        <v>522</v>
      </c>
      <c r="E61" s="3" t="s">
        <v>436</v>
      </c>
      <c r="F61" s="25">
        <v>411.95</v>
      </c>
      <c r="G61" s="25"/>
      <c r="H61" s="25">
        <v>1177</v>
      </c>
      <c r="I61" s="25">
        <f t="shared" si="0"/>
        <v>-765.05</v>
      </c>
    </row>
    <row r="62" spans="2:9" ht="45">
      <c r="B62" s="1">
        <v>1000083</v>
      </c>
      <c r="C62" s="2" t="s">
        <v>523</v>
      </c>
      <c r="D62" s="2" t="s">
        <v>520</v>
      </c>
      <c r="E62" s="3" t="s">
        <v>436</v>
      </c>
      <c r="F62" s="25">
        <v>5537.1749999999993</v>
      </c>
      <c r="G62" s="25"/>
      <c r="H62" s="25">
        <v>15820.5</v>
      </c>
      <c r="I62" s="25">
        <f t="shared" si="0"/>
        <v>-10283.325000000001</v>
      </c>
    </row>
    <row r="63" spans="2:9" ht="45">
      <c r="B63" s="1">
        <v>1000084</v>
      </c>
      <c r="C63" s="2" t="s">
        <v>524</v>
      </c>
      <c r="D63" s="2" t="s">
        <v>520</v>
      </c>
      <c r="E63" s="3" t="s">
        <v>436</v>
      </c>
      <c r="F63" s="25">
        <v>257.95</v>
      </c>
      <c r="G63" s="25"/>
      <c r="H63" s="25">
        <v>737</v>
      </c>
      <c r="I63" s="25">
        <f t="shared" si="0"/>
        <v>-479.05</v>
      </c>
    </row>
    <row r="64" spans="2:9" ht="45">
      <c r="B64" s="1">
        <v>1000085</v>
      </c>
      <c r="C64" s="2" t="s">
        <v>525</v>
      </c>
      <c r="D64" s="2" t="s">
        <v>522</v>
      </c>
      <c r="E64" s="3" t="s">
        <v>436</v>
      </c>
      <c r="F64" s="25">
        <v>1483.3</v>
      </c>
      <c r="G64" s="25"/>
      <c r="H64" s="25">
        <v>4238</v>
      </c>
      <c r="I64" s="25">
        <f t="shared" si="0"/>
        <v>-2754.7</v>
      </c>
    </row>
    <row r="65" spans="2:9" ht="33.75">
      <c r="B65" s="9"/>
      <c r="C65" s="5" t="s">
        <v>526</v>
      </c>
      <c r="D65" s="5" t="s">
        <v>527</v>
      </c>
      <c r="E65" s="4" t="s">
        <v>466</v>
      </c>
      <c r="F65" s="25"/>
      <c r="G65" s="25"/>
      <c r="H65" s="25" t="e">
        <v>#N/A</v>
      </c>
      <c r="I65" s="25" t="e">
        <f t="shared" si="0"/>
        <v>#N/A</v>
      </c>
    </row>
    <row r="66" spans="2:9" ht="22.5">
      <c r="B66" s="1">
        <v>1000086</v>
      </c>
      <c r="C66" s="5" t="s">
        <v>528</v>
      </c>
      <c r="D66" s="5" t="s">
        <v>529</v>
      </c>
      <c r="E66" s="3" t="s">
        <v>530</v>
      </c>
      <c r="F66" s="25">
        <v>3444.9</v>
      </c>
      <c r="G66" s="25"/>
      <c r="H66" s="25">
        <v>3444.9</v>
      </c>
      <c r="I66" s="25">
        <f t="shared" si="0"/>
        <v>0</v>
      </c>
    </row>
    <row r="67" spans="2:9" ht="22.5">
      <c r="B67" s="1">
        <v>1000087</v>
      </c>
      <c r="C67" s="5" t="s">
        <v>531</v>
      </c>
      <c r="D67" s="5" t="s">
        <v>529</v>
      </c>
      <c r="E67" s="3" t="s">
        <v>436</v>
      </c>
      <c r="F67" s="30" t="s">
        <v>41</v>
      </c>
      <c r="G67" s="25"/>
      <c r="H67" s="25">
        <v>0</v>
      </c>
      <c r="I67" s="25" t="e">
        <f t="shared" si="0"/>
        <v>#VALUE!</v>
      </c>
    </row>
    <row r="68" spans="2:9" ht="33.75">
      <c r="B68" s="1">
        <v>1000089</v>
      </c>
      <c r="C68" s="2" t="s">
        <v>532</v>
      </c>
      <c r="D68" s="2" t="s">
        <v>533</v>
      </c>
      <c r="E68" s="3" t="s">
        <v>426</v>
      </c>
      <c r="F68" s="25">
        <v>1312</v>
      </c>
      <c r="G68" s="25"/>
      <c r="H68" s="25">
        <v>656</v>
      </c>
      <c r="I68" s="25">
        <f t="shared" si="0"/>
        <v>656</v>
      </c>
    </row>
    <row r="69" spans="2:9" ht="45">
      <c r="B69" s="1">
        <v>1000090</v>
      </c>
      <c r="C69" s="2" t="s">
        <v>534</v>
      </c>
      <c r="D69" s="2" t="s">
        <v>535</v>
      </c>
      <c r="E69" s="3" t="s">
        <v>426</v>
      </c>
      <c r="F69" s="25">
        <v>86</v>
      </c>
      <c r="G69" s="25"/>
      <c r="H69" s="25">
        <v>86</v>
      </c>
      <c r="I69" s="25">
        <f t="shared" ref="I69:I132" si="1">F69-H69</f>
        <v>0</v>
      </c>
    </row>
    <row r="70" spans="2:9" ht="45">
      <c r="B70" s="1">
        <v>1000091</v>
      </c>
      <c r="C70" s="2" t="s">
        <v>536</v>
      </c>
      <c r="D70" s="2" t="s">
        <v>535</v>
      </c>
      <c r="E70" s="3" t="s">
        <v>426</v>
      </c>
      <c r="F70" s="25">
        <v>644</v>
      </c>
      <c r="G70" s="25"/>
      <c r="H70" s="25">
        <v>644</v>
      </c>
      <c r="I70" s="25">
        <f t="shared" si="1"/>
        <v>0</v>
      </c>
    </row>
    <row r="71" spans="2:9" ht="45">
      <c r="B71" s="1">
        <v>1000092</v>
      </c>
      <c r="C71" s="2" t="s">
        <v>537</v>
      </c>
      <c r="D71" s="2" t="s">
        <v>538</v>
      </c>
      <c r="E71" s="3" t="s">
        <v>426</v>
      </c>
      <c r="F71" s="25">
        <v>16</v>
      </c>
      <c r="G71" s="25"/>
      <c r="H71" s="25">
        <v>16</v>
      </c>
      <c r="I71" s="25">
        <f t="shared" si="1"/>
        <v>0</v>
      </c>
    </row>
    <row r="72" spans="2:9" ht="22.5">
      <c r="B72" s="1">
        <v>1000094</v>
      </c>
      <c r="C72" s="2" t="s">
        <v>539</v>
      </c>
      <c r="D72" s="2" t="s">
        <v>540</v>
      </c>
      <c r="E72" s="3" t="s">
        <v>426</v>
      </c>
      <c r="F72" s="25">
        <v>126</v>
      </c>
      <c r="G72" s="25"/>
      <c r="H72" s="25">
        <v>126</v>
      </c>
      <c r="I72" s="25">
        <f t="shared" si="1"/>
        <v>0</v>
      </c>
    </row>
    <row r="73" spans="2:9" ht="22.5">
      <c r="B73" s="1">
        <v>1000095</v>
      </c>
      <c r="C73" s="2" t="s">
        <v>541</v>
      </c>
      <c r="D73" s="2" t="s">
        <v>540</v>
      </c>
      <c r="E73" s="3" t="s">
        <v>426</v>
      </c>
      <c r="F73" s="25">
        <v>66</v>
      </c>
      <c r="G73" s="25"/>
      <c r="H73" s="25">
        <v>66</v>
      </c>
      <c r="I73" s="25">
        <f t="shared" si="1"/>
        <v>0</v>
      </c>
    </row>
    <row r="74" spans="2:9" ht="22.5">
      <c r="B74" s="1">
        <v>1000096</v>
      </c>
      <c r="C74" s="2" t="s">
        <v>542</v>
      </c>
      <c r="D74" s="2" t="s">
        <v>543</v>
      </c>
      <c r="E74" s="3" t="s">
        <v>426</v>
      </c>
      <c r="F74" s="25">
        <v>23</v>
      </c>
      <c r="G74" s="25"/>
      <c r="H74" s="25">
        <v>23</v>
      </c>
      <c r="I74" s="25">
        <f t="shared" si="1"/>
        <v>0</v>
      </c>
    </row>
    <row r="75" spans="2:9" ht="22.5">
      <c r="B75" s="1">
        <v>1000097</v>
      </c>
      <c r="C75" s="2" t="s">
        <v>544</v>
      </c>
      <c r="D75" s="2" t="s">
        <v>543</v>
      </c>
      <c r="E75" s="3" t="s">
        <v>426</v>
      </c>
      <c r="F75" s="25">
        <v>5</v>
      </c>
      <c r="G75" s="25"/>
      <c r="H75" s="25">
        <v>5</v>
      </c>
      <c r="I75" s="25">
        <f t="shared" si="1"/>
        <v>0</v>
      </c>
    </row>
    <row r="76" spans="2:9" ht="67.5">
      <c r="B76" s="1">
        <v>1000100</v>
      </c>
      <c r="C76" s="5" t="s">
        <v>545</v>
      </c>
      <c r="D76" s="5" t="s">
        <v>546</v>
      </c>
      <c r="E76" s="3" t="s">
        <v>426</v>
      </c>
      <c r="F76" s="25">
        <v>1527</v>
      </c>
      <c r="G76" s="25"/>
      <c r="H76" s="25">
        <v>2545</v>
      </c>
      <c r="I76" s="25">
        <f t="shared" si="1"/>
        <v>-1018</v>
      </c>
    </row>
    <row r="77" spans="2:9" ht="67.5">
      <c r="B77" s="9"/>
      <c r="C77" s="5" t="s">
        <v>547</v>
      </c>
      <c r="D77" s="5" t="s">
        <v>546</v>
      </c>
      <c r="E77" s="3" t="s">
        <v>426</v>
      </c>
      <c r="F77" s="25">
        <v>611</v>
      </c>
      <c r="G77" s="25"/>
      <c r="H77" s="25" t="e">
        <v>#N/A</v>
      </c>
      <c r="I77" s="25" t="e">
        <f t="shared" si="1"/>
        <v>#N/A</v>
      </c>
    </row>
    <row r="78" spans="2:9" ht="22.5">
      <c r="B78" s="1">
        <v>1000101</v>
      </c>
      <c r="C78" s="2" t="s">
        <v>548</v>
      </c>
      <c r="D78" s="2" t="s">
        <v>549</v>
      </c>
      <c r="E78" s="3" t="s">
        <v>426</v>
      </c>
      <c r="F78" s="25">
        <v>234</v>
      </c>
      <c r="G78" s="25"/>
      <c r="H78" s="25">
        <v>234</v>
      </c>
      <c r="I78" s="25">
        <f t="shared" si="1"/>
        <v>0</v>
      </c>
    </row>
    <row r="79" spans="2:9" ht="22.5">
      <c r="B79" s="1">
        <v>1000102</v>
      </c>
      <c r="C79" s="2" t="s">
        <v>550</v>
      </c>
      <c r="D79" s="2" t="s">
        <v>549</v>
      </c>
      <c r="E79" s="3" t="s">
        <v>426</v>
      </c>
      <c r="F79" s="25">
        <v>12</v>
      </c>
      <c r="G79" s="25"/>
      <c r="H79" s="25">
        <v>12</v>
      </c>
      <c r="I79" s="25">
        <f t="shared" si="1"/>
        <v>0</v>
      </c>
    </row>
    <row r="80" spans="2:9" ht="33.75">
      <c r="B80" s="1">
        <v>1000103</v>
      </c>
      <c r="C80" s="2" t="s">
        <v>551</v>
      </c>
      <c r="D80" s="2" t="s">
        <v>552</v>
      </c>
      <c r="E80" s="3" t="s">
        <v>502</v>
      </c>
      <c r="F80" s="25">
        <v>1</v>
      </c>
      <c r="G80" s="25"/>
      <c r="H80" s="25">
        <v>1</v>
      </c>
      <c r="I80" s="25">
        <f t="shared" si="1"/>
        <v>0</v>
      </c>
    </row>
    <row r="81" spans="2:9" ht="112.5">
      <c r="B81" s="1">
        <v>1000104</v>
      </c>
      <c r="C81" s="2" t="s">
        <v>553</v>
      </c>
      <c r="D81" s="2" t="s">
        <v>554</v>
      </c>
      <c r="E81" s="3" t="s">
        <v>426</v>
      </c>
      <c r="F81" s="25">
        <v>130</v>
      </c>
      <c r="G81" s="25"/>
      <c r="H81" s="25">
        <v>130</v>
      </c>
      <c r="I81" s="25">
        <f t="shared" si="1"/>
        <v>0</v>
      </c>
    </row>
    <row r="82" spans="2:9" ht="22.5">
      <c r="B82" s="1">
        <v>1000105</v>
      </c>
      <c r="C82" s="2" t="s">
        <v>555</v>
      </c>
      <c r="D82" s="2" t="s">
        <v>556</v>
      </c>
      <c r="E82" s="3" t="s">
        <v>426</v>
      </c>
      <c r="F82" s="25">
        <v>23</v>
      </c>
      <c r="G82" s="25"/>
      <c r="H82" s="25">
        <v>23</v>
      </c>
      <c r="I82" s="25">
        <f t="shared" si="1"/>
        <v>0</v>
      </c>
    </row>
    <row r="83" spans="2:9" ht="22.5">
      <c r="B83" s="1">
        <v>1000106</v>
      </c>
      <c r="C83" s="2" t="s">
        <v>557</v>
      </c>
      <c r="D83" s="2" t="s">
        <v>558</v>
      </c>
      <c r="E83" s="3" t="s">
        <v>426</v>
      </c>
      <c r="F83" s="25">
        <v>48</v>
      </c>
      <c r="G83" s="25"/>
      <c r="H83" s="25">
        <v>48</v>
      </c>
      <c r="I83" s="25">
        <f t="shared" si="1"/>
        <v>0</v>
      </c>
    </row>
    <row r="84" spans="2:9" ht="22.5">
      <c r="B84" s="1">
        <v>1000107</v>
      </c>
      <c r="C84" s="2" t="s">
        <v>559</v>
      </c>
      <c r="D84" s="2" t="s">
        <v>560</v>
      </c>
      <c r="E84" s="3" t="s">
        <v>426</v>
      </c>
      <c r="F84" s="25">
        <v>1</v>
      </c>
      <c r="G84" s="25"/>
      <c r="H84" s="25">
        <v>1</v>
      </c>
      <c r="I84" s="25">
        <f t="shared" si="1"/>
        <v>0</v>
      </c>
    </row>
    <row r="85" spans="2:9" ht="33.75">
      <c r="B85" s="1">
        <v>1000108</v>
      </c>
      <c r="C85" s="2" t="s">
        <v>561</v>
      </c>
      <c r="D85" s="2" t="s">
        <v>562</v>
      </c>
      <c r="E85" s="3" t="s">
        <v>426</v>
      </c>
      <c r="F85" s="25">
        <v>1</v>
      </c>
      <c r="G85" s="25"/>
      <c r="H85" s="25">
        <v>0</v>
      </c>
      <c r="I85" s="25">
        <f t="shared" si="1"/>
        <v>1</v>
      </c>
    </row>
    <row r="86" spans="2:9" ht="33.75">
      <c r="B86" s="1">
        <v>1000110</v>
      </c>
      <c r="C86" s="2" t="s">
        <v>563</v>
      </c>
      <c r="D86" s="2" t="s">
        <v>564</v>
      </c>
      <c r="E86" s="3" t="s">
        <v>426</v>
      </c>
      <c r="F86" s="27">
        <v>65</v>
      </c>
      <c r="G86" s="25"/>
      <c r="H86" s="25">
        <v>65</v>
      </c>
      <c r="I86" s="25">
        <f t="shared" si="1"/>
        <v>0</v>
      </c>
    </row>
    <row r="87" spans="2:9" ht="45">
      <c r="B87" s="1">
        <v>1000111</v>
      </c>
      <c r="C87" s="2" t="s">
        <v>565</v>
      </c>
      <c r="D87" s="2" t="s">
        <v>566</v>
      </c>
      <c r="E87" s="3" t="s">
        <v>426</v>
      </c>
      <c r="F87" s="25">
        <v>200</v>
      </c>
      <c r="G87" s="25"/>
      <c r="H87" s="25">
        <v>200</v>
      </c>
      <c r="I87" s="25">
        <f t="shared" si="1"/>
        <v>0</v>
      </c>
    </row>
    <row r="88" spans="2:9" ht="56.25">
      <c r="B88" s="9"/>
      <c r="C88" s="5" t="s">
        <v>567</v>
      </c>
      <c r="D88" s="5" t="s">
        <v>568</v>
      </c>
      <c r="E88" s="3" t="s">
        <v>426</v>
      </c>
      <c r="F88" s="50" t="s">
        <v>41</v>
      </c>
      <c r="G88" s="25"/>
      <c r="H88" s="25" t="e">
        <v>#N/A</v>
      </c>
      <c r="I88" s="25" t="e">
        <f t="shared" si="1"/>
        <v>#VALUE!</v>
      </c>
    </row>
    <row r="89" spans="2:9" ht="56.25">
      <c r="B89" s="1">
        <v>1000112</v>
      </c>
      <c r="C89" s="2" t="s">
        <v>569</v>
      </c>
      <c r="D89" s="2" t="s">
        <v>570</v>
      </c>
      <c r="E89" s="3" t="s">
        <v>426</v>
      </c>
      <c r="F89" s="25">
        <v>101</v>
      </c>
      <c r="G89" s="25"/>
      <c r="H89" s="25">
        <v>101</v>
      </c>
      <c r="I89" s="25">
        <f t="shared" si="1"/>
        <v>0</v>
      </c>
    </row>
    <row r="90" spans="2:9" ht="56.25">
      <c r="B90" s="1">
        <v>1000113</v>
      </c>
      <c r="C90" s="2" t="s">
        <v>571</v>
      </c>
      <c r="D90" s="2" t="s">
        <v>570</v>
      </c>
      <c r="E90" s="3" t="s">
        <v>426</v>
      </c>
      <c r="F90" s="25">
        <v>69</v>
      </c>
      <c r="G90" s="25"/>
      <c r="H90" s="25">
        <v>69</v>
      </c>
      <c r="I90" s="25">
        <f t="shared" si="1"/>
        <v>0</v>
      </c>
    </row>
    <row r="91" spans="2:9" ht="56.25">
      <c r="B91" s="9"/>
      <c r="C91" s="5" t="s">
        <v>572</v>
      </c>
      <c r="D91" s="5" t="s">
        <v>568</v>
      </c>
      <c r="E91" s="3" t="s">
        <v>426</v>
      </c>
      <c r="F91" s="50" t="s">
        <v>41</v>
      </c>
      <c r="G91" s="25"/>
      <c r="H91" s="25" t="e">
        <v>#N/A</v>
      </c>
      <c r="I91" s="25" t="e">
        <f t="shared" si="1"/>
        <v>#VALUE!</v>
      </c>
    </row>
    <row r="92" spans="2:9">
      <c r="B92" s="1">
        <v>1000114</v>
      </c>
      <c r="C92" s="2" t="s">
        <v>573</v>
      </c>
      <c r="D92" s="2" t="s">
        <v>574</v>
      </c>
      <c r="E92" s="3" t="s">
        <v>426</v>
      </c>
      <c r="F92" s="25">
        <v>123</v>
      </c>
      <c r="G92" s="25"/>
      <c r="H92" s="25">
        <v>123</v>
      </c>
      <c r="I92" s="25">
        <f t="shared" si="1"/>
        <v>0</v>
      </c>
    </row>
    <row r="93" spans="2:9" ht="33.75">
      <c r="B93" s="9"/>
      <c r="C93" s="5" t="s">
        <v>575</v>
      </c>
      <c r="D93" s="5" t="s">
        <v>576</v>
      </c>
      <c r="E93" s="3" t="s">
        <v>426</v>
      </c>
      <c r="F93" s="50" t="s">
        <v>41</v>
      </c>
      <c r="G93" s="25"/>
      <c r="H93" s="25" t="e">
        <v>#N/A</v>
      </c>
      <c r="I93" s="25" t="e">
        <f t="shared" si="1"/>
        <v>#VALUE!</v>
      </c>
    </row>
    <row r="94" spans="2:9" ht="22.5">
      <c r="B94" s="1">
        <v>1000117</v>
      </c>
      <c r="C94" s="2" t="s">
        <v>577</v>
      </c>
      <c r="D94" s="2" t="s">
        <v>578</v>
      </c>
      <c r="E94" s="3" t="s">
        <v>426</v>
      </c>
      <c r="F94" s="25">
        <v>572</v>
      </c>
      <c r="G94" s="25"/>
      <c r="H94" s="25">
        <v>572</v>
      </c>
      <c r="I94" s="25">
        <f t="shared" si="1"/>
        <v>0</v>
      </c>
    </row>
    <row r="95" spans="2:9" ht="22.5">
      <c r="B95" s="1">
        <v>1000118</v>
      </c>
      <c r="C95" s="2" t="s">
        <v>579</v>
      </c>
      <c r="D95" s="2" t="s">
        <v>580</v>
      </c>
      <c r="E95" s="3" t="s">
        <v>426</v>
      </c>
      <c r="F95" s="25">
        <v>594</v>
      </c>
      <c r="G95" s="25"/>
      <c r="H95" s="25">
        <v>594</v>
      </c>
      <c r="I95" s="25">
        <f t="shared" si="1"/>
        <v>0</v>
      </c>
    </row>
    <row r="96" spans="2:9" ht="22.5">
      <c r="B96" s="1">
        <v>1000119</v>
      </c>
      <c r="C96" s="2" t="s">
        <v>581</v>
      </c>
      <c r="D96" s="2" t="s">
        <v>578</v>
      </c>
      <c r="E96" s="3" t="s">
        <v>426</v>
      </c>
      <c r="F96" s="25">
        <v>15</v>
      </c>
      <c r="G96" s="25"/>
      <c r="H96" s="25">
        <v>15</v>
      </c>
      <c r="I96" s="25">
        <f t="shared" si="1"/>
        <v>0</v>
      </c>
    </row>
    <row r="97" spans="2:9" ht="33.75">
      <c r="B97" s="1">
        <v>1000120</v>
      </c>
      <c r="C97" s="2" t="s">
        <v>582</v>
      </c>
      <c r="D97" s="2" t="s">
        <v>583</v>
      </c>
      <c r="E97" s="3" t="s">
        <v>426</v>
      </c>
      <c r="F97" s="25">
        <v>15</v>
      </c>
      <c r="G97" s="25"/>
      <c r="H97" s="25">
        <v>15</v>
      </c>
      <c r="I97" s="25">
        <f t="shared" si="1"/>
        <v>0</v>
      </c>
    </row>
    <row r="98" spans="2:9" ht="22.5">
      <c r="B98" s="1">
        <v>1000121</v>
      </c>
      <c r="C98" s="2" t="s">
        <v>584</v>
      </c>
      <c r="D98" s="2" t="s">
        <v>585</v>
      </c>
      <c r="E98" s="3" t="s">
        <v>426</v>
      </c>
      <c r="F98" s="25">
        <v>28</v>
      </c>
      <c r="G98" s="25"/>
      <c r="H98" s="25">
        <v>28</v>
      </c>
      <c r="I98" s="25">
        <f t="shared" si="1"/>
        <v>0</v>
      </c>
    </row>
    <row r="99" spans="2:9" ht="22.5">
      <c r="B99" s="1">
        <v>1000122</v>
      </c>
      <c r="C99" s="5" t="s">
        <v>586</v>
      </c>
      <c r="D99" s="5" t="s">
        <v>587</v>
      </c>
      <c r="E99" s="3" t="s">
        <v>426</v>
      </c>
      <c r="F99" s="25">
        <v>1362</v>
      </c>
      <c r="G99" s="25"/>
      <c r="H99" s="25">
        <v>1702</v>
      </c>
      <c r="I99" s="25">
        <f t="shared" si="1"/>
        <v>-340</v>
      </c>
    </row>
    <row r="100" spans="2:9" ht="22.5">
      <c r="B100" s="9"/>
      <c r="C100" s="5" t="s">
        <v>588</v>
      </c>
      <c r="D100" s="5" t="s">
        <v>587</v>
      </c>
      <c r="E100" s="3" t="s">
        <v>426</v>
      </c>
      <c r="F100" s="25">
        <v>272</v>
      </c>
      <c r="G100" s="25"/>
      <c r="H100" s="25" t="e">
        <v>#N/A</v>
      </c>
      <c r="I100" s="25" t="e">
        <f t="shared" si="1"/>
        <v>#N/A</v>
      </c>
    </row>
    <row r="101" spans="2:9" ht="22.5">
      <c r="B101" s="1">
        <v>1000123</v>
      </c>
      <c r="C101" s="5" t="s">
        <v>589</v>
      </c>
      <c r="D101" s="5" t="s">
        <v>590</v>
      </c>
      <c r="E101" s="3" t="s">
        <v>426</v>
      </c>
      <c r="F101" s="25">
        <v>70</v>
      </c>
      <c r="G101" s="25"/>
      <c r="H101" s="25">
        <v>98</v>
      </c>
      <c r="I101" s="25">
        <f t="shared" si="1"/>
        <v>-28</v>
      </c>
    </row>
    <row r="102" spans="2:9" ht="22.5">
      <c r="B102" s="9"/>
      <c r="C102" s="5" t="s">
        <v>591</v>
      </c>
      <c r="D102" s="5" t="s">
        <v>590</v>
      </c>
      <c r="E102" s="4"/>
      <c r="F102" s="25">
        <v>29</v>
      </c>
      <c r="G102" s="25"/>
      <c r="H102" s="25" t="e">
        <v>#N/A</v>
      </c>
      <c r="I102" s="25" t="e">
        <f t="shared" si="1"/>
        <v>#N/A</v>
      </c>
    </row>
    <row r="103" spans="2:9" ht="56.25">
      <c r="B103" s="1">
        <v>1000124</v>
      </c>
      <c r="C103" s="2" t="s">
        <v>592</v>
      </c>
      <c r="D103" s="2" t="s">
        <v>593</v>
      </c>
      <c r="E103" s="3" t="s">
        <v>426</v>
      </c>
      <c r="F103" s="25">
        <v>7</v>
      </c>
      <c r="G103" s="25"/>
      <c r="H103" s="25">
        <v>7</v>
      </c>
      <c r="I103" s="25">
        <f t="shared" si="1"/>
        <v>0</v>
      </c>
    </row>
    <row r="104" spans="2:9" ht="22.5">
      <c r="B104" s="1">
        <v>1000125</v>
      </c>
      <c r="C104" s="2" t="s">
        <v>594</v>
      </c>
      <c r="D104" s="2" t="s">
        <v>595</v>
      </c>
      <c r="E104" s="3" t="s">
        <v>426</v>
      </c>
      <c r="F104" s="25">
        <v>822</v>
      </c>
      <c r="G104" s="25"/>
      <c r="H104" s="25">
        <v>822</v>
      </c>
      <c r="I104" s="25">
        <f t="shared" si="1"/>
        <v>0</v>
      </c>
    </row>
    <row r="105" spans="2:9" ht="22.5">
      <c r="B105" s="1">
        <v>1000126</v>
      </c>
      <c r="C105" s="2" t="s">
        <v>596</v>
      </c>
      <c r="D105" s="2" t="s">
        <v>597</v>
      </c>
      <c r="E105" s="3" t="s">
        <v>426</v>
      </c>
      <c r="F105" s="25">
        <v>78</v>
      </c>
      <c r="G105" s="25"/>
      <c r="H105" s="25">
        <v>78</v>
      </c>
      <c r="I105" s="25">
        <f t="shared" si="1"/>
        <v>0</v>
      </c>
    </row>
    <row r="106" spans="2:9" ht="45">
      <c r="B106" s="1">
        <v>1000127</v>
      </c>
      <c r="C106" s="2" t="s">
        <v>598</v>
      </c>
      <c r="D106" s="2" t="s">
        <v>599</v>
      </c>
      <c r="E106" s="3" t="s">
        <v>426</v>
      </c>
      <c r="F106" s="25">
        <v>4</v>
      </c>
      <c r="G106" s="25"/>
      <c r="H106" s="25">
        <v>4</v>
      </c>
      <c r="I106" s="25">
        <f t="shared" si="1"/>
        <v>0</v>
      </c>
    </row>
    <row r="107" spans="2:9" ht="78.75">
      <c r="B107" s="1">
        <v>1000128</v>
      </c>
      <c r="C107" s="2" t="s">
        <v>600</v>
      </c>
      <c r="D107" s="2" t="s">
        <v>601</v>
      </c>
      <c r="E107" s="3" t="s">
        <v>426</v>
      </c>
      <c r="F107" s="25">
        <v>3</v>
      </c>
      <c r="G107" s="25"/>
      <c r="H107" s="25">
        <v>3</v>
      </c>
      <c r="I107" s="25">
        <f t="shared" si="1"/>
        <v>0</v>
      </c>
    </row>
    <row r="108" spans="2:9" ht="78.75">
      <c r="B108" s="1">
        <v>1000129</v>
      </c>
      <c r="C108" s="2" t="s">
        <v>602</v>
      </c>
      <c r="D108" s="2" t="s">
        <v>603</v>
      </c>
      <c r="E108" s="3" t="s">
        <v>426</v>
      </c>
      <c r="F108" s="25">
        <v>1</v>
      </c>
      <c r="G108" s="25"/>
      <c r="H108" s="25" t="e">
        <v>#N/A</v>
      </c>
      <c r="I108" s="25" t="e">
        <f t="shared" si="1"/>
        <v>#N/A</v>
      </c>
    </row>
    <row r="109" spans="2:9" ht="45">
      <c r="B109" s="1">
        <v>1000130</v>
      </c>
      <c r="C109" s="2" t="s">
        <v>604</v>
      </c>
      <c r="D109" s="2" t="s">
        <v>605</v>
      </c>
      <c r="E109" s="3" t="s">
        <v>426</v>
      </c>
      <c r="F109" s="25">
        <v>6</v>
      </c>
      <c r="G109" s="25"/>
      <c r="H109" s="25">
        <v>6</v>
      </c>
      <c r="I109" s="25">
        <f t="shared" si="1"/>
        <v>0</v>
      </c>
    </row>
    <row r="110" spans="2:9" ht="45">
      <c r="B110" s="1">
        <v>1000131</v>
      </c>
      <c r="C110" s="2" t="s">
        <v>606</v>
      </c>
      <c r="D110" s="2" t="s">
        <v>607</v>
      </c>
      <c r="E110" s="3" t="s">
        <v>426</v>
      </c>
      <c r="F110" s="25">
        <v>1</v>
      </c>
      <c r="G110" s="25"/>
      <c r="H110" s="25" t="e">
        <v>#N/A</v>
      </c>
      <c r="I110" s="25" t="e">
        <f t="shared" si="1"/>
        <v>#N/A</v>
      </c>
    </row>
    <row r="111" spans="2:9" ht="33.75">
      <c r="B111" s="1">
        <v>1000132</v>
      </c>
      <c r="C111" s="2" t="s">
        <v>608</v>
      </c>
      <c r="D111" s="2" t="s">
        <v>609</v>
      </c>
      <c r="E111" s="3" t="s">
        <v>426</v>
      </c>
      <c r="F111" s="27">
        <v>3</v>
      </c>
      <c r="G111" s="25"/>
      <c r="H111" s="25">
        <v>2</v>
      </c>
      <c r="I111" s="25">
        <f t="shared" si="1"/>
        <v>1</v>
      </c>
    </row>
    <row r="112" spans="2:9" ht="33.75">
      <c r="B112" s="1">
        <v>1000133</v>
      </c>
      <c r="C112" s="2" t="s">
        <v>610</v>
      </c>
      <c r="D112" s="2" t="s">
        <v>611</v>
      </c>
      <c r="E112" s="3" t="s">
        <v>426</v>
      </c>
      <c r="F112" s="25">
        <v>3</v>
      </c>
      <c r="G112" s="25"/>
      <c r="H112" s="25">
        <v>3</v>
      </c>
      <c r="I112" s="25">
        <f t="shared" si="1"/>
        <v>0</v>
      </c>
    </row>
    <row r="113" spans="2:9" ht="45">
      <c r="B113" s="1">
        <v>1000134</v>
      </c>
      <c r="C113" s="2" t="s">
        <v>612</v>
      </c>
      <c r="D113" s="2" t="s">
        <v>613</v>
      </c>
      <c r="E113" s="3" t="s">
        <v>426</v>
      </c>
      <c r="F113" s="27">
        <v>1</v>
      </c>
      <c r="G113" s="25"/>
      <c r="H113" s="25">
        <v>0</v>
      </c>
      <c r="I113" s="25">
        <f t="shared" si="1"/>
        <v>1</v>
      </c>
    </row>
    <row r="114" spans="2:9" ht="45">
      <c r="B114" s="1">
        <v>1000135</v>
      </c>
      <c r="C114" s="2" t="s">
        <v>614</v>
      </c>
      <c r="D114" s="2" t="s">
        <v>615</v>
      </c>
      <c r="E114" s="3" t="s">
        <v>426</v>
      </c>
      <c r="F114" s="25">
        <v>2</v>
      </c>
      <c r="G114" s="25"/>
      <c r="H114" s="25">
        <v>2</v>
      </c>
      <c r="I114" s="25">
        <f t="shared" si="1"/>
        <v>0</v>
      </c>
    </row>
    <row r="115" spans="2:9" ht="33.75">
      <c r="B115" s="1">
        <v>1000136</v>
      </c>
      <c r="C115" s="2" t="s">
        <v>616</v>
      </c>
      <c r="D115" s="2" t="s">
        <v>611</v>
      </c>
      <c r="E115" s="3" t="s">
        <v>426</v>
      </c>
      <c r="F115" s="50" t="s">
        <v>41</v>
      </c>
      <c r="G115" s="25"/>
      <c r="H115" s="25" t="e">
        <v>#N/A</v>
      </c>
      <c r="I115" s="25" t="e">
        <f t="shared" si="1"/>
        <v>#VALUE!</v>
      </c>
    </row>
    <row r="116" spans="2:9" ht="45">
      <c r="B116" s="1">
        <v>1000137</v>
      </c>
      <c r="C116" s="2" t="s">
        <v>617</v>
      </c>
      <c r="D116" s="2" t="s">
        <v>618</v>
      </c>
      <c r="E116" s="3" t="s">
        <v>426</v>
      </c>
      <c r="F116" s="25">
        <v>1</v>
      </c>
      <c r="G116" s="25"/>
      <c r="H116" s="25">
        <v>1</v>
      </c>
      <c r="I116" s="25">
        <f t="shared" si="1"/>
        <v>0</v>
      </c>
    </row>
    <row r="117" spans="2:9" ht="45">
      <c r="B117" s="1">
        <v>1000141</v>
      </c>
      <c r="C117" s="2" t="s">
        <v>619</v>
      </c>
      <c r="D117" s="2" t="s">
        <v>620</v>
      </c>
      <c r="E117" s="3" t="s">
        <v>426</v>
      </c>
      <c r="F117" s="25">
        <v>11</v>
      </c>
      <c r="G117" s="25"/>
      <c r="H117" s="25">
        <v>11</v>
      </c>
      <c r="I117" s="25">
        <f t="shared" si="1"/>
        <v>0</v>
      </c>
    </row>
    <row r="118" spans="2:9" ht="45">
      <c r="B118" s="1">
        <v>1000142</v>
      </c>
      <c r="C118" s="2" t="s">
        <v>621</v>
      </c>
      <c r="D118" s="2" t="s">
        <v>620</v>
      </c>
      <c r="E118" s="3" t="s">
        <v>426</v>
      </c>
      <c r="F118" s="25">
        <v>35</v>
      </c>
      <c r="G118" s="25"/>
      <c r="H118" s="25">
        <v>35</v>
      </c>
      <c r="I118" s="25">
        <f t="shared" si="1"/>
        <v>0</v>
      </c>
    </row>
    <row r="119" spans="2:9" ht="22.5">
      <c r="B119" s="1">
        <v>1000143</v>
      </c>
      <c r="C119" s="2" t="s">
        <v>622</v>
      </c>
      <c r="D119" s="2" t="s">
        <v>623</v>
      </c>
      <c r="E119" s="3" t="s">
        <v>426</v>
      </c>
      <c r="F119" s="25">
        <v>10</v>
      </c>
      <c r="G119" s="25"/>
      <c r="H119" s="25">
        <v>10</v>
      </c>
      <c r="I119" s="25">
        <f t="shared" si="1"/>
        <v>0</v>
      </c>
    </row>
    <row r="120" spans="2:9" ht="22.5">
      <c r="B120" s="1">
        <v>1000144</v>
      </c>
      <c r="C120" s="2" t="s">
        <v>624</v>
      </c>
      <c r="D120" s="2" t="s">
        <v>623</v>
      </c>
      <c r="E120" s="3" t="s">
        <v>426</v>
      </c>
      <c r="F120" s="25">
        <v>11</v>
      </c>
      <c r="G120" s="25"/>
      <c r="H120" s="25">
        <v>11</v>
      </c>
      <c r="I120" s="25">
        <f t="shared" si="1"/>
        <v>0</v>
      </c>
    </row>
    <row r="121" spans="2:9" ht="45">
      <c r="B121" s="1">
        <v>1000145</v>
      </c>
      <c r="C121" s="2" t="s">
        <v>625</v>
      </c>
      <c r="D121" s="2" t="s">
        <v>626</v>
      </c>
      <c r="E121" s="3" t="s">
        <v>426</v>
      </c>
      <c r="F121" s="25">
        <v>1</v>
      </c>
      <c r="G121" s="25"/>
      <c r="H121" s="25">
        <v>1</v>
      </c>
      <c r="I121" s="25">
        <f t="shared" si="1"/>
        <v>0</v>
      </c>
    </row>
    <row r="122" spans="2:9" ht="56.25">
      <c r="B122" s="1">
        <v>1000146</v>
      </c>
      <c r="C122" s="2" t="s">
        <v>627</v>
      </c>
      <c r="D122" s="2" t="s">
        <v>628</v>
      </c>
      <c r="E122" s="3" t="s">
        <v>426</v>
      </c>
      <c r="F122" s="25">
        <v>59</v>
      </c>
      <c r="G122" s="25"/>
      <c r="H122" s="25">
        <v>59</v>
      </c>
      <c r="I122" s="25">
        <f t="shared" si="1"/>
        <v>0</v>
      </c>
    </row>
    <row r="123" spans="2:9" ht="45">
      <c r="B123" s="1">
        <v>1000147</v>
      </c>
      <c r="C123" s="2" t="s">
        <v>629</v>
      </c>
      <c r="D123" s="2" t="s">
        <v>630</v>
      </c>
      <c r="E123" s="3" t="s">
        <v>426</v>
      </c>
      <c r="F123" s="25">
        <v>20</v>
      </c>
      <c r="G123" s="25"/>
      <c r="H123" s="25">
        <v>20</v>
      </c>
      <c r="I123" s="25">
        <f t="shared" si="1"/>
        <v>0</v>
      </c>
    </row>
    <row r="124" spans="2:9" ht="45">
      <c r="B124" s="1">
        <v>1000148</v>
      </c>
      <c r="C124" s="2" t="s">
        <v>631</v>
      </c>
      <c r="D124" s="2" t="s">
        <v>632</v>
      </c>
      <c r="E124" s="3" t="s">
        <v>426</v>
      </c>
      <c r="F124" s="25">
        <v>63</v>
      </c>
      <c r="G124" s="25"/>
      <c r="H124" s="25">
        <v>63</v>
      </c>
      <c r="I124" s="25">
        <f t="shared" si="1"/>
        <v>0</v>
      </c>
    </row>
    <row r="125" spans="2:9" ht="22.5">
      <c r="B125" s="1">
        <v>1000149</v>
      </c>
      <c r="C125" s="2" t="s">
        <v>633</v>
      </c>
      <c r="D125" s="2" t="s">
        <v>634</v>
      </c>
      <c r="E125" s="3" t="s">
        <v>426</v>
      </c>
      <c r="F125" s="25">
        <v>23</v>
      </c>
      <c r="G125" s="25"/>
      <c r="H125" s="25">
        <v>23</v>
      </c>
      <c r="I125" s="25">
        <f t="shared" si="1"/>
        <v>0</v>
      </c>
    </row>
    <row r="126" spans="2:9" ht="33.75">
      <c r="B126" s="1">
        <v>1000150</v>
      </c>
      <c r="C126" s="2" t="s">
        <v>635</v>
      </c>
      <c r="D126" s="2" t="s">
        <v>636</v>
      </c>
      <c r="E126" s="3" t="s">
        <v>436</v>
      </c>
      <c r="F126" s="25">
        <v>766.5</v>
      </c>
      <c r="G126" s="25"/>
      <c r="H126" s="25">
        <v>766.5</v>
      </c>
      <c r="I126" s="25">
        <f t="shared" si="1"/>
        <v>0</v>
      </c>
    </row>
    <row r="127" spans="2:9" ht="22.5">
      <c r="B127" s="1">
        <v>1000151</v>
      </c>
      <c r="C127" s="2" t="s">
        <v>637</v>
      </c>
      <c r="D127" s="2" t="s">
        <v>638</v>
      </c>
      <c r="E127" s="3" t="s">
        <v>436</v>
      </c>
      <c r="F127" s="25">
        <v>267.8</v>
      </c>
      <c r="G127" s="25"/>
      <c r="H127" s="25">
        <v>267.8</v>
      </c>
      <c r="I127" s="25">
        <f t="shared" si="1"/>
        <v>0</v>
      </c>
    </row>
    <row r="128" spans="2:9" ht="22.5">
      <c r="B128" s="1">
        <v>1000152</v>
      </c>
      <c r="C128" s="2" t="s">
        <v>639</v>
      </c>
      <c r="D128" s="2" t="s">
        <v>640</v>
      </c>
      <c r="E128" s="3" t="s">
        <v>436</v>
      </c>
      <c r="F128" s="25">
        <v>121.65</v>
      </c>
      <c r="G128" s="25"/>
      <c r="H128" s="25">
        <v>121.65</v>
      </c>
      <c r="I128" s="25">
        <f t="shared" si="1"/>
        <v>0</v>
      </c>
    </row>
    <row r="129" spans="2:9" ht="22.5">
      <c r="B129" s="1">
        <v>1000153</v>
      </c>
      <c r="C129" s="2" t="s">
        <v>641</v>
      </c>
      <c r="D129" s="2" t="s">
        <v>640</v>
      </c>
      <c r="E129" s="3" t="s">
        <v>436</v>
      </c>
      <c r="F129" s="25">
        <v>772.88</v>
      </c>
      <c r="G129" s="25"/>
      <c r="H129" s="25">
        <v>772.88</v>
      </c>
      <c r="I129" s="25">
        <f t="shared" si="1"/>
        <v>0</v>
      </c>
    </row>
    <row r="130" spans="2:9" ht="56.25">
      <c r="B130" s="1">
        <v>1000154</v>
      </c>
      <c r="C130" s="2" t="s">
        <v>642</v>
      </c>
      <c r="D130" s="2" t="s">
        <v>643</v>
      </c>
      <c r="E130" s="3" t="s">
        <v>426</v>
      </c>
      <c r="F130" s="25">
        <v>3.4810000000000008</v>
      </c>
      <c r="G130" s="25"/>
      <c r="H130" s="25">
        <v>3.4810000000000008</v>
      </c>
      <c r="I130" s="25">
        <f t="shared" si="1"/>
        <v>0</v>
      </c>
    </row>
    <row r="131" spans="2:9" ht="33.75">
      <c r="B131" s="1">
        <v>1000156</v>
      </c>
      <c r="C131" s="2" t="s">
        <v>644</v>
      </c>
      <c r="D131" s="2" t="s">
        <v>645</v>
      </c>
      <c r="E131" s="3" t="s">
        <v>426</v>
      </c>
      <c r="F131" s="25">
        <v>295</v>
      </c>
      <c r="G131" s="25"/>
      <c r="H131" s="25">
        <v>385</v>
      </c>
      <c r="I131" s="25">
        <f t="shared" si="1"/>
        <v>-90</v>
      </c>
    </row>
    <row r="132" spans="2:9" ht="33.75">
      <c r="B132" s="1">
        <v>1000157</v>
      </c>
      <c r="C132" s="2" t="s">
        <v>646</v>
      </c>
      <c r="D132" s="2" t="s">
        <v>647</v>
      </c>
      <c r="E132" s="3" t="s">
        <v>426</v>
      </c>
      <c r="F132" s="25">
        <v>126</v>
      </c>
      <c r="G132" s="25"/>
      <c r="H132" s="25">
        <v>36</v>
      </c>
      <c r="I132" s="25">
        <f t="shared" si="1"/>
        <v>90</v>
      </c>
    </row>
    <row r="133" spans="2:9" ht="56.25">
      <c r="B133" s="1">
        <v>1000158</v>
      </c>
      <c r="C133" s="10" t="s">
        <v>648</v>
      </c>
      <c r="D133" s="2" t="s">
        <v>649</v>
      </c>
      <c r="E133" s="3" t="s">
        <v>426</v>
      </c>
      <c r="F133" s="25">
        <v>13</v>
      </c>
      <c r="G133" s="25"/>
      <c r="H133" s="25">
        <v>13</v>
      </c>
      <c r="I133" s="25">
        <f t="shared" ref="I133:I196" si="2">F133-H133</f>
        <v>0</v>
      </c>
    </row>
    <row r="134" spans="2:9" ht="56.25">
      <c r="B134" s="1">
        <v>1000160</v>
      </c>
      <c r="C134" s="11" t="s">
        <v>650</v>
      </c>
      <c r="D134" s="2" t="s">
        <v>649</v>
      </c>
      <c r="E134" s="3" t="s">
        <v>426</v>
      </c>
      <c r="F134" s="25">
        <v>1</v>
      </c>
      <c r="G134" s="25"/>
      <c r="H134" s="25">
        <v>1</v>
      </c>
      <c r="I134" s="25">
        <f t="shared" si="2"/>
        <v>0</v>
      </c>
    </row>
    <row r="135" spans="2:9" ht="22.5">
      <c r="B135" s="9"/>
      <c r="C135" s="5" t="s">
        <v>651</v>
      </c>
      <c r="D135" s="5" t="s">
        <v>652</v>
      </c>
      <c r="E135" s="4" t="s">
        <v>466</v>
      </c>
      <c r="F135" s="25"/>
      <c r="G135" s="25"/>
      <c r="H135" s="25" t="e">
        <v>#N/A</v>
      </c>
      <c r="I135" s="25" t="e">
        <f t="shared" si="2"/>
        <v>#N/A</v>
      </c>
    </row>
    <row r="136" spans="2:9" ht="56.25">
      <c r="B136" s="1">
        <v>1000162</v>
      </c>
      <c r="C136" s="2" t="s">
        <v>653</v>
      </c>
      <c r="D136" s="2" t="s">
        <v>649</v>
      </c>
      <c r="E136" s="3" t="s">
        <v>426</v>
      </c>
      <c r="F136" s="25">
        <v>1</v>
      </c>
      <c r="G136" s="25"/>
      <c r="H136" s="25">
        <v>0</v>
      </c>
      <c r="I136" s="25">
        <f t="shared" si="2"/>
        <v>1</v>
      </c>
    </row>
    <row r="137" spans="2:9" ht="56.25">
      <c r="B137" s="1">
        <v>1000164</v>
      </c>
      <c r="C137" s="2" t="s">
        <v>654</v>
      </c>
      <c r="D137" s="2" t="s">
        <v>649</v>
      </c>
      <c r="E137" s="3" t="s">
        <v>426</v>
      </c>
      <c r="F137" s="25">
        <v>2</v>
      </c>
      <c r="G137" s="25"/>
      <c r="H137" s="25">
        <v>2</v>
      </c>
      <c r="I137" s="25">
        <f t="shared" si="2"/>
        <v>0</v>
      </c>
    </row>
    <row r="138" spans="2:9" ht="56.25">
      <c r="B138" s="1">
        <v>1000166</v>
      </c>
      <c r="C138" s="2" t="s">
        <v>655</v>
      </c>
      <c r="D138" s="2" t="s">
        <v>649</v>
      </c>
      <c r="E138" s="3" t="s">
        <v>426</v>
      </c>
      <c r="F138" s="25">
        <v>1</v>
      </c>
      <c r="G138" s="25"/>
      <c r="H138" s="25" t="e">
        <v>#N/A</v>
      </c>
      <c r="I138" s="25" t="e">
        <f t="shared" si="2"/>
        <v>#N/A</v>
      </c>
    </row>
    <row r="139" spans="2:9" ht="56.25">
      <c r="B139" s="1">
        <v>1000168</v>
      </c>
      <c r="C139" s="2" t="s">
        <v>656</v>
      </c>
      <c r="D139" s="2" t="s">
        <v>649</v>
      </c>
      <c r="E139" s="3" t="s">
        <v>426</v>
      </c>
      <c r="F139" s="25">
        <v>1</v>
      </c>
      <c r="G139" s="25"/>
      <c r="H139" s="25">
        <v>1</v>
      </c>
      <c r="I139" s="25">
        <f t="shared" si="2"/>
        <v>0</v>
      </c>
    </row>
    <row r="140" spans="2:9" ht="56.25">
      <c r="B140" s="1">
        <v>1000170</v>
      </c>
      <c r="C140" s="2" t="s">
        <v>657</v>
      </c>
      <c r="D140" s="2" t="s">
        <v>649</v>
      </c>
      <c r="E140" s="3" t="s">
        <v>426</v>
      </c>
      <c r="F140" s="25">
        <v>1</v>
      </c>
      <c r="G140" s="25"/>
      <c r="H140" s="25" t="e">
        <v>#N/A</v>
      </c>
      <c r="I140" s="25" t="e">
        <f t="shared" si="2"/>
        <v>#N/A</v>
      </c>
    </row>
    <row r="141" spans="2:9" ht="56.25">
      <c r="B141" s="1">
        <v>1000172</v>
      </c>
      <c r="C141" s="2" t="s">
        <v>658</v>
      </c>
      <c r="D141" s="2" t="s">
        <v>649</v>
      </c>
      <c r="E141" s="3" t="s">
        <v>426</v>
      </c>
      <c r="F141" s="25">
        <v>1</v>
      </c>
      <c r="G141" s="25"/>
      <c r="H141" s="25" t="e">
        <v>#N/A</v>
      </c>
      <c r="I141" s="25" t="e">
        <f t="shared" si="2"/>
        <v>#N/A</v>
      </c>
    </row>
    <row r="142" spans="2:9" ht="56.25">
      <c r="B142" s="1">
        <v>1000174</v>
      </c>
      <c r="C142" s="2" t="s">
        <v>659</v>
      </c>
      <c r="D142" s="2" t="s">
        <v>649</v>
      </c>
      <c r="E142" s="3" t="s">
        <v>426</v>
      </c>
      <c r="F142" s="25">
        <v>1</v>
      </c>
      <c r="G142" s="25"/>
      <c r="H142" s="25">
        <v>0</v>
      </c>
      <c r="I142" s="25">
        <f t="shared" si="2"/>
        <v>1</v>
      </c>
    </row>
    <row r="143" spans="2:9" ht="56.25">
      <c r="B143" s="1">
        <v>1000176</v>
      </c>
      <c r="C143" s="2" t="s">
        <v>660</v>
      </c>
      <c r="D143" s="2" t="s">
        <v>649</v>
      </c>
      <c r="E143" s="3" t="s">
        <v>426</v>
      </c>
      <c r="F143" s="25">
        <v>1</v>
      </c>
      <c r="G143" s="25"/>
      <c r="H143" s="25" t="e">
        <v>#N/A</v>
      </c>
      <c r="I143" s="25" t="e">
        <f t="shared" si="2"/>
        <v>#N/A</v>
      </c>
    </row>
    <row r="144" spans="2:9" ht="67.5">
      <c r="B144" s="1">
        <v>1000178</v>
      </c>
      <c r="C144" s="2" t="s">
        <v>661</v>
      </c>
      <c r="D144" s="2" t="s">
        <v>662</v>
      </c>
      <c r="E144" s="3" t="s">
        <v>426</v>
      </c>
      <c r="F144" s="25">
        <v>1</v>
      </c>
      <c r="G144" s="25"/>
      <c r="H144" s="25">
        <v>0</v>
      </c>
      <c r="I144" s="25">
        <f t="shared" si="2"/>
        <v>1</v>
      </c>
    </row>
    <row r="145" spans="2:9" ht="22.5">
      <c r="B145" s="9"/>
      <c r="C145" s="5" t="s">
        <v>663</v>
      </c>
      <c r="D145" s="5" t="s">
        <v>664</v>
      </c>
      <c r="E145" s="4" t="s">
        <v>466</v>
      </c>
      <c r="F145" s="25"/>
      <c r="G145" s="25"/>
      <c r="H145" s="25" t="e">
        <v>#N/A</v>
      </c>
      <c r="I145" s="25" t="e">
        <f t="shared" si="2"/>
        <v>#N/A</v>
      </c>
    </row>
    <row r="146" spans="2:9" ht="45">
      <c r="B146" s="9">
        <v>1000179</v>
      </c>
      <c r="C146" s="5" t="s">
        <v>665</v>
      </c>
      <c r="D146" s="5" t="s">
        <v>666</v>
      </c>
      <c r="E146" s="4" t="s">
        <v>426</v>
      </c>
      <c r="F146" s="25">
        <v>17</v>
      </c>
      <c r="G146" s="25"/>
      <c r="H146" s="25">
        <v>17</v>
      </c>
      <c r="I146" s="25">
        <f t="shared" si="2"/>
        <v>0</v>
      </c>
    </row>
    <row r="147" spans="2:9" ht="45">
      <c r="B147" s="12"/>
      <c r="C147" s="5" t="s">
        <v>667</v>
      </c>
      <c r="D147" s="5" t="s">
        <v>668</v>
      </c>
      <c r="E147" s="4" t="s">
        <v>426</v>
      </c>
      <c r="F147" s="25">
        <v>5</v>
      </c>
      <c r="G147" s="25"/>
      <c r="H147" s="25" t="e">
        <v>#N/A</v>
      </c>
      <c r="I147" s="25" t="e">
        <f t="shared" si="2"/>
        <v>#N/A</v>
      </c>
    </row>
    <row r="148" spans="2:9" ht="45">
      <c r="B148" s="9">
        <v>1000180</v>
      </c>
      <c r="C148" s="5" t="s">
        <v>669</v>
      </c>
      <c r="D148" s="5" t="s">
        <v>668</v>
      </c>
      <c r="E148" s="3" t="s">
        <v>426</v>
      </c>
      <c r="F148" s="25">
        <v>12</v>
      </c>
      <c r="G148" s="25"/>
      <c r="H148" s="25">
        <v>12</v>
      </c>
      <c r="I148" s="25">
        <f t="shared" si="2"/>
        <v>0</v>
      </c>
    </row>
    <row r="149" spans="2:9" ht="22.5">
      <c r="B149" s="1">
        <v>1000181</v>
      </c>
      <c r="C149" s="2" t="s">
        <v>670</v>
      </c>
      <c r="D149" s="2" t="s">
        <v>671</v>
      </c>
      <c r="E149" s="3" t="s">
        <v>426</v>
      </c>
      <c r="F149" s="25">
        <v>10</v>
      </c>
      <c r="G149" s="25"/>
      <c r="H149" s="25">
        <v>10</v>
      </c>
      <c r="I149" s="25">
        <f t="shared" si="2"/>
        <v>0</v>
      </c>
    </row>
    <row r="150" spans="2:9" ht="22.5">
      <c r="B150" s="1">
        <v>1000182</v>
      </c>
      <c r="C150" s="2" t="s">
        <v>672</v>
      </c>
      <c r="D150" s="2" t="s">
        <v>671</v>
      </c>
      <c r="E150" s="3" t="s">
        <v>426</v>
      </c>
      <c r="F150" s="25">
        <v>90</v>
      </c>
      <c r="G150" s="25"/>
      <c r="H150" s="25">
        <v>90</v>
      </c>
      <c r="I150" s="25">
        <f t="shared" si="2"/>
        <v>0</v>
      </c>
    </row>
    <row r="151" spans="2:9" ht="33.75">
      <c r="B151" s="1">
        <v>1000183</v>
      </c>
      <c r="C151" s="2" t="s">
        <v>673</v>
      </c>
      <c r="D151" s="2" t="s">
        <v>674</v>
      </c>
      <c r="E151" s="3" t="s">
        <v>426</v>
      </c>
      <c r="F151" s="25">
        <v>206</v>
      </c>
      <c r="G151" s="25"/>
      <c r="H151" s="25">
        <v>206</v>
      </c>
      <c r="I151" s="25">
        <f t="shared" si="2"/>
        <v>0</v>
      </c>
    </row>
    <row r="152" spans="2:9" ht="45">
      <c r="B152" s="1">
        <v>1000184</v>
      </c>
      <c r="C152" s="2" t="s">
        <v>675</v>
      </c>
      <c r="D152" s="2" t="s">
        <v>676</v>
      </c>
      <c r="E152" s="3" t="s">
        <v>426</v>
      </c>
      <c r="F152" s="25">
        <v>17</v>
      </c>
      <c r="G152" s="25"/>
      <c r="H152" s="25">
        <v>17</v>
      </c>
      <c r="I152" s="25">
        <f t="shared" si="2"/>
        <v>0</v>
      </c>
    </row>
    <row r="153" spans="2:9" ht="45">
      <c r="B153" s="1">
        <v>1000185</v>
      </c>
      <c r="C153" s="2" t="s">
        <v>677</v>
      </c>
      <c r="D153" s="2" t="s">
        <v>678</v>
      </c>
      <c r="E153" s="3" t="s">
        <v>426</v>
      </c>
      <c r="F153" s="25">
        <v>1</v>
      </c>
      <c r="G153" s="25"/>
      <c r="H153" s="25">
        <v>0</v>
      </c>
      <c r="I153" s="25">
        <f t="shared" si="2"/>
        <v>1</v>
      </c>
    </row>
    <row r="154" spans="2:9" ht="45">
      <c r="B154" s="1">
        <v>1000186</v>
      </c>
      <c r="C154" s="2" t="s">
        <v>679</v>
      </c>
      <c r="D154" s="2" t="s">
        <v>678</v>
      </c>
      <c r="E154" s="3" t="s">
        <v>426</v>
      </c>
      <c r="F154" s="25">
        <v>3</v>
      </c>
      <c r="G154" s="25"/>
      <c r="H154" s="25">
        <v>3</v>
      </c>
      <c r="I154" s="25">
        <f t="shared" si="2"/>
        <v>0</v>
      </c>
    </row>
    <row r="155" spans="2:9" ht="45">
      <c r="B155" s="1">
        <v>1000189</v>
      </c>
      <c r="C155" s="2" t="s">
        <v>680</v>
      </c>
      <c r="D155" s="2" t="s">
        <v>681</v>
      </c>
      <c r="E155" s="3" t="s">
        <v>426</v>
      </c>
      <c r="F155" s="25">
        <v>11</v>
      </c>
      <c r="G155" s="25"/>
      <c r="H155" s="25">
        <v>11</v>
      </c>
      <c r="I155" s="25">
        <f t="shared" si="2"/>
        <v>0</v>
      </c>
    </row>
    <row r="156" spans="2:9">
      <c r="B156" s="1">
        <v>1000191</v>
      </c>
      <c r="C156" s="2" t="s">
        <v>682</v>
      </c>
      <c r="D156" s="2" t="s">
        <v>683</v>
      </c>
      <c r="E156" s="3" t="s">
        <v>426</v>
      </c>
      <c r="F156" s="28">
        <v>211</v>
      </c>
      <c r="G156" s="25"/>
      <c r="H156" s="25">
        <v>40</v>
      </c>
      <c r="I156" s="25">
        <f t="shared" si="2"/>
        <v>171</v>
      </c>
    </row>
    <row r="157" spans="2:9">
      <c r="B157" s="1">
        <v>1000192</v>
      </c>
      <c r="C157" s="2" t="s">
        <v>684</v>
      </c>
      <c r="D157" s="2" t="s">
        <v>683</v>
      </c>
      <c r="E157" s="3" t="s">
        <v>426</v>
      </c>
      <c r="F157" s="28">
        <v>8</v>
      </c>
      <c r="G157" s="25"/>
      <c r="H157" s="25">
        <v>8</v>
      </c>
      <c r="I157" s="25">
        <f t="shared" si="2"/>
        <v>0</v>
      </c>
    </row>
    <row r="158" spans="2:9" ht="22.5">
      <c r="B158" s="1">
        <v>1000197</v>
      </c>
      <c r="C158" s="2" t="s">
        <v>685</v>
      </c>
      <c r="D158" s="2" t="s">
        <v>686</v>
      </c>
      <c r="E158" s="3" t="s">
        <v>426</v>
      </c>
      <c r="F158" s="25">
        <v>473</v>
      </c>
      <c r="G158" s="25"/>
      <c r="H158" s="25">
        <v>473</v>
      </c>
      <c r="I158" s="25">
        <f t="shared" si="2"/>
        <v>0</v>
      </c>
    </row>
    <row r="159" spans="2:9" ht="22.5">
      <c r="B159" s="1">
        <v>1000198</v>
      </c>
      <c r="C159" s="2" t="s">
        <v>687</v>
      </c>
      <c r="D159" s="2" t="s">
        <v>688</v>
      </c>
      <c r="E159" s="3" t="s">
        <v>426</v>
      </c>
      <c r="F159" s="27">
        <v>122</v>
      </c>
      <c r="G159" s="25"/>
      <c r="H159" s="25">
        <v>32</v>
      </c>
      <c r="I159" s="25">
        <f t="shared" si="2"/>
        <v>90</v>
      </c>
    </row>
    <row r="160" spans="2:9" ht="22.5">
      <c r="B160" s="1">
        <v>1000199</v>
      </c>
      <c r="C160" s="2" t="s">
        <v>689</v>
      </c>
      <c r="D160" s="2" t="s">
        <v>688</v>
      </c>
      <c r="E160" s="3" t="s">
        <v>426</v>
      </c>
      <c r="F160" s="25">
        <v>297</v>
      </c>
      <c r="G160" s="25"/>
      <c r="H160" s="25">
        <v>297</v>
      </c>
      <c r="I160" s="25">
        <f t="shared" si="2"/>
        <v>0</v>
      </c>
    </row>
    <row r="161" spans="2:9" ht="22.5">
      <c r="B161" s="1">
        <v>1000202</v>
      </c>
      <c r="C161" s="2" t="s">
        <v>690</v>
      </c>
      <c r="D161" s="2" t="s">
        <v>691</v>
      </c>
      <c r="E161" s="3" t="s">
        <v>426</v>
      </c>
      <c r="F161" s="25">
        <v>25</v>
      </c>
      <c r="G161" s="25"/>
      <c r="H161" s="25">
        <v>25</v>
      </c>
      <c r="I161" s="25">
        <f t="shared" si="2"/>
        <v>0</v>
      </c>
    </row>
    <row r="162" spans="2:9" ht="22.5">
      <c r="B162" s="1">
        <v>1000203</v>
      </c>
      <c r="C162" s="2" t="s">
        <v>692</v>
      </c>
      <c r="D162" s="2" t="s">
        <v>693</v>
      </c>
      <c r="E162" s="3" t="s">
        <v>426</v>
      </c>
      <c r="F162" s="25">
        <v>455</v>
      </c>
      <c r="G162" s="25"/>
      <c r="H162" s="25">
        <v>455</v>
      </c>
      <c r="I162" s="25">
        <f t="shared" si="2"/>
        <v>0</v>
      </c>
    </row>
    <row r="163" spans="2:9" ht="22.5">
      <c r="B163" s="1">
        <v>1000204</v>
      </c>
      <c r="C163" s="2" t="s">
        <v>694</v>
      </c>
      <c r="D163" s="2" t="s">
        <v>695</v>
      </c>
      <c r="E163" s="3" t="s">
        <v>426</v>
      </c>
      <c r="F163" s="25">
        <v>390</v>
      </c>
      <c r="G163" s="25"/>
      <c r="H163" s="25">
        <v>6</v>
      </c>
      <c r="I163" s="25">
        <f t="shared" si="2"/>
        <v>384</v>
      </c>
    </row>
    <row r="164" spans="2:9" ht="22.5">
      <c r="B164" s="1">
        <v>1000205</v>
      </c>
      <c r="C164" s="2" t="s">
        <v>696</v>
      </c>
      <c r="D164" s="2" t="s">
        <v>695</v>
      </c>
      <c r="E164" s="3" t="s">
        <v>426</v>
      </c>
      <c r="F164" s="25">
        <v>9</v>
      </c>
      <c r="G164" s="25"/>
      <c r="H164" s="25">
        <v>9</v>
      </c>
      <c r="I164" s="25">
        <f t="shared" si="2"/>
        <v>0</v>
      </c>
    </row>
    <row r="165" spans="2:9" ht="22.5">
      <c r="B165" s="1">
        <v>1000208</v>
      </c>
      <c r="C165" s="2" t="s">
        <v>697</v>
      </c>
      <c r="D165" s="2" t="s">
        <v>698</v>
      </c>
      <c r="E165" s="3" t="s">
        <v>426</v>
      </c>
      <c r="F165" s="25">
        <v>51</v>
      </c>
      <c r="G165" s="25"/>
      <c r="H165" s="25">
        <v>51</v>
      </c>
      <c r="I165" s="25">
        <f t="shared" si="2"/>
        <v>0</v>
      </c>
    </row>
    <row r="166" spans="2:9" ht="22.5">
      <c r="B166" s="1">
        <v>1000209</v>
      </c>
      <c r="C166" s="2" t="s">
        <v>699</v>
      </c>
      <c r="D166" s="2" t="s">
        <v>700</v>
      </c>
      <c r="E166" s="3" t="s">
        <v>426</v>
      </c>
      <c r="F166" s="25">
        <v>79</v>
      </c>
      <c r="G166" s="25"/>
      <c r="H166" s="25">
        <v>79</v>
      </c>
      <c r="I166" s="25">
        <f t="shared" si="2"/>
        <v>0</v>
      </c>
    </row>
    <row r="167" spans="2:9">
      <c r="B167" s="1">
        <v>1000210</v>
      </c>
      <c r="C167" s="2" t="s">
        <v>701</v>
      </c>
      <c r="D167" s="2" t="s">
        <v>702</v>
      </c>
      <c r="E167" s="3" t="s">
        <v>426</v>
      </c>
      <c r="F167" s="25">
        <v>92</v>
      </c>
      <c r="G167" s="25"/>
      <c r="H167" s="25">
        <v>92</v>
      </c>
      <c r="I167" s="25">
        <f t="shared" si="2"/>
        <v>0</v>
      </c>
    </row>
    <row r="168" spans="2:9">
      <c r="B168" s="1">
        <v>1000211</v>
      </c>
      <c r="C168" s="2" t="s">
        <v>703</v>
      </c>
      <c r="D168" s="2" t="s">
        <v>704</v>
      </c>
      <c r="E168" s="3" t="s">
        <v>426</v>
      </c>
      <c r="F168" s="25">
        <v>497</v>
      </c>
      <c r="G168" s="25"/>
      <c r="H168" s="25">
        <v>497</v>
      </c>
      <c r="I168" s="25">
        <f t="shared" si="2"/>
        <v>0</v>
      </c>
    </row>
    <row r="169" spans="2:9">
      <c r="B169" s="1">
        <v>1000212</v>
      </c>
      <c r="C169" s="2" t="s">
        <v>705</v>
      </c>
      <c r="D169" s="2" t="s">
        <v>706</v>
      </c>
      <c r="E169" s="3" t="s">
        <v>426</v>
      </c>
      <c r="F169" s="25">
        <v>6</v>
      </c>
      <c r="G169" s="25"/>
      <c r="H169" s="25">
        <v>6</v>
      </c>
      <c r="I169" s="25">
        <f t="shared" si="2"/>
        <v>0</v>
      </c>
    </row>
    <row r="170" spans="2:9" ht="22.5">
      <c r="B170" s="1">
        <v>1000213</v>
      </c>
      <c r="C170" s="2" t="s">
        <v>707</v>
      </c>
      <c r="D170" s="2" t="s">
        <v>708</v>
      </c>
      <c r="E170" s="3" t="s">
        <v>426</v>
      </c>
      <c r="F170" s="25">
        <v>161</v>
      </c>
      <c r="G170" s="25"/>
      <c r="H170" s="25">
        <v>161</v>
      </c>
      <c r="I170" s="25">
        <f t="shared" si="2"/>
        <v>0</v>
      </c>
    </row>
    <row r="171" spans="2:9" ht="22.5">
      <c r="B171" s="1">
        <v>1000214</v>
      </c>
      <c r="C171" s="2" t="s">
        <v>709</v>
      </c>
      <c r="D171" s="2" t="s">
        <v>710</v>
      </c>
      <c r="E171" s="3" t="s">
        <v>426</v>
      </c>
      <c r="F171" s="25">
        <v>51</v>
      </c>
      <c r="G171" s="25"/>
      <c r="H171" s="25">
        <v>51</v>
      </c>
      <c r="I171" s="25">
        <f t="shared" si="2"/>
        <v>0</v>
      </c>
    </row>
    <row r="172" spans="2:9" ht="22.5">
      <c r="B172" s="1">
        <v>1000215</v>
      </c>
      <c r="C172" s="2" t="s">
        <v>711</v>
      </c>
      <c r="D172" s="2" t="s">
        <v>712</v>
      </c>
      <c r="E172" s="3" t="s">
        <v>426</v>
      </c>
      <c r="F172" s="25">
        <v>61</v>
      </c>
      <c r="G172" s="25"/>
      <c r="H172" s="25">
        <v>61</v>
      </c>
      <c r="I172" s="25">
        <f t="shared" si="2"/>
        <v>0</v>
      </c>
    </row>
    <row r="173" spans="2:9" ht="22.5">
      <c r="B173" s="1">
        <v>1000216</v>
      </c>
      <c r="C173" s="2" t="s">
        <v>713</v>
      </c>
      <c r="D173" s="2" t="s">
        <v>714</v>
      </c>
      <c r="E173" s="3" t="s">
        <v>426</v>
      </c>
      <c r="F173" s="25">
        <v>24</v>
      </c>
      <c r="G173" s="25"/>
      <c r="H173" s="25">
        <v>24</v>
      </c>
      <c r="I173" s="25">
        <f t="shared" si="2"/>
        <v>0</v>
      </c>
    </row>
    <row r="174" spans="2:9" ht="22.5">
      <c r="B174" s="1">
        <v>1000217</v>
      </c>
      <c r="C174" s="2" t="s">
        <v>715</v>
      </c>
      <c r="D174" s="2" t="s">
        <v>716</v>
      </c>
      <c r="E174" s="3" t="s">
        <v>426</v>
      </c>
      <c r="F174" s="25">
        <v>48</v>
      </c>
      <c r="G174" s="25"/>
      <c r="H174" s="25">
        <v>48</v>
      </c>
      <c r="I174" s="25">
        <f t="shared" si="2"/>
        <v>0</v>
      </c>
    </row>
    <row r="175" spans="2:9" ht="33.75">
      <c r="B175" s="1">
        <v>1000218</v>
      </c>
      <c r="C175" s="2" t="s">
        <v>717</v>
      </c>
      <c r="D175" s="2" t="s">
        <v>718</v>
      </c>
      <c r="E175" s="3" t="s">
        <v>426</v>
      </c>
      <c r="F175" s="25">
        <v>104</v>
      </c>
      <c r="G175" s="25"/>
      <c r="H175" s="25">
        <v>104</v>
      </c>
      <c r="I175" s="25">
        <f t="shared" si="2"/>
        <v>0</v>
      </c>
    </row>
    <row r="176" spans="2:9" ht="33.75">
      <c r="B176" s="1">
        <v>1000219</v>
      </c>
      <c r="C176" s="2" t="s">
        <v>719</v>
      </c>
      <c r="D176" s="2" t="s">
        <v>720</v>
      </c>
      <c r="E176" s="3" t="s">
        <v>426</v>
      </c>
      <c r="F176" s="25">
        <v>491</v>
      </c>
      <c r="G176" s="25"/>
      <c r="H176" s="25">
        <v>491</v>
      </c>
      <c r="I176" s="25">
        <f t="shared" si="2"/>
        <v>0</v>
      </c>
    </row>
    <row r="177" spans="2:9" ht="45">
      <c r="B177" s="1">
        <v>1000220</v>
      </c>
      <c r="C177" s="2" t="s">
        <v>721</v>
      </c>
      <c r="D177" s="2" t="s">
        <v>722</v>
      </c>
      <c r="E177" s="3" t="s">
        <v>426</v>
      </c>
      <c r="F177" s="25">
        <v>958</v>
      </c>
      <c r="G177" s="25"/>
      <c r="H177" s="25">
        <v>958</v>
      </c>
      <c r="I177" s="25">
        <f t="shared" si="2"/>
        <v>0</v>
      </c>
    </row>
    <row r="178" spans="2:9" ht="45">
      <c r="B178" s="1">
        <v>1000221</v>
      </c>
      <c r="C178" s="2" t="s">
        <v>723</v>
      </c>
      <c r="D178" s="2" t="s">
        <v>724</v>
      </c>
      <c r="E178" s="3" t="s">
        <v>426</v>
      </c>
      <c r="F178" s="25">
        <v>364</v>
      </c>
      <c r="G178" s="25"/>
      <c r="H178" s="25">
        <v>364</v>
      </c>
      <c r="I178" s="25">
        <f t="shared" si="2"/>
        <v>0</v>
      </c>
    </row>
    <row r="179" spans="2:9" ht="22.5">
      <c r="B179" s="1">
        <v>1000222</v>
      </c>
      <c r="C179" s="2" t="s">
        <v>725</v>
      </c>
      <c r="D179" s="2" t="s">
        <v>726</v>
      </c>
      <c r="E179" s="3" t="s">
        <v>426</v>
      </c>
      <c r="F179" s="25">
        <v>327</v>
      </c>
      <c r="G179" s="25"/>
      <c r="H179" s="25">
        <v>327</v>
      </c>
      <c r="I179" s="25">
        <f t="shared" si="2"/>
        <v>0</v>
      </c>
    </row>
    <row r="180" spans="2:9" ht="45">
      <c r="B180" s="1">
        <v>1000225</v>
      </c>
      <c r="C180" s="2" t="s">
        <v>727</v>
      </c>
      <c r="D180" s="2" t="s">
        <v>728</v>
      </c>
      <c r="E180" s="3" t="s">
        <v>426</v>
      </c>
      <c r="F180" s="25">
        <v>78</v>
      </c>
      <c r="G180" s="25"/>
      <c r="H180" s="25">
        <v>78</v>
      </c>
      <c r="I180" s="25">
        <f t="shared" si="2"/>
        <v>0</v>
      </c>
    </row>
    <row r="181" spans="2:9" ht="22.5">
      <c r="B181" s="1">
        <v>1000226</v>
      </c>
      <c r="C181" s="2" t="s">
        <v>729</v>
      </c>
      <c r="D181" s="2" t="s">
        <v>730</v>
      </c>
      <c r="E181" s="3" t="s">
        <v>426</v>
      </c>
      <c r="F181" s="25">
        <v>6</v>
      </c>
      <c r="G181" s="25"/>
      <c r="H181" s="25">
        <v>6</v>
      </c>
      <c r="I181" s="25">
        <f t="shared" si="2"/>
        <v>0</v>
      </c>
    </row>
    <row r="182" spans="2:9">
      <c r="B182" s="1">
        <v>1000227</v>
      </c>
      <c r="C182" s="2" t="s">
        <v>731</v>
      </c>
      <c r="D182" s="2" t="s">
        <v>732</v>
      </c>
      <c r="E182" s="3" t="s">
        <v>426</v>
      </c>
      <c r="F182" s="30" t="s">
        <v>41</v>
      </c>
      <c r="G182" s="25"/>
      <c r="H182" s="25">
        <v>0</v>
      </c>
      <c r="I182" s="25" t="e">
        <f t="shared" si="2"/>
        <v>#VALUE!</v>
      </c>
    </row>
    <row r="183" spans="2:9" ht="45">
      <c r="B183" s="1">
        <v>1000230</v>
      </c>
      <c r="C183" s="2" t="s">
        <v>733</v>
      </c>
      <c r="D183" s="2" t="s">
        <v>734</v>
      </c>
      <c r="E183" s="3" t="s">
        <v>436</v>
      </c>
      <c r="F183" s="25">
        <v>330</v>
      </c>
      <c r="G183" s="25"/>
      <c r="H183" s="25">
        <v>330</v>
      </c>
      <c r="I183" s="25">
        <f t="shared" si="2"/>
        <v>0</v>
      </c>
    </row>
    <row r="184" spans="2:9" ht="45">
      <c r="B184" s="1">
        <v>1000232</v>
      </c>
      <c r="C184" s="2" t="s">
        <v>735</v>
      </c>
      <c r="D184" s="2" t="s">
        <v>734</v>
      </c>
      <c r="E184" s="3" t="s">
        <v>436</v>
      </c>
      <c r="F184" s="25">
        <v>13</v>
      </c>
      <c r="G184" s="25"/>
      <c r="H184" s="25">
        <v>13</v>
      </c>
      <c r="I184" s="25">
        <f t="shared" si="2"/>
        <v>0</v>
      </c>
    </row>
    <row r="185" spans="2:9" ht="45">
      <c r="B185" s="1">
        <v>1000233</v>
      </c>
      <c r="C185" s="2" t="s">
        <v>736</v>
      </c>
      <c r="D185" s="2" t="s">
        <v>734</v>
      </c>
      <c r="E185" s="3" t="s">
        <v>436</v>
      </c>
      <c r="F185" s="25">
        <v>150</v>
      </c>
      <c r="G185" s="25"/>
      <c r="H185" s="25">
        <v>150</v>
      </c>
      <c r="I185" s="25">
        <f t="shared" si="2"/>
        <v>0</v>
      </c>
    </row>
    <row r="186" spans="2:9" ht="45">
      <c r="B186" s="1">
        <v>1000234</v>
      </c>
      <c r="C186" s="2" t="s">
        <v>737</v>
      </c>
      <c r="D186" s="2" t="s">
        <v>734</v>
      </c>
      <c r="E186" s="3" t="s">
        <v>436</v>
      </c>
      <c r="F186" s="25">
        <v>583</v>
      </c>
      <c r="G186" s="25"/>
      <c r="H186" s="25">
        <v>43</v>
      </c>
      <c r="I186" s="25">
        <f t="shared" si="2"/>
        <v>540</v>
      </c>
    </row>
    <row r="187" spans="2:9" ht="45">
      <c r="B187" s="1">
        <v>1000235</v>
      </c>
      <c r="C187" s="2" t="s">
        <v>738</v>
      </c>
      <c r="D187" s="2" t="s">
        <v>734</v>
      </c>
      <c r="E187" s="3" t="s">
        <v>436</v>
      </c>
      <c r="F187" s="25">
        <v>1620</v>
      </c>
      <c r="G187" s="25"/>
      <c r="H187" s="25" t="e">
        <v>#N/A</v>
      </c>
      <c r="I187" s="25" t="e">
        <f t="shared" si="2"/>
        <v>#N/A</v>
      </c>
    </row>
    <row r="188" spans="2:9" ht="45">
      <c r="B188" s="1">
        <v>1000236</v>
      </c>
      <c r="C188" s="2" t="s">
        <v>739</v>
      </c>
      <c r="D188" s="2" t="s">
        <v>734</v>
      </c>
      <c r="E188" s="3" t="s">
        <v>436</v>
      </c>
      <c r="F188" s="30" t="s">
        <v>41</v>
      </c>
      <c r="G188" s="25"/>
      <c r="H188" s="25">
        <v>0</v>
      </c>
      <c r="I188" s="25" t="e">
        <f t="shared" si="2"/>
        <v>#VALUE!</v>
      </c>
    </row>
    <row r="189" spans="2:9">
      <c r="B189" s="1">
        <v>1000237</v>
      </c>
      <c r="C189" s="2" t="s">
        <v>740</v>
      </c>
      <c r="D189" s="2" t="s">
        <v>741</v>
      </c>
      <c r="E189" s="3" t="s">
        <v>436</v>
      </c>
      <c r="F189" s="25">
        <v>4111</v>
      </c>
      <c r="G189" s="25"/>
      <c r="H189" s="25">
        <v>4111</v>
      </c>
      <c r="I189" s="25">
        <f t="shared" si="2"/>
        <v>0</v>
      </c>
    </row>
    <row r="190" spans="2:9">
      <c r="B190" s="1">
        <v>1000238</v>
      </c>
      <c r="C190" s="10" t="s">
        <v>742</v>
      </c>
      <c r="D190" s="2" t="s">
        <v>741</v>
      </c>
      <c r="E190" s="3" t="s">
        <v>436</v>
      </c>
      <c r="F190" s="25">
        <v>1621.5</v>
      </c>
      <c r="G190" s="25"/>
      <c r="H190" s="25">
        <v>1621.5</v>
      </c>
      <c r="I190" s="25">
        <f t="shared" si="2"/>
        <v>0</v>
      </c>
    </row>
    <row r="191" spans="2:9">
      <c r="B191" s="1">
        <v>1000239</v>
      </c>
      <c r="C191" s="2" t="s">
        <v>743</v>
      </c>
      <c r="D191" s="2" t="s">
        <v>741</v>
      </c>
      <c r="E191" s="3" t="s">
        <v>436</v>
      </c>
      <c r="F191" s="25">
        <v>618</v>
      </c>
      <c r="G191" s="25"/>
      <c r="H191" s="25">
        <v>618</v>
      </c>
      <c r="I191" s="25">
        <f t="shared" si="2"/>
        <v>0</v>
      </c>
    </row>
    <row r="192" spans="2:9">
      <c r="B192" s="1">
        <v>1000240</v>
      </c>
      <c r="C192" s="2" t="s">
        <v>744</v>
      </c>
      <c r="D192" s="2" t="s">
        <v>741</v>
      </c>
      <c r="E192" s="3" t="s">
        <v>436</v>
      </c>
      <c r="F192" s="25">
        <v>1670.5</v>
      </c>
      <c r="G192" s="25"/>
      <c r="H192" s="25">
        <v>1670.5</v>
      </c>
      <c r="I192" s="25">
        <f t="shared" si="2"/>
        <v>0</v>
      </c>
    </row>
    <row r="193" spans="2:9">
      <c r="B193" s="1">
        <v>1000241</v>
      </c>
      <c r="C193" s="2" t="s">
        <v>745</v>
      </c>
      <c r="D193" s="2" t="s">
        <v>741</v>
      </c>
      <c r="E193" s="3" t="s">
        <v>436</v>
      </c>
      <c r="F193" s="25">
        <v>6386</v>
      </c>
      <c r="G193" s="25"/>
      <c r="H193" s="25">
        <v>6386</v>
      </c>
      <c r="I193" s="25">
        <f t="shared" si="2"/>
        <v>0</v>
      </c>
    </row>
    <row r="194" spans="2:9" ht="22.5">
      <c r="B194" s="9"/>
      <c r="C194" s="5" t="s">
        <v>746</v>
      </c>
      <c r="D194" s="5" t="s">
        <v>747</v>
      </c>
      <c r="E194" s="4" t="s">
        <v>466</v>
      </c>
      <c r="F194" s="25"/>
      <c r="G194" s="25"/>
      <c r="H194" s="25" t="e">
        <v>#N/A</v>
      </c>
      <c r="I194" s="25" t="e">
        <f t="shared" si="2"/>
        <v>#N/A</v>
      </c>
    </row>
    <row r="195" spans="2:9" ht="22.5">
      <c r="B195" s="1">
        <v>1000248</v>
      </c>
      <c r="C195" s="5" t="s">
        <v>748</v>
      </c>
      <c r="D195" s="5" t="s">
        <v>749</v>
      </c>
      <c r="E195" s="4" t="s">
        <v>436</v>
      </c>
      <c r="F195" s="25">
        <v>1064</v>
      </c>
      <c r="G195" s="25"/>
      <c r="H195" s="25">
        <v>2128</v>
      </c>
      <c r="I195" s="25">
        <f t="shared" si="2"/>
        <v>-1064</v>
      </c>
    </row>
    <row r="196" spans="2:9" ht="22.5">
      <c r="B196" s="9"/>
      <c r="C196" s="5" t="s">
        <v>750</v>
      </c>
      <c r="D196" s="5" t="s">
        <v>749</v>
      </c>
      <c r="E196" s="4" t="s">
        <v>436</v>
      </c>
      <c r="F196" s="25">
        <v>532</v>
      </c>
      <c r="G196" s="25"/>
      <c r="H196" s="25" t="e">
        <v>#N/A</v>
      </c>
      <c r="I196" s="25" t="e">
        <f t="shared" si="2"/>
        <v>#N/A</v>
      </c>
    </row>
    <row r="197" spans="2:9" ht="22.5">
      <c r="B197" s="9"/>
      <c r="C197" s="13" t="s">
        <v>751</v>
      </c>
      <c r="D197" s="5" t="s">
        <v>752</v>
      </c>
      <c r="E197" s="4" t="s">
        <v>436</v>
      </c>
      <c r="F197" s="25">
        <v>319.2</v>
      </c>
      <c r="G197" s="25"/>
      <c r="H197" s="25" t="e">
        <v>#N/A</v>
      </c>
      <c r="I197" s="25" t="e">
        <f t="shared" ref="I197:I257" si="3">F197-H197</f>
        <v>#N/A</v>
      </c>
    </row>
    <row r="198" spans="2:9" ht="22.5">
      <c r="B198" s="9"/>
      <c r="C198" s="13" t="s">
        <v>753</v>
      </c>
      <c r="D198" s="5" t="s">
        <v>752</v>
      </c>
      <c r="E198" s="4" t="s">
        <v>436</v>
      </c>
      <c r="F198" s="25">
        <v>212.8</v>
      </c>
      <c r="G198" s="25"/>
      <c r="H198" s="25" t="e">
        <v>#N/A</v>
      </c>
      <c r="I198" s="25" t="e">
        <f t="shared" si="3"/>
        <v>#N/A</v>
      </c>
    </row>
    <row r="199" spans="2:9" ht="22.5">
      <c r="B199" s="9">
        <v>1000249</v>
      </c>
      <c r="C199" s="14" t="s">
        <v>754</v>
      </c>
      <c r="D199" s="15" t="s">
        <v>755</v>
      </c>
      <c r="E199" s="16" t="s">
        <v>436</v>
      </c>
      <c r="F199" s="25">
        <v>240</v>
      </c>
      <c r="G199" s="25"/>
      <c r="H199" s="25">
        <v>0.08</v>
      </c>
      <c r="I199" s="25">
        <f t="shared" si="3"/>
        <v>239.92</v>
      </c>
    </row>
    <row r="200" spans="2:9" ht="33.75">
      <c r="B200" s="1">
        <v>1000250</v>
      </c>
      <c r="C200" s="10" t="s">
        <v>756</v>
      </c>
      <c r="D200" s="17" t="s">
        <v>757</v>
      </c>
      <c r="E200" s="16" t="s">
        <v>436</v>
      </c>
      <c r="F200" s="25">
        <v>420.00000000000006</v>
      </c>
      <c r="G200" s="25"/>
      <c r="H200" s="25">
        <v>0.14000000000000001</v>
      </c>
      <c r="I200" s="25">
        <f t="shared" si="3"/>
        <v>419.86000000000007</v>
      </c>
    </row>
    <row r="201" spans="2:9" ht="33.75">
      <c r="B201" s="1">
        <v>1000251</v>
      </c>
      <c r="C201" s="10" t="s">
        <v>758</v>
      </c>
      <c r="D201" s="17" t="s">
        <v>757</v>
      </c>
      <c r="E201" s="16" t="s">
        <v>436</v>
      </c>
      <c r="F201" s="25">
        <v>2280</v>
      </c>
      <c r="G201" s="25"/>
      <c r="H201" s="25">
        <v>0.76</v>
      </c>
      <c r="I201" s="25">
        <f t="shared" si="3"/>
        <v>2279.2399999999998</v>
      </c>
    </row>
    <row r="202" spans="2:9" ht="67.5">
      <c r="B202" s="1">
        <v>1000252</v>
      </c>
      <c r="C202" s="2" t="s">
        <v>759</v>
      </c>
      <c r="D202" s="2" t="s">
        <v>760</v>
      </c>
      <c r="E202" s="3" t="s">
        <v>761</v>
      </c>
      <c r="F202" s="25">
        <v>0.36</v>
      </c>
      <c r="G202" s="25"/>
      <c r="H202" s="25">
        <v>0.36</v>
      </c>
      <c r="I202" s="25">
        <f t="shared" si="3"/>
        <v>0</v>
      </c>
    </row>
    <row r="203" spans="2:9" ht="22.5">
      <c r="B203" s="1">
        <v>1000254</v>
      </c>
      <c r="C203" s="2" t="s">
        <v>762</v>
      </c>
      <c r="D203" s="2" t="s">
        <v>763</v>
      </c>
      <c r="E203" s="3" t="s">
        <v>426</v>
      </c>
      <c r="F203" s="25">
        <v>135</v>
      </c>
      <c r="G203" s="25"/>
      <c r="H203" s="25">
        <v>135</v>
      </c>
      <c r="I203" s="25">
        <f t="shared" si="3"/>
        <v>0</v>
      </c>
    </row>
    <row r="204" spans="2:9" ht="22.5">
      <c r="B204" s="1">
        <v>1000255</v>
      </c>
      <c r="C204" s="2" t="s">
        <v>764</v>
      </c>
      <c r="D204" s="2" t="s">
        <v>765</v>
      </c>
      <c r="E204" s="3" t="s">
        <v>426</v>
      </c>
      <c r="F204" s="25">
        <v>63</v>
      </c>
      <c r="G204" s="25"/>
      <c r="H204" s="25">
        <v>63</v>
      </c>
      <c r="I204" s="25">
        <f t="shared" si="3"/>
        <v>0</v>
      </c>
    </row>
    <row r="205" spans="2:9">
      <c r="B205" s="1">
        <v>1000256</v>
      </c>
      <c r="C205" s="2" t="s">
        <v>766</v>
      </c>
      <c r="D205" s="2" t="s">
        <v>767</v>
      </c>
      <c r="E205" s="3" t="s">
        <v>426</v>
      </c>
      <c r="F205" s="25">
        <v>57</v>
      </c>
      <c r="G205" s="25"/>
      <c r="H205" s="25">
        <v>57</v>
      </c>
      <c r="I205" s="25">
        <f t="shared" si="3"/>
        <v>0</v>
      </c>
    </row>
    <row r="206" spans="2:9" ht="22.5">
      <c r="B206" s="1">
        <v>1000258</v>
      </c>
      <c r="C206" s="2" t="s">
        <v>768</v>
      </c>
      <c r="D206" s="2" t="s">
        <v>769</v>
      </c>
      <c r="E206" s="3" t="s">
        <v>426</v>
      </c>
      <c r="F206" s="25">
        <v>72</v>
      </c>
      <c r="G206" s="25"/>
      <c r="H206" s="25">
        <v>72</v>
      </c>
      <c r="I206" s="25">
        <f t="shared" si="3"/>
        <v>0</v>
      </c>
    </row>
    <row r="207" spans="2:9" ht="22.5">
      <c r="B207" s="1">
        <v>1000259</v>
      </c>
      <c r="C207" s="2" t="s">
        <v>770</v>
      </c>
      <c r="D207" s="2" t="s">
        <v>771</v>
      </c>
      <c r="E207" s="3" t="s">
        <v>426</v>
      </c>
      <c r="F207" s="25">
        <v>72</v>
      </c>
      <c r="G207" s="25"/>
      <c r="H207" s="25">
        <v>72</v>
      </c>
      <c r="I207" s="25">
        <f t="shared" si="3"/>
        <v>0</v>
      </c>
    </row>
    <row r="208" spans="2:9">
      <c r="B208" s="1">
        <v>1000260</v>
      </c>
      <c r="C208" s="2" t="s">
        <v>772</v>
      </c>
      <c r="D208" s="2" t="s">
        <v>773</v>
      </c>
      <c r="E208" s="3" t="s">
        <v>426</v>
      </c>
      <c r="F208" s="25">
        <v>26</v>
      </c>
      <c r="G208" s="25"/>
      <c r="H208" s="25">
        <v>26</v>
      </c>
      <c r="I208" s="25">
        <f t="shared" si="3"/>
        <v>0</v>
      </c>
    </row>
    <row r="209" spans="2:9">
      <c r="B209" s="1">
        <v>1000261</v>
      </c>
      <c r="C209" s="2" t="s">
        <v>774</v>
      </c>
      <c r="D209" s="2" t="s">
        <v>775</v>
      </c>
      <c r="E209" s="3" t="s">
        <v>426</v>
      </c>
      <c r="F209" s="25">
        <v>25</v>
      </c>
      <c r="G209" s="25"/>
      <c r="H209" s="25">
        <v>25</v>
      </c>
      <c r="I209" s="25">
        <f t="shared" si="3"/>
        <v>0</v>
      </c>
    </row>
    <row r="210" spans="2:9" ht="56.25">
      <c r="B210" s="1">
        <v>1000262</v>
      </c>
      <c r="C210" s="2" t="s">
        <v>776</v>
      </c>
      <c r="D210" s="2" t="s">
        <v>777</v>
      </c>
      <c r="E210" s="3" t="s">
        <v>426</v>
      </c>
      <c r="F210" s="25">
        <v>17</v>
      </c>
      <c r="G210" s="25"/>
      <c r="H210" s="25">
        <v>17</v>
      </c>
      <c r="I210" s="25">
        <f t="shared" si="3"/>
        <v>0</v>
      </c>
    </row>
    <row r="211" spans="2:9">
      <c r="B211" s="1">
        <v>1000263</v>
      </c>
      <c r="C211" s="2" t="s">
        <v>778</v>
      </c>
      <c r="D211" s="2" t="s">
        <v>779</v>
      </c>
      <c r="E211" s="3" t="s">
        <v>426</v>
      </c>
      <c r="F211" s="25">
        <v>8</v>
      </c>
      <c r="G211" s="25"/>
      <c r="H211" s="25">
        <v>8</v>
      </c>
      <c r="I211" s="25">
        <f t="shared" si="3"/>
        <v>0</v>
      </c>
    </row>
    <row r="212" spans="2:9" ht="33.75">
      <c r="B212" s="1">
        <v>1000264</v>
      </c>
      <c r="C212" s="5" t="s">
        <v>780</v>
      </c>
      <c r="D212" s="5" t="s">
        <v>781</v>
      </c>
      <c r="E212" s="3" t="s">
        <v>426</v>
      </c>
      <c r="F212" s="25">
        <v>24</v>
      </c>
      <c r="G212" s="25"/>
      <c r="H212" s="25">
        <v>24</v>
      </c>
      <c r="I212" s="25">
        <f t="shared" si="3"/>
        <v>0</v>
      </c>
    </row>
    <row r="213" spans="2:9" ht="22.5">
      <c r="B213" s="1">
        <v>1000265</v>
      </c>
      <c r="C213" s="5" t="s">
        <v>782</v>
      </c>
      <c r="D213" s="5" t="s">
        <v>783</v>
      </c>
      <c r="E213" s="3" t="s">
        <v>426</v>
      </c>
      <c r="F213" s="25">
        <v>3</v>
      </c>
      <c r="G213" s="25"/>
      <c r="H213" s="25">
        <v>0</v>
      </c>
      <c r="I213" s="25">
        <f t="shared" si="3"/>
        <v>3</v>
      </c>
    </row>
    <row r="214" spans="2:9" ht="22.5">
      <c r="B214" s="1">
        <v>1000266</v>
      </c>
      <c r="C214" s="2" t="s">
        <v>784</v>
      </c>
      <c r="D214" s="2" t="s">
        <v>785</v>
      </c>
      <c r="E214" s="3" t="s">
        <v>426</v>
      </c>
      <c r="F214" s="25">
        <v>15</v>
      </c>
      <c r="G214" s="25"/>
      <c r="H214" s="25">
        <v>15</v>
      </c>
      <c r="I214" s="25">
        <f t="shared" si="3"/>
        <v>0</v>
      </c>
    </row>
    <row r="215" spans="2:9" ht="22.5">
      <c r="B215" s="1">
        <v>1000267</v>
      </c>
      <c r="C215" s="2" t="s">
        <v>786</v>
      </c>
      <c r="D215" s="2" t="s">
        <v>787</v>
      </c>
      <c r="E215" s="3" t="s">
        <v>426</v>
      </c>
      <c r="F215" s="25">
        <v>84</v>
      </c>
      <c r="G215" s="25"/>
      <c r="H215" s="25">
        <v>84</v>
      </c>
      <c r="I215" s="25">
        <f t="shared" si="3"/>
        <v>0</v>
      </c>
    </row>
    <row r="216" spans="2:9" ht="22.5">
      <c r="B216" s="1">
        <v>1000268</v>
      </c>
      <c r="C216" s="2" t="s">
        <v>788</v>
      </c>
      <c r="D216" s="2" t="s">
        <v>789</v>
      </c>
      <c r="E216" s="3" t="s">
        <v>426</v>
      </c>
      <c r="F216" s="25">
        <v>9</v>
      </c>
      <c r="G216" s="25"/>
      <c r="H216" s="25">
        <v>9</v>
      </c>
      <c r="I216" s="25">
        <f t="shared" si="3"/>
        <v>0</v>
      </c>
    </row>
    <row r="217" spans="2:9" ht="45">
      <c r="B217" s="1">
        <v>1000269</v>
      </c>
      <c r="C217" s="2" t="s">
        <v>790</v>
      </c>
      <c r="D217" s="2" t="s">
        <v>791</v>
      </c>
      <c r="E217" s="3" t="s">
        <v>426</v>
      </c>
      <c r="F217" s="25">
        <v>669</v>
      </c>
      <c r="G217" s="25"/>
      <c r="H217" s="25">
        <v>669</v>
      </c>
      <c r="I217" s="25">
        <f t="shared" si="3"/>
        <v>0</v>
      </c>
    </row>
    <row r="218" spans="2:9" ht="33.75">
      <c r="B218" s="1">
        <v>1000270</v>
      </c>
      <c r="C218" s="2" t="s">
        <v>792</v>
      </c>
      <c r="D218" s="2" t="s">
        <v>793</v>
      </c>
      <c r="E218" s="3" t="s">
        <v>426</v>
      </c>
      <c r="F218" s="25">
        <v>79</v>
      </c>
      <c r="G218" s="25"/>
      <c r="H218" s="25">
        <v>79</v>
      </c>
      <c r="I218" s="25">
        <f t="shared" si="3"/>
        <v>0</v>
      </c>
    </row>
    <row r="219" spans="2:9" ht="33.75">
      <c r="B219" s="1">
        <v>1000271</v>
      </c>
      <c r="C219" s="2" t="s">
        <v>794</v>
      </c>
      <c r="D219" s="2" t="s">
        <v>795</v>
      </c>
      <c r="E219" s="3" t="s">
        <v>426</v>
      </c>
      <c r="F219" s="25">
        <v>628</v>
      </c>
      <c r="G219" s="25"/>
      <c r="H219" s="25">
        <v>628</v>
      </c>
      <c r="I219" s="25">
        <f t="shared" si="3"/>
        <v>0</v>
      </c>
    </row>
    <row r="220" spans="2:9" ht="22.5">
      <c r="B220" s="1">
        <v>1000272</v>
      </c>
      <c r="C220" s="2" t="s">
        <v>796</v>
      </c>
      <c r="D220" s="2" t="s">
        <v>797</v>
      </c>
      <c r="E220" s="3" t="s">
        <v>426</v>
      </c>
      <c r="F220" s="25">
        <v>551</v>
      </c>
      <c r="G220" s="25"/>
      <c r="H220" s="25">
        <v>551</v>
      </c>
      <c r="I220" s="25">
        <f t="shared" si="3"/>
        <v>0</v>
      </c>
    </row>
    <row r="221" spans="2:9" ht="56.25">
      <c r="B221" s="1">
        <v>1000273</v>
      </c>
      <c r="C221" s="10" t="s">
        <v>798</v>
      </c>
      <c r="D221" s="17" t="s">
        <v>799</v>
      </c>
      <c r="E221" s="3" t="s">
        <v>426</v>
      </c>
      <c r="F221" s="25">
        <v>19</v>
      </c>
      <c r="G221" s="25"/>
      <c r="H221" s="25">
        <v>19</v>
      </c>
      <c r="I221" s="25">
        <f t="shared" si="3"/>
        <v>0</v>
      </c>
    </row>
    <row r="222" spans="2:9" ht="22.5">
      <c r="B222" s="1">
        <v>1000274</v>
      </c>
      <c r="C222" s="2" t="s">
        <v>800</v>
      </c>
      <c r="D222" s="2" t="s">
        <v>797</v>
      </c>
      <c r="E222" s="3" t="s">
        <v>426</v>
      </c>
      <c r="F222" s="25">
        <v>8</v>
      </c>
      <c r="G222" s="25"/>
      <c r="H222" s="25">
        <v>8</v>
      </c>
      <c r="I222" s="25">
        <f t="shared" si="3"/>
        <v>0</v>
      </c>
    </row>
    <row r="223" spans="2:9" ht="22.5">
      <c r="B223" s="1">
        <v>1000275</v>
      </c>
      <c r="C223" s="2" t="s">
        <v>801</v>
      </c>
      <c r="D223" s="2" t="s">
        <v>797</v>
      </c>
      <c r="E223" s="3" t="s">
        <v>426</v>
      </c>
      <c r="F223" s="25">
        <v>3</v>
      </c>
      <c r="G223" s="25"/>
      <c r="H223" s="25">
        <v>3</v>
      </c>
      <c r="I223" s="25">
        <f t="shared" si="3"/>
        <v>0</v>
      </c>
    </row>
    <row r="224" spans="2:9" ht="22.5">
      <c r="B224" s="1">
        <v>1000276</v>
      </c>
      <c r="C224" s="2" t="s">
        <v>802</v>
      </c>
      <c r="D224" s="2" t="s">
        <v>797</v>
      </c>
      <c r="E224" s="3" t="s">
        <v>426</v>
      </c>
      <c r="F224" s="25">
        <v>9</v>
      </c>
      <c r="G224" s="25"/>
      <c r="H224" s="25">
        <v>9</v>
      </c>
      <c r="I224" s="25">
        <f t="shared" si="3"/>
        <v>0</v>
      </c>
    </row>
    <row r="225" spans="2:9" ht="22.5">
      <c r="B225" s="1">
        <v>1000277</v>
      </c>
      <c r="C225" s="2" t="s">
        <v>803</v>
      </c>
      <c r="D225" s="2" t="s">
        <v>797</v>
      </c>
      <c r="E225" s="3" t="s">
        <v>426</v>
      </c>
      <c r="F225" s="25">
        <v>19</v>
      </c>
      <c r="G225" s="25"/>
      <c r="H225" s="25">
        <v>19</v>
      </c>
      <c r="I225" s="25">
        <f t="shared" si="3"/>
        <v>0</v>
      </c>
    </row>
    <row r="226" spans="2:9" ht="33.75">
      <c r="B226" s="1">
        <v>1000280</v>
      </c>
      <c r="C226" s="2" t="s">
        <v>804</v>
      </c>
      <c r="D226" s="2" t="s">
        <v>805</v>
      </c>
      <c r="E226" s="3" t="s">
        <v>502</v>
      </c>
      <c r="F226" s="25">
        <v>2380.8500000000004</v>
      </c>
      <c r="G226" s="25"/>
      <c r="H226" s="25">
        <v>2380.8500000000004</v>
      </c>
      <c r="I226" s="25">
        <f t="shared" si="3"/>
        <v>0</v>
      </c>
    </row>
    <row r="227" spans="2:9" ht="22.5">
      <c r="B227" s="1">
        <v>1000281</v>
      </c>
      <c r="C227" s="2" t="s">
        <v>806</v>
      </c>
      <c r="D227" s="2" t="s">
        <v>807</v>
      </c>
      <c r="E227" s="3" t="s">
        <v>466</v>
      </c>
      <c r="F227" s="29">
        <v>2938578.6</v>
      </c>
      <c r="G227" s="25"/>
      <c r="H227" s="25">
        <v>437</v>
      </c>
      <c r="I227" s="25">
        <f t="shared" si="3"/>
        <v>2938141.6</v>
      </c>
    </row>
    <row r="228" spans="2:9" ht="33.75">
      <c r="B228" s="1">
        <v>1000282</v>
      </c>
      <c r="C228" s="2" t="s">
        <v>808</v>
      </c>
      <c r="D228" s="2" t="s">
        <v>809</v>
      </c>
      <c r="E228" s="3" t="s">
        <v>761</v>
      </c>
      <c r="F228" s="25">
        <v>771</v>
      </c>
      <c r="G228" s="25"/>
      <c r="H228" s="25">
        <v>771</v>
      </c>
      <c r="I228" s="25">
        <f t="shared" si="3"/>
        <v>0</v>
      </c>
    </row>
    <row r="229" spans="2:9" ht="56.25">
      <c r="B229" s="1">
        <v>1000283</v>
      </c>
      <c r="C229" s="2" t="s">
        <v>810</v>
      </c>
      <c r="D229" s="2" t="s">
        <v>811</v>
      </c>
      <c r="E229" s="3" t="s">
        <v>761</v>
      </c>
      <c r="F229" s="25">
        <v>9761</v>
      </c>
      <c r="G229" s="25"/>
      <c r="H229" s="25">
        <v>9761</v>
      </c>
      <c r="I229" s="25">
        <f t="shared" si="3"/>
        <v>0</v>
      </c>
    </row>
    <row r="230" spans="2:9" ht="56.25">
      <c r="B230" s="1">
        <v>1000284</v>
      </c>
      <c r="C230" s="5" t="s">
        <v>812</v>
      </c>
      <c r="D230" s="5" t="s">
        <v>813</v>
      </c>
      <c r="E230" s="3" t="s">
        <v>814</v>
      </c>
      <c r="F230" s="27">
        <v>780.67400000000009</v>
      </c>
      <c r="G230" s="25"/>
      <c r="H230" s="25">
        <v>603.81400000000008</v>
      </c>
      <c r="I230" s="25">
        <f t="shared" si="3"/>
        <v>176.86</v>
      </c>
    </row>
    <row r="231" spans="2:9">
      <c r="B231" s="1">
        <v>1000285</v>
      </c>
      <c r="C231" s="5" t="s">
        <v>815</v>
      </c>
      <c r="D231" s="5" t="s">
        <v>816</v>
      </c>
      <c r="E231" s="3" t="s">
        <v>426</v>
      </c>
      <c r="F231" s="25">
        <v>9</v>
      </c>
      <c r="G231" s="25"/>
      <c r="H231" s="25">
        <v>9</v>
      </c>
      <c r="I231" s="25">
        <f t="shared" si="3"/>
        <v>0</v>
      </c>
    </row>
    <row r="232" spans="2:9" ht="22.5">
      <c r="B232" s="1">
        <v>1000286</v>
      </c>
      <c r="C232" s="5" t="s">
        <v>817</v>
      </c>
      <c r="D232" s="5" t="s">
        <v>818</v>
      </c>
      <c r="E232" s="3" t="s">
        <v>426</v>
      </c>
      <c r="F232" s="25">
        <v>180</v>
      </c>
      <c r="G232" s="25"/>
      <c r="H232" s="25">
        <v>180</v>
      </c>
      <c r="I232" s="25">
        <f t="shared" si="3"/>
        <v>0</v>
      </c>
    </row>
    <row r="233" spans="2:9">
      <c r="B233" s="1">
        <v>1000287</v>
      </c>
      <c r="C233" s="2" t="s">
        <v>819</v>
      </c>
      <c r="D233" s="2"/>
      <c r="E233" s="3" t="s">
        <v>436</v>
      </c>
      <c r="F233" s="25">
        <v>5.5</v>
      </c>
      <c r="G233" s="25"/>
      <c r="H233" s="25">
        <v>5.5</v>
      </c>
      <c r="I233" s="25">
        <f t="shared" si="3"/>
        <v>0</v>
      </c>
    </row>
    <row r="234" spans="2:9" ht="22.5">
      <c r="B234" s="1">
        <v>1000288</v>
      </c>
      <c r="C234" s="2" t="s">
        <v>820</v>
      </c>
      <c r="D234" s="2" t="s">
        <v>821</v>
      </c>
      <c r="E234" s="3" t="s">
        <v>822</v>
      </c>
      <c r="F234" s="25">
        <v>7317.26</v>
      </c>
      <c r="G234" s="25"/>
      <c r="H234" s="25">
        <v>7317.26</v>
      </c>
      <c r="I234" s="25">
        <f t="shared" si="3"/>
        <v>0</v>
      </c>
    </row>
    <row r="235" spans="2:9">
      <c r="B235" s="1">
        <v>1000289</v>
      </c>
      <c r="C235" s="2" t="s">
        <v>823</v>
      </c>
      <c r="D235" s="2" t="s">
        <v>824</v>
      </c>
      <c r="E235" s="3" t="s">
        <v>502</v>
      </c>
      <c r="F235" s="27">
        <v>122.63999999999999</v>
      </c>
      <c r="G235" s="25"/>
      <c r="H235" s="25">
        <v>93.519999999999982</v>
      </c>
      <c r="I235" s="25">
        <f t="shared" si="3"/>
        <v>29.120000000000005</v>
      </c>
    </row>
    <row r="236" spans="2:9">
      <c r="B236" s="1">
        <v>1000290</v>
      </c>
      <c r="C236" s="2" t="s">
        <v>825</v>
      </c>
      <c r="D236" s="2" t="s">
        <v>824</v>
      </c>
      <c r="E236" s="3" t="s">
        <v>502</v>
      </c>
      <c r="F236" s="25">
        <v>4.8600000000000003</v>
      </c>
      <c r="G236" s="25"/>
      <c r="H236" s="25">
        <v>4.8600000000000003</v>
      </c>
      <c r="I236" s="25">
        <f t="shared" si="3"/>
        <v>0</v>
      </c>
    </row>
    <row r="237" spans="2:9">
      <c r="B237" s="1">
        <v>1000291</v>
      </c>
      <c r="C237" s="2" t="s">
        <v>826</v>
      </c>
      <c r="D237" s="2" t="s">
        <v>827</v>
      </c>
      <c r="E237" s="3" t="s">
        <v>429</v>
      </c>
      <c r="F237" s="25">
        <v>135.19999999999999</v>
      </c>
      <c r="G237" s="25"/>
      <c r="H237" s="25">
        <v>135.19999999999999</v>
      </c>
      <c r="I237" s="25">
        <f t="shared" si="3"/>
        <v>0</v>
      </c>
    </row>
    <row r="238" spans="2:9" ht="22.5">
      <c r="B238" s="1">
        <v>1000293</v>
      </c>
      <c r="C238" s="2" t="s">
        <v>828</v>
      </c>
      <c r="D238" s="2" t="s">
        <v>829</v>
      </c>
      <c r="E238" s="3" t="s">
        <v>761</v>
      </c>
      <c r="F238" s="25">
        <v>10.544</v>
      </c>
      <c r="G238" s="25"/>
      <c r="H238" s="25">
        <v>10.544</v>
      </c>
      <c r="I238" s="25">
        <f t="shared" si="3"/>
        <v>0</v>
      </c>
    </row>
    <row r="239" spans="2:9" ht="33.75">
      <c r="B239" s="1">
        <v>1000310</v>
      </c>
      <c r="C239" s="2" t="s">
        <v>830</v>
      </c>
      <c r="D239" s="2" t="s">
        <v>831</v>
      </c>
      <c r="E239" s="3" t="s">
        <v>426</v>
      </c>
      <c r="F239" s="25">
        <v>158</v>
      </c>
      <c r="G239" s="25"/>
      <c r="H239" s="25">
        <v>1103</v>
      </c>
      <c r="I239" s="25">
        <f t="shared" si="3"/>
        <v>-945</v>
      </c>
    </row>
    <row r="240" spans="2:9">
      <c r="B240" s="1">
        <v>1000311</v>
      </c>
      <c r="C240" s="2" t="s">
        <v>832</v>
      </c>
      <c r="D240" s="2"/>
      <c r="E240" s="3" t="s">
        <v>822</v>
      </c>
      <c r="F240" s="25">
        <v>1271</v>
      </c>
      <c r="G240" s="25"/>
      <c r="H240" s="25">
        <v>1271</v>
      </c>
      <c r="I240" s="25">
        <f t="shared" si="3"/>
        <v>0</v>
      </c>
    </row>
    <row r="241" spans="2:9" ht="33.75">
      <c r="B241" s="1">
        <v>1000312</v>
      </c>
      <c r="C241" s="2" t="s">
        <v>833</v>
      </c>
      <c r="D241" s="2" t="s">
        <v>834</v>
      </c>
      <c r="E241" s="3" t="s">
        <v>502</v>
      </c>
      <c r="F241" s="25">
        <v>238.27500000000001</v>
      </c>
      <c r="G241" s="25"/>
      <c r="H241" s="25">
        <v>238.27500000000001</v>
      </c>
      <c r="I241" s="25">
        <f t="shared" si="3"/>
        <v>0</v>
      </c>
    </row>
    <row r="242" spans="2:9">
      <c r="B242" s="1">
        <v>1000313</v>
      </c>
      <c r="C242" s="2" t="s">
        <v>835</v>
      </c>
      <c r="D242" s="2" t="s">
        <v>836</v>
      </c>
      <c r="E242" s="3" t="s">
        <v>429</v>
      </c>
      <c r="F242" s="25">
        <v>7.24</v>
      </c>
      <c r="G242" s="25"/>
      <c r="H242" s="25">
        <v>7.24</v>
      </c>
      <c r="I242" s="25">
        <f t="shared" si="3"/>
        <v>0</v>
      </c>
    </row>
    <row r="243" spans="2:9" ht="22.5">
      <c r="B243" s="1">
        <v>1000314</v>
      </c>
      <c r="C243" s="2" t="s">
        <v>837</v>
      </c>
      <c r="D243" s="2" t="s">
        <v>838</v>
      </c>
      <c r="E243" s="3" t="s">
        <v>822</v>
      </c>
      <c r="F243" s="25">
        <v>826</v>
      </c>
      <c r="G243" s="25"/>
      <c r="H243" s="25">
        <v>826</v>
      </c>
      <c r="I243" s="25">
        <f t="shared" si="3"/>
        <v>0</v>
      </c>
    </row>
    <row r="244" spans="2:9">
      <c r="B244" s="1">
        <v>1000315</v>
      </c>
      <c r="C244" s="2" t="s">
        <v>839</v>
      </c>
      <c r="D244" s="2" t="s">
        <v>840</v>
      </c>
      <c r="E244" s="3" t="s">
        <v>502</v>
      </c>
      <c r="F244" s="25">
        <v>39.64</v>
      </c>
      <c r="G244" s="25"/>
      <c r="H244" s="25">
        <v>39.64</v>
      </c>
      <c r="I244" s="25">
        <f t="shared" si="3"/>
        <v>0</v>
      </c>
    </row>
    <row r="245" spans="2:9" ht="22.5">
      <c r="B245" s="1">
        <v>1000316</v>
      </c>
      <c r="C245" s="2" t="s">
        <v>841</v>
      </c>
      <c r="D245" s="2" t="s">
        <v>842</v>
      </c>
      <c r="E245" s="3" t="s">
        <v>426</v>
      </c>
      <c r="F245" s="25">
        <v>61</v>
      </c>
      <c r="G245" s="25"/>
      <c r="H245" s="25">
        <v>61</v>
      </c>
      <c r="I245" s="25">
        <f t="shared" si="3"/>
        <v>0</v>
      </c>
    </row>
    <row r="246" spans="2:9" ht="22.5">
      <c r="B246" s="1">
        <v>1000317</v>
      </c>
      <c r="C246" s="2" t="s">
        <v>843</v>
      </c>
      <c r="D246" s="2" t="s">
        <v>844</v>
      </c>
      <c r="E246" s="3" t="s">
        <v>426</v>
      </c>
      <c r="F246" s="25">
        <v>48</v>
      </c>
      <c r="G246" s="25"/>
      <c r="H246" s="25">
        <v>48</v>
      </c>
      <c r="I246" s="25">
        <f t="shared" si="3"/>
        <v>0</v>
      </c>
    </row>
    <row r="247" spans="2:9" ht="22.5">
      <c r="B247" s="1">
        <v>1000318</v>
      </c>
      <c r="C247" s="2" t="s">
        <v>845</v>
      </c>
      <c r="D247" s="2" t="s">
        <v>846</v>
      </c>
      <c r="E247" s="3" t="s">
        <v>436</v>
      </c>
      <c r="F247" s="25">
        <v>96</v>
      </c>
      <c r="G247" s="25"/>
      <c r="H247" s="25">
        <v>96</v>
      </c>
      <c r="I247" s="25">
        <f t="shared" si="3"/>
        <v>0</v>
      </c>
    </row>
    <row r="248" spans="2:9" ht="22.5">
      <c r="B248" s="1">
        <v>1000319</v>
      </c>
      <c r="C248" s="2" t="s">
        <v>847</v>
      </c>
      <c r="D248" s="2" t="s">
        <v>848</v>
      </c>
      <c r="E248" s="3" t="s">
        <v>436</v>
      </c>
      <c r="F248" s="25">
        <v>853.8</v>
      </c>
      <c r="G248" s="25"/>
      <c r="H248" s="25">
        <v>853.8</v>
      </c>
      <c r="I248" s="25">
        <f t="shared" si="3"/>
        <v>0</v>
      </c>
    </row>
    <row r="249" spans="2:9">
      <c r="B249" s="1">
        <v>1000320</v>
      </c>
      <c r="C249" s="2" t="s">
        <v>849</v>
      </c>
      <c r="D249" s="2" t="s">
        <v>850</v>
      </c>
      <c r="E249" s="3" t="s">
        <v>502</v>
      </c>
      <c r="F249" s="25">
        <v>56.339999999999996</v>
      </c>
      <c r="G249" s="25"/>
      <c r="H249" s="25">
        <v>56.339999999999996</v>
      </c>
      <c r="I249" s="25">
        <f t="shared" si="3"/>
        <v>0</v>
      </c>
    </row>
    <row r="250" spans="2:9" ht="22.5">
      <c r="B250" s="1">
        <v>1000321</v>
      </c>
      <c r="C250" s="2" t="s">
        <v>851</v>
      </c>
      <c r="D250" s="2" t="s">
        <v>852</v>
      </c>
      <c r="E250" s="3" t="s">
        <v>429</v>
      </c>
      <c r="F250" s="25">
        <v>33.57</v>
      </c>
      <c r="G250" s="25"/>
      <c r="H250" s="25">
        <v>33.57</v>
      </c>
      <c r="I250" s="25">
        <f t="shared" si="3"/>
        <v>0</v>
      </c>
    </row>
    <row r="251" spans="2:9">
      <c r="B251" s="1">
        <v>1000322</v>
      </c>
      <c r="C251" s="2" t="s">
        <v>853</v>
      </c>
      <c r="D251" s="2" t="s">
        <v>854</v>
      </c>
      <c r="E251" s="3" t="s">
        <v>429</v>
      </c>
      <c r="F251" s="25">
        <v>458.84</v>
      </c>
      <c r="G251" s="25"/>
      <c r="H251" s="25">
        <v>458.84</v>
      </c>
      <c r="I251" s="25">
        <f t="shared" si="3"/>
        <v>0</v>
      </c>
    </row>
    <row r="252" spans="2:9" ht="67.5">
      <c r="B252" s="1">
        <v>1000326</v>
      </c>
      <c r="C252" s="2" t="s">
        <v>855</v>
      </c>
      <c r="D252" s="18" t="s">
        <v>856</v>
      </c>
      <c r="E252" s="3" t="s">
        <v>426</v>
      </c>
      <c r="F252" s="25">
        <v>85</v>
      </c>
      <c r="G252" s="25"/>
      <c r="H252" s="25">
        <v>1279.3899999999999</v>
      </c>
      <c r="I252" s="25">
        <f t="shared" si="3"/>
        <v>-1194.3899999999999</v>
      </c>
    </row>
    <row r="253" spans="2:9" ht="45">
      <c r="B253" s="1">
        <v>1000328</v>
      </c>
      <c r="C253" s="2" t="s">
        <v>857</v>
      </c>
      <c r="D253" s="2" t="s">
        <v>858</v>
      </c>
      <c r="E253" s="3" t="s">
        <v>466</v>
      </c>
      <c r="F253" s="25"/>
      <c r="G253" s="25"/>
      <c r="H253" s="25">
        <v>11</v>
      </c>
      <c r="I253" s="25">
        <f t="shared" si="3"/>
        <v>-11</v>
      </c>
    </row>
    <row r="254" spans="2:9" ht="101.25">
      <c r="B254" s="1">
        <v>1000329</v>
      </c>
      <c r="C254" s="2" t="s">
        <v>859</v>
      </c>
      <c r="D254" s="2" t="s">
        <v>860</v>
      </c>
      <c r="E254" s="3" t="s">
        <v>426</v>
      </c>
      <c r="F254" s="50">
        <v>8</v>
      </c>
      <c r="G254" s="25"/>
      <c r="H254" s="25">
        <v>8</v>
      </c>
      <c r="I254" s="25">
        <f t="shared" si="3"/>
        <v>0</v>
      </c>
    </row>
    <row r="255" spans="2:9" ht="22.5">
      <c r="B255" s="9"/>
      <c r="C255" s="5" t="s">
        <v>861</v>
      </c>
      <c r="D255" s="5" t="s">
        <v>862</v>
      </c>
      <c r="E255" s="4" t="s">
        <v>863</v>
      </c>
      <c r="F255" s="30">
        <v>300</v>
      </c>
      <c r="G255" s="25"/>
      <c r="H255" s="25" t="e">
        <v>#N/A</v>
      </c>
      <c r="I255" s="25" t="e">
        <f t="shared" si="3"/>
        <v>#N/A</v>
      </c>
    </row>
    <row r="256" spans="2:9">
      <c r="B256" s="9"/>
      <c r="C256" s="5" t="s">
        <v>864</v>
      </c>
      <c r="D256" s="5" t="s">
        <v>865</v>
      </c>
      <c r="E256" s="4" t="s">
        <v>436</v>
      </c>
      <c r="F256" s="30">
        <v>300</v>
      </c>
      <c r="G256" s="25"/>
      <c r="H256" s="25" t="e">
        <v>#N/A</v>
      </c>
      <c r="I256" s="25" t="e">
        <f t="shared" si="3"/>
        <v>#N/A</v>
      </c>
    </row>
    <row r="257" spans="2:9">
      <c r="B257" s="9"/>
      <c r="C257" s="5" t="s">
        <v>866</v>
      </c>
      <c r="D257" s="5" t="s">
        <v>867</v>
      </c>
      <c r="E257" s="4" t="s">
        <v>761</v>
      </c>
      <c r="F257" s="50" t="s">
        <v>41</v>
      </c>
      <c r="G257" s="25"/>
      <c r="H257" s="25" t="e">
        <v>#N/A</v>
      </c>
      <c r="I257" s="25" t="e">
        <f t="shared" si="3"/>
        <v>#VALUE!</v>
      </c>
    </row>
    <row r="258" spans="2:9">
      <c r="C258" s="19"/>
      <c r="D258" s="19"/>
    </row>
    <row r="259" spans="2:9" ht="22.5">
      <c r="B259" s="7">
        <v>1000030</v>
      </c>
      <c r="C259" s="8" t="s">
        <v>464</v>
      </c>
      <c r="D259" s="8" t="s">
        <v>465</v>
      </c>
      <c r="E259" s="25"/>
      <c r="F259" s="25"/>
      <c r="G259" s="25"/>
      <c r="H259" s="25"/>
      <c r="I259" s="25"/>
    </row>
    <row r="260" spans="2:9" ht="22.5">
      <c r="C260" s="2" t="s">
        <v>458</v>
      </c>
      <c r="D260" s="2" t="s">
        <v>459</v>
      </c>
      <c r="E260" s="3" t="s">
        <v>436</v>
      </c>
      <c r="F260" s="25">
        <v>132</v>
      </c>
      <c r="G260" s="25"/>
      <c r="H260" s="25"/>
      <c r="I260" s="25"/>
    </row>
    <row r="261" spans="2:9" ht="22.5">
      <c r="C261" s="2" t="s">
        <v>460</v>
      </c>
      <c r="D261" s="2" t="s">
        <v>459</v>
      </c>
      <c r="E261" s="3" t="s">
        <v>436</v>
      </c>
      <c r="F261" s="50" t="s">
        <v>41</v>
      </c>
      <c r="G261" s="25"/>
      <c r="H261" s="25"/>
      <c r="I261" s="25"/>
    </row>
    <row r="262" spans="2:9" ht="22.5">
      <c r="C262" s="2" t="s">
        <v>461</v>
      </c>
      <c r="D262" s="2" t="s">
        <v>459</v>
      </c>
      <c r="E262" s="3" t="s">
        <v>436</v>
      </c>
      <c r="F262" s="50" t="s">
        <v>41</v>
      </c>
      <c r="G262" s="25"/>
      <c r="H262" s="25"/>
      <c r="I262" s="25"/>
    </row>
    <row r="263" spans="2:9" ht="22.5">
      <c r="C263" s="2" t="s">
        <v>462</v>
      </c>
      <c r="D263" s="2" t="s">
        <v>459</v>
      </c>
      <c r="E263" s="3" t="s">
        <v>436</v>
      </c>
      <c r="F263" s="50" t="s">
        <v>41</v>
      </c>
      <c r="G263" s="25"/>
      <c r="H263" s="25"/>
      <c r="I263" s="25"/>
    </row>
    <row r="264" spans="2:9" ht="22.5">
      <c r="C264" s="2" t="s">
        <v>463</v>
      </c>
      <c r="D264" s="2" t="s">
        <v>459</v>
      </c>
      <c r="E264" s="3" t="s">
        <v>436</v>
      </c>
      <c r="F264" s="50" t="s">
        <v>41</v>
      </c>
      <c r="G264" s="25"/>
      <c r="H264" s="25"/>
      <c r="I264" s="25"/>
    </row>
    <row r="265" spans="2:9">
      <c r="C265" s="19"/>
      <c r="D265" s="19"/>
    </row>
    <row r="266" spans="2:9" ht="22.5">
      <c r="C266" s="8" t="s">
        <v>467</v>
      </c>
      <c r="D266" s="8" t="s">
        <v>465</v>
      </c>
      <c r="E266" s="6" t="s">
        <v>466</v>
      </c>
      <c r="F266" s="25"/>
      <c r="G266" s="25"/>
      <c r="H266" s="25"/>
      <c r="I266" s="25"/>
    </row>
    <row r="267" spans="2:9" ht="22.5">
      <c r="C267" s="2" t="s">
        <v>868</v>
      </c>
      <c r="D267" s="2" t="s">
        <v>459</v>
      </c>
      <c r="E267" s="3" t="s">
        <v>436</v>
      </c>
      <c r="F267" s="27">
        <v>539</v>
      </c>
      <c r="G267" s="25"/>
      <c r="H267" s="25"/>
      <c r="I267" s="25"/>
    </row>
    <row r="268" spans="2:9" ht="22.5">
      <c r="C268" s="2" t="s">
        <v>869</v>
      </c>
      <c r="D268" s="2" t="s">
        <v>459</v>
      </c>
      <c r="E268" s="3" t="s">
        <v>436</v>
      </c>
      <c r="F268" s="60" t="s">
        <v>41</v>
      </c>
      <c r="G268" s="25"/>
      <c r="H268" s="25"/>
      <c r="I268" s="25"/>
    </row>
    <row r="269" spans="2:9" ht="22.5">
      <c r="C269" s="2" t="s">
        <v>870</v>
      </c>
      <c r="D269" s="2" t="s">
        <v>459</v>
      </c>
      <c r="E269" s="3" t="s">
        <v>436</v>
      </c>
      <c r="F269" s="60" t="s">
        <v>41</v>
      </c>
      <c r="G269" s="25"/>
      <c r="H269" s="25"/>
      <c r="I269" s="25"/>
    </row>
    <row r="270" spans="2:9" ht="22.5">
      <c r="C270" s="2" t="s">
        <v>871</v>
      </c>
      <c r="D270" s="2" t="s">
        <v>459</v>
      </c>
      <c r="E270" s="3" t="s">
        <v>436</v>
      </c>
      <c r="F270" s="60">
        <v>17</v>
      </c>
      <c r="G270" s="25"/>
      <c r="H270" s="25"/>
      <c r="I270" s="25"/>
    </row>
    <row r="271" spans="2:9" ht="22.5">
      <c r="C271" s="2" t="s">
        <v>872</v>
      </c>
      <c r="D271" s="2" t="s">
        <v>459</v>
      </c>
      <c r="E271" s="3" t="s">
        <v>436</v>
      </c>
      <c r="F271" s="60" t="s">
        <v>41</v>
      </c>
      <c r="G271" s="25"/>
      <c r="H271" s="25"/>
      <c r="I271" s="25"/>
    </row>
    <row r="272" spans="2:9">
      <c r="C272" s="56"/>
      <c r="D272" s="56"/>
      <c r="E272" s="57"/>
      <c r="F272" s="58"/>
      <c r="G272" s="59"/>
      <c r="H272" s="59"/>
      <c r="I272" s="59"/>
    </row>
    <row r="273" spans="2:9" ht="22.5">
      <c r="B273" s="7">
        <v>1000045</v>
      </c>
      <c r="C273" s="8" t="s">
        <v>468</v>
      </c>
      <c r="D273" s="8" t="s">
        <v>465</v>
      </c>
      <c r="E273" s="6" t="s">
        <v>466</v>
      </c>
      <c r="F273" s="58"/>
      <c r="G273" s="59"/>
      <c r="H273" s="59"/>
      <c r="I273" s="59"/>
    </row>
    <row r="274" spans="2:9" ht="22.5">
      <c r="C274" s="2" t="s">
        <v>458</v>
      </c>
      <c r="D274" s="2" t="s">
        <v>459</v>
      </c>
      <c r="E274" s="3" t="s">
        <v>436</v>
      </c>
      <c r="F274" s="25">
        <v>25</v>
      </c>
      <c r="G274" s="25"/>
      <c r="H274" s="25"/>
      <c r="I274" s="25"/>
    </row>
    <row r="275" spans="2:9" ht="22.5">
      <c r="C275" s="2" t="s">
        <v>460</v>
      </c>
      <c r="D275" s="2" t="s">
        <v>459</v>
      </c>
      <c r="E275" s="3" t="s">
        <v>436</v>
      </c>
      <c r="F275" s="30" t="s">
        <v>41</v>
      </c>
      <c r="G275" s="25"/>
      <c r="H275" s="25"/>
      <c r="I275" s="25"/>
    </row>
    <row r="276" spans="2:9" ht="22.5">
      <c r="C276" s="2" t="s">
        <v>461</v>
      </c>
      <c r="D276" s="2" t="s">
        <v>459</v>
      </c>
      <c r="E276" s="3" t="s">
        <v>436</v>
      </c>
      <c r="F276" s="30" t="s">
        <v>41</v>
      </c>
      <c r="G276" s="25"/>
      <c r="H276" s="25"/>
      <c r="I276" s="25"/>
    </row>
    <row r="277" spans="2:9" ht="22.5">
      <c r="C277" s="2" t="s">
        <v>462</v>
      </c>
      <c r="D277" s="2" t="s">
        <v>459</v>
      </c>
      <c r="E277" s="3" t="s">
        <v>436</v>
      </c>
      <c r="F277" s="30" t="s">
        <v>41</v>
      </c>
      <c r="G277" s="25"/>
      <c r="H277" s="25"/>
      <c r="I277" s="25"/>
    </row>
    <row r="278" spans="2:9" ht="22.5">
      <c r="C278" s="2" t="s">
        <v>463</v>
      </c>
      <c r="D278" s="2" t="s">
        <v>459</v>
      </c>
      <c r="E278" s="3" t="s">
        <v>436</v>
      </c>
      <c r="F278" s="30" t="s">
        <v>41</v>
      </c>
      <c r="G278" s="25"/>
      <c r="H278" s="25"/>
      <c r="I278" s="25"/>
    </row>
    <row r="279" spans="2:9">
      <c r="C279" s="56"/>
      <c r="D279" s="56"/>
      <c r="E279" s="57"/>
      <c r="F279" s="58"/>
      <c r="G279" s="59"/>
      <c r="H279" s="59"/>
      <c r="I279" s="59"/>
    </row>
    <row r="280" spans="2:9">
      <c r="C280" s="19"/>
      <c r="D280" s="19"/>
    </row>
    <row r="281" spans="2:9" ht="33.75">
      <c r="C281" s="5" t="s">
        <v>873</v>
      </c>
      <c r="D281" s="5" t="s">
        <v>527</v>
      </c>
      <c r="E281" s="4" t="s">
        <v>466</v>
      </c>
      <c r="F281" s="25"/>
      <c r="G281" s="25"/>
      <c r="H281" s="25"/>
      <c r="I281" s="25"/>
    </row>
    <row r="282" spans="2:9" ht="45">
      <c r="C282" s="2" t="s">
        <v>519</v>
      </c>
      <c r="D282" s="2" t="s">
        <v>520</v>
      </c>
      <c r="E282" s="3" t="s">
        <v>436</v>
      </c>
      <c r="F282" s="25">
        <v>759.75</v>
      </c>
      <c r="G282" s="25"/>
      <c r="H282" s="25"/>
      <c r="I282" s="25"/>
    </row>
    <row r="283" spans="2:9" ht="45">
      <c r="C283" s="2" t="s">
        <v>521</v>
      </c>
      <c r="D283" s="2" t="s">
        <v>522</v>
      </c>
      <c r="E283" s="3" t="s">
        <v>436</v>
      </c>
      <c r="F283" s="25">
        <v>353.09999999999997</v>
      </c>
      <c r="G283" s="25"/>
      <c r="H283" s="25"/>
      <c r="I283" s="25"/>
    </row>
    <row r="284" spans="2:9" ht="45">
      <c r="C284" s="2" t="s">
        <v>523</v>
      </c>
      <c r="D284" s="2" t="s">
        <v>520</v>
      </c>
      <c r="E284" s="3" t="s">
        <v>436</v>
      </c>
      <c r="F284" s="25">
        <v>4746.1499999999996</v>
      </c>
      <c r="G284" s="25"/>
      <c r="H284" s="25"/>
      <c r="I284" s="25"/>
    </row>
    <row r="285" spans="2:9" ht="45">
      <c r="C285" s="2" t="s">
        <v>524</v>
      </c>
      <c r="D285" s="2" t="s">
        <v>520</v>
      </c>
      <c r="E285" s="3" t="s">
        <v>436</v>
      </c>
      <c r="F285" s="25">
        <v>221.1</v>
      </c>
      <c r="G285" s="25"/>
      <c r="H285" s="25"/>
      <c r="I285" s="25"/>
    </row>
    <row r="286" spans="2:9" ht="45">
      <c r="C286" s="2" t="s">
        <v>525</v>
      </c>
      <c r="D286" s="2" t="s">
        <v>522</v>
      </c>
      <c r="E286" s="3" t="s">
        <v>436</v>
      </c>
      <c r="F286" s="25">
        <v>1271.3999999999999</v>
      </c>
      <c r="G286" s="25"/>
      <c r="H286" s="25"/>
      <c r="I286" s="25"/>
    </row>
    <row r="287" spans="2:9">
      <c r="C287" s="19"/>
      <c r="D287" s="19"/>
    </row>
    <row r="288" spans="2:9" ht="22.5">
      <c r="C288" s="5" t="s">
        <v>651</v>
      </c>
      <c r="D288" s="5" t="s">
        <v>652</v>
      </c>
      <c r="E288" s="4" t="s">
        <v>466</v>
      </c>
      <c r="F288" s="25"/>
      <c r="G288" s="25"/>
      <c r="H288" s="25"/>
      <c r="I288" s="25"/>
    </row>
    <row r="289" spans="2:9" ht="45">
      <c r="B289" s="20">
        <v>1000159</v>
      </c>
      <c r="C289" s="11" t="s">
        <v>874</v>
      </c>
      <c r="D289" s="18" t="s">
        <v>875</v>
      </c>
      <c r="E289" s="21" t="s">
        <v>426</v>
      </c>
      <c r="F289" s="25">
        <v>3</v>
      </c>
      <c r="G289" s="25"/>
      <c r="H289" s="25"/>
      <c r="I289" s="25"/>
    </row>
    <row r="290" spans="2:9" ht="45">
      <c r="B290" s="20">
        <v>1000161</v>
      </c>
      <c r="C290" s="11" t="s">
        <v>876</v>
      </c>
      <c r="D290" s="18" t="s">
        <v>877</v>
      </c>
      <c r="E290" s="21" t="s">
        <v>426</v>
      </c>
      <c r="F290" s="25">
        <v>1</v>
      </c>
      <c r="G290" s="25"/>
      <c r="H290" s="25"/>
      <c r="I290" s="25"/>
    </row>
    <row r="292" spans="2:9" ht="22.5">
      <c r="C292" s="5" t="s">
        <v>663</v>
      </c>
      <c r="D292" s="5" t="s">
        <v>878</v>
      </c>
      <c r="E292" s="4" t="s">
        <v>466</v>
      </c>
      <c r="F292" s="25"/>
      <c r="G292" s="25"/>
      <c r="H292" s="25"/>
      <c r="I292" s="25"/>
    </row>
    <row r="293" spans="2:9" ht="90">
      <c r="B293" s="20">
        <v>1000163</v>
      </c>
      <c r="C293" s="11" t="s">
        <v>879</v>
      </c>
      <c r="D293" s="18" t="s">
        <v>880</v>
      </c>
      <c r="E293" s="21" t="s">
        <v>426</v>
      </c>
      <c r="F293" s="25">
        <v>1</v>
      </c>
      <c r="G293" s="25"/>
      <c r="H293" s="25"/>
      <c r="I293" s="25"/>
    </row>
    <row r="294" spans="2:9" ht="90">
      <c r="B294" s="20">
        <v>1000165</v>
      </c>
      <c r="C294" s="11" t="s">
        <v>881</v>
      </c>
      <c r="D294" s="18" t="s">
        <v>880</v>
      </c>
      <c r="E294" s="21" t="s">
        <v>426</v>
      </c>
      <c r="F294" s="25">
        <v>1</v>
      </c>
      <c r="G294" s="25"/>
      <c r="H294" s="25"/>
      <c r="I294" s="25"/>
    </row>
    <row r="295" spans="2:9" ht="67.5">
      <c r="B295" s="20">
        <v>1000167</v>
      </c>
      <c r="C295" s="11" t="s">
        <v>882</v>
      </c>
      <c r="D295" s="18" t="s">
        <v>0</v>
      </c>
      <c r="E295" s="21" t="s">
        <v>426</v>
      </c>
      <c r="F295" s="25">
        <v>1</v>
      </c>
      <c r="G295" s="25"/>
      <c r="H295" s="25"/>
      <c r="I295" s="25"/>
    </row>
    <row r="296" spans="2:9" ht="67.5">
      <c r="B296" s="20">
        <v>1000169</v>
      </c>
      <c r="C296" s="11" t="s">
        <v>1</v>
      </c>
      <c r="D296" s="18" t="s">
        <v>2</v>
      </c>
      <c r="E296" s="21" t="s">
        <v>426</v>
      </c>
      <c r="F296" s="25">
        <v>1</v>
      </c>
      <c r="G296" s="25"/>
      <c r="H296" s="25"/>
      <c r="I296" s="25"/>
    </row>
    <row r="297" spans="2:9" ht="67.5">
      <c r="B297" s="20">
        <v>1000171</v>
      </c>
      <c r="C297" s="11" t="s">
        <v>3</v>
      </c>
      <c r="D297" s="18" t="s">
        <v>2</v>
      </c>
      <c r="E297" s="21" t="s">
        <v>426</v>
      </c>
      <c r="F297" s="25">
        <v>1</v>
      </c>
      <c r="G297" s="25"/>
      <c r="H297" s="25"/>
      <c r="I297" s="25"/>
    </row>
    <row r="298" spans="2:9" ht="90">
      <c r="B298" s="20">
        <v>1000173</v>
      </c>
      <c r="C298" s="11" t="s">
        <v>4</v>
      </c>
      <c r="D298" s="18" t="s">
        <v>880</v>
      </c>
      <c r="E298" s="21" t="s">
        <v>426</v>
      </c>
      <c r="F298" s="25">
        <v>1</v>
      </c>
      <c r="G298" s="25"/>
      <c r="H298" s="25"/>
      <c r="I298" s="25"/>
    </row>
    <row r="299" spans="2:9" ht="90">
      <c r="B299" s="20">
        <v>1000175</v>
      </c>
      <c r="C299" s="11" t="s">
        <v>5</v>
      </c>
      <c r="D299" s="18" t="s">
        <v>6</v>
      </c>
      <c r="E299" s="21" t="s">
        <v>426</v>
      </c>
      <c r="F299" s="25">
        <v>1</v>
      </c>
      <c r="G299" s="25"/>
      <c r="H299" s="25"/>
      <c r="I299" s="25"/>
    </row>
    <row r="300" spans="2:9" ht="90">
      <c r="B300" s="20">
        <v>1000177</v>
      </c>
      <c r="C300" s="11" t="s">
        <v>7</v>
      </c>
      <c r="D300" s="18" t="s">
        <v>880</v>
      </c>
      <c r="E300" s="21" t="s">
        <v>426</v>
      </c>
      <c r="F300" s="25">
        <v>1</v>
      </c>
      <c r="G300" s="25"/>
      <c r="H300" s="25"/>
      <c r="I300" s="25"/>
    </row>
    <row r="301" spans="2:9">
      <c r="C301" s="19"/>
      <c r="D301" s="19"/>
    </row>
    <row r="302" spans="2:9" ht="22.5">
      <c r="C302" s="5" t="s">
        <v>746</v>
      </c>
      <c r="D302" s="5" t="s">
        <v>747</v>
      </c>
      <c r="E302" s="4" t="s">
        <v>466</v>
      </c>
      <c r="F302" s="25"/>
      <c r="G302" s="25"/>
      <c r="H302" s="25"/>
      <c r="I302" s="25"/>
    </row>
    <row r="303" spans="2:9" ht="45">
      <c r="B303" s="47">
        <v>1000243</v>
      </c>
      <c r="C303" s="48" t="s">
        <v>8</v>
      </c>
      <c r="D303" s="48" t="s">
        <v>9</v>
      </c>
      <c r="E303" s="49" t="s">
        <v>761</v>
      </c>
      <c r="F303" s="50" t="s">
        <v>41</v>
      </c>
      <c r="G303" s="25"/>
      <c r="H303" s="25"/>
      <c r="I303" s="25"/>
    </row>
    <row r="304" spans="2:9" ht="45">
      <c r="B304" s="47">
        <v>1000245</v>
      </c>
      <c r="C304" s="48" t="s">
        <v>10</v>
      </c>
      <c r="D304" s="48" t="s">
        <v>9</v>
      </c>
      <c r="E304" s="49" t="s">
        <v>761</v>
      </c>
      <c r="F304" s="50" t="s">
        <v>41</v>
      </c>
      <c r="G304" s="25"/>
      <c r="H304" s="25"/>
      <c r="I304" s="25"/>
    </row>
    <row r="305" spans="1:9" ht="45">
      <c r="B305" s="47">
        <v>1000247</v>
      </c>
      <c r="C305" s="48" t="s">
        <v>11</v>
      </c>
      <c r="D305" s="48" t="s">
        <v>9</v>
      </c>
      <c r="E305" s="49" t="s">
        <v>761</v>
      </c>
      <c r="F305" s="50" t="s">
        <v>41</v>
      </c>
      <c r="G305" s="25"/>
      <c r="H305" s="25"/>
      <c r="I305" s="25"/>
    </row>
    <row r="307" spans="1:9">
      <c r="C307" s="180" t="s">
        <v>56</v>
      </c>
      <c r="D307" s="180"/>
    </row>
    <row r="308" spans="1:9" ht="30">
      <c r="A308" s="25">
        <v>1</v>
      </c>
      <c r="B308" s="25"/>
      <c r="C308" s="45" t="s">
        <v>49</v>
      </c>
      <c r="D308" s="25"/>
      <c r="E308" s="25" t="s">
        <v>24</v>
      </c>
      <c r="F308" s="25"/>
    </row>
    <row r="309" spans="1:9">
      <c r="A309" s="25"/>
      <c r="B309" s="25"/>
      <c r="C309" s="25"/>
      <c r="D309" s="54" t="s">
        <v>55</v>
      </c>
      <c r="E309" s="25"/>
      <c r="F309" s="25"/>
    </row>
    <row r="310" spans="1:9">
      <c r="A310" s="25"/>
      <c r="B310" s="25"/>
      <c r="C310" s="25"/>
      <c r="D310" s="54" t="s">
        <v>54</v>
      </c>
      <c r="E310" s="25"/>
      <c r="F310" s="25"/>
    </row>
    <row r="311" spans="1:9">
      <c r="A311" s="25"/>
      <c r="B311" s="25"/>
      <c r="C311" s="25"/>
      <c r="D311" s="54" t="s">
        <v>48</v>
      </c>
      <c r="E311" s="25"/>
      <c r="F311" s="25"/>
    </row>
    <row r="312" spans="1:9">
      <c r="A312" s="25"/>
      <c r="B312" s="25"/>
      <c r="C312" s="25"/>
      <c r="D312" s="54" t="s">
        <v>50</v>
      </c>
      <c r="E312" s="25"/>
      <c r="F312" s="25"/>
    </row>
    <row r="313" spans="1:9">
      <c r="A313" s="25"/>
      <c r="B313" s="25"/>
      <c r="C313" s="25"/>
      <c r="D313" s="54" t="s">
        <v>51</v>
      </c>
      <c r="E313" s="25"/>
      <c r="F313" s="25"/>
    </row>
    <row r="314" spans="1:9">
      <c r="A314" s="25"/>
      <c r="B314" s="25"/>
      <c r="C314" s="25"/>
      <c r="D314" s="54" t="s">
        <v>52</v>
      </c>
      <c r="E314" s="25"/>
      <c r="F314" s="25"/>
    </row>
    <row r="315" spans="1:9">
      <c r="A315" s="25"/>
      <c r="B315" s="25"/>
      <c r="C315" s="25"/>
      <c r="D315" s="55" t="s">
        <v>53</v>
      </c>
      <c r="E315" s="25"/>
      <c r="F315" s="25"/>
    </row>
    <row r="316" spans="1:9">
      <c r="A316" s="25">
        <v>2</v>
      </c>
      <c r="B316" s="25"/>
      <c r="C316" s="45" t="s">
        <v>19</v>
      </c>
      <c r="D316" s="25"/>
      <c r="E316" s="25" t="s">
        <v>24</v>
      </c>
      <c r="F316" s="25"/>
    </row>
    <row r="317" spans="1:9">
      <c r="A317" s="25"/>
      <c r="B317" s="25"/>
      <c r="C317" s="25"/>
      <c r="D317" s="54" t="s">
        <v>55</v>
      </c>
      <c r="E317" s="25"/>
      <c r="F317" s="25"/>
    </row>
    <row r="318" spans="1:9">
      <c r="A318" s="25"/>
      <c r="B318" s="25"/>
      <c r="C318" s="25"/>
      <c r="D318" s="54" t="s">
        <v>54</v>
      </c>
      <c r="E318" s="25"/>
      <c r="F318" s="25"/>
    </row>
    <row r="319" spans="1:9">
      <c r="A319" s="25"/>
      <c r="B319" s="25"/>
      <c r="C319" s="25"/>
      <c r="D319" s="54" t="s">
        <v>48</v>
      </c>
      <c r="E319" s="25"/>
      <c r="F319" s="25"/>
    </row>
    <row r="320" spans="1:9">
      <c r="A320" s="25"/>
      <c r="B320" s="25"/>
      <c r="C320" s="25"/>
      <c r="D320" s="54" t="s">
        <v>50</v>
      </c>
      <c r="E320" s="25"/>
      <c r="F320" s="25"/>
    </row>
    <row r="321" spans="1:6">
      <c r="A321" s="25"/>
      <c r="B321" s="25"/>
      <c r="C321" s="25"/>
      <c r="D321" s="54" t="s">
        <v>51</v>
      </c>
      <c r="E321" s="25"/>
      <c r="F321" s="25"/>
    </row>
    <row r="322" spans="1:6">
      <c r="A322" s="25"/>
      <c r="B322" s="25"/>
      <c r="C322" s="25"/>
      <c r="D322" s="54" t="s">
        <v>52</v>
      </c>
      <c r="E322" s="25"/>
      <c r="F322" s="25"/>
    </row>
    <row r="323" spans="1:6">
      <c r="A323" s="25"/>
      <c r="B323" s="25"/>
      <c r="C323" s="25"/>
      <c r="D323" s="55" t="s">
        <v>53</v>
      </c>
      <c r="E323" s="25"/>
      <c r="F323" s="25"/>
    </row>
    <row r="324" spans="1:6" ht="30">
      <c r="A324" s="25">
        <v>3</v>
      </c>
      <c r="B324" s="25"/>
      <c r="C324" s="45" t="s">
        <v>20</v>
      </c>
      <c r="D324" s="25"/>
      <c r="E324" s="25" t="s">
        <v>25</v>
      </c>
      <c r="F324" s="25"/>
    </row>
    <row r="325" spans="1:6" ht="30">
      <c r="A325" s="25">
        <v>4</v>
      </c>
      <c r="B325" s="25"/>
      <c r="C325" s="45" t="s">
        <v>21</v>
      </c>
      <c r="D325" s="25"/>
      <c r="E325" s="25" t="s">
        <v>25</v>
      </c>
      <c r="F325" s="25"/>
    </row>
    <row r="326" spans="1:6" ht="30">
      <c r="A326" s="25">
        <v>5</v>
      </c>
      <c r="B326" s="25"/>
      <c r="C326" s="45" t="s">
        <v>22</v>
      </c>
      <c r="D326" s="25" t="s">
        <v>23</v>
      </c>
      <c r="E326" s="25" t="s">
        <v>26</v>
      </c>
      <c r="F326" s="25"/>
    </row>
    <row r="329" spans="1:6">
      <c r="C329" s="178" t="s">
        <v>27</v>
      </c>
      <c r="D329" s="178"/>
    </row>
    <row r="330" spans="1:6">
      <c r="A330" s="25"/>
      <c r="B330" s="25"/>
      <c r="C330" s="45" t="s">
        <v>28</v>
      </c>
      <c r="D330" s="25"/>
      <c r="E330" s="25" t="s">
        <v>36</v>
      </c>
    </row>
    <row r="331" spans="1:6">
      <c r="A331" s="25"/>
      <c r="B331" s="25"/>
      <c r="C331" s="45" t="s">
        <v>29</v>
      </c>
      <c r="D331" s="25"/>
      <c r="E331" s="46" t="s">
        <v>466</v>
      </c>
    </row>
    <row r="332" spans="1:6" ht="30">
      <c r="A332" s="25"/>
      <c r="B332" s="25"/>
      <c r="C332" s="45" t="s">
        <v>30</v>
      </c>
      <c r="D332" s="25"/>
      <c r="E332" s="46" t="s">
        <v>466</v>
      </c>
    </row>
    <row r="333" spans="1:6" ht="45">
      <c r="A333" s="25"/>
      <c r="B333" s="25"/>
      <c r="C333" s="45" t="s">
        <v>31</v>
      </c>
      <c r="D333" s="25"/>
      <c r="E333" s="46" t="s">
        <v>466</v>
      </c>
    </row>
    <row r="334" spans="1:6">
      <c r="A334" s="25"/>
      <c r="B334" s="25"/>
      <c r="C334" s="45" t="s">
        <v>32</v>
      </c>
      <c r="D334" s="25"/>
      <c r="E334" s="46" t="s">
        <v>466</v>
      </c>
    </row>
    <row r="335" spans="1:6" ht="30">
      <c r="A335" s="25"/>
      <c r="B335" s="25"/>
      <c r="C335" s="45" t="s">
        <v>33</v>
      </c>
      <c r="D335" s="25"/>
      <c r="E335" s="25" t="s">
        <v>37</v>
      </c>
    </row>
    <row r="336" spans="1:6">
      <c r="A336" s="25"/>
      <c r="B336" s="25"/>
      <c r="C336" s="45" t="s">
        <v>34</v>
      </c>
      <c r="D336" s="25"/>
      <c r="E336" s="25"/>
    </row>
    <row r="337" spans="1:5">
      <c r="A337" s="25"/>
      <c r="B337" s="25"/>
      <c r="C337" s="45"/>
      <c r="D337" s="25"/>
      <c r="E337" s="25"/>
    </row>
    <row r="338" spans="1:5">
      <c r="A338" s="25"/>
      <c r="B338" s="25"/>
      <c r="C338" s="45"/>
      <c r="D338" s="25"/>
      <c r="E338" s="25"/>
    </row>
    <row r="339" spans="1:5" ht="45">
      <c r="A339" s="25"/>
      <c r="B339" s="25"/>
      <c r="C339" s="45" t="s">
        <v>35</v>
      </c>
      <c r="D339" s="25"/>
      <c r="E339" s="25"/>
    </row>
    <row r="341" spans="1:5" ht="36.75" customHeight="1">
      <c r="B341" s="181" t="s">
        <v>38</v>
      </c>
      <c r="C341" s="181"/>
      <c r="D341" s="181"/>
      <c r="E341" s="181"/>
    </row>
    <row r="343" spans="1:5" ht="60" customHeight="1">
      <c r="B343" s="181" t="s">
        <v>39</v>
      </c>
      <c r="C343" s="181"/>
      <c r="D343" s="181"/>
      <c r="E343" s="181"/>
    </row>
    <row r="345" spans="1:5" ht="75.75" customHeight="1">
      <c r="B345" s="181" t="s">
        <v>40</v>
      </c>
      <c r="C345" s="181"/>
      <c r="D345" s="181"/>
      <c r="E345" s="181"/>
    </row>
    <row r="349" spans="1:5">
      <c r="B349" t="s">
        <v>58</v>
      </c>
      <c r="D349" t="s">
        <v>59</v>
      </c>
    </row>
  </sheetData>
  <autoFilter ref="A3:I257"/>
  <mergeCells count="7">
    <mergeCell ref="B345:E345"/>
    <mergeCell ref="B1:F1"/>
    <mergeCell ref="B2:F2"/>
    <mergeCell ref="C307:D307"/>
    <mergeCell ref="C329:D329"/>
    <mergeCell ref="B341:E341"/>
    <mergeCell ref="B343:E343"/>
  </mergeCells>
  <phoneticPr fontId="17" type="noConversion"/>
  <conditionalFormatting sqref="I1:I1048576">
    <cfRule type="cellIs" dxfId="47" priority="1" operator="lessThan">
      <formula>-1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349"/>
  <sheetViews>
    <sheetView topLeftCell="A299" workbookViewId="0">
      <selection activeCell="B303" sqref="B303"/>
    </sheetView>
  </sheetViews>
  <sheetFormatPr defaultRowHeight="15"/>
  <cols>
    <col min="2" max="2" width="8.5703125" style="37" bestFit="1" customWidth="1"/>
    <col min="3" max="4" width="36.5703125" customWidth="1"/>
    <col min="6" max="6" width="10.5703125" customWidth="1"/>
  </cols>
  <sheetData>
    <row r="1" spans="2:9">
      <c r="B1" s="178" t="s">
        <v>44</v>
      </c>
      <c r="C1" s="178"/>
      <c r="D1" s="178"/>
      <c r="E1" s="178"/>
      <c r="F1" s="178"/>
    </row>
    <row r="2" spans="2:9" ht="35.25" customHeight="1">
      <c r="B2" s="179" t="s">
        <v>43</v>
      </c>
      <c r="C2" s="179"/>
      <c r="D2" s="179"/>
      <c r="E2" s="179"/>
      <c r="F2" s="179"/>
    </row>
    <row r="3" spans="2:9" ht="75">
      <c r="B3" s="26" t="s">
        <v>421</v>
      </c>
      <c r="C3" s="26" t="s">
        <v>422</v>
      </c>
      <c r="D3" s="26" t="s">
        <v>423</v>
      </c>
      <c r="E3" s="26" t="s">
        <v>12</v>
      </c>
      <c r="F3" s="26" t="s">
        <v>15</v>
      </c>
      <c r="G3" s="26" t="s">
        <v>14</v>
      </c>
    </row>
    <row r="4" spans="2:9" ht="15" customHeight="1">
      <c r="B4" s="31">
        <v>1000001</v>
      </c>
      <c r="C4" s="2" t="s">
        <v>424</v>
      </c>
      <c r="D4" s="2" t="s">
        <v>425</v>
      </c>
      <c r="E4" s="3" t="s">
        <v>426</v>
      </c>
      <c r="F4" s="27">
        <v>72</v>
      </c>
      <c r="G4" s="25"/>
      <c r="H4" t="e">
        <f>VLOOKUP(C4,#REF!,5,0)</f>
        <v>#REF!</v>
      </c>
      <c r="I4" t="e">
        <f>F4=H4</f>
        <v>#REF!</v>
      </c>
    </row>
    <row r="5" spans="2:9">
      <c r="B5" s="31">
        <v>1000002</v>
      </c>
      <c r="C5" s="2" t="s">
        <v>427</v>
      </c>
      <c r="D5" s="2" t="s">
        <v>428</v>
      </c>
      <c r="E5" s="3" t="s">
        <v>429</v>
      </c>
      <c r="F5" s="25">
        <v>78.989999999999995</v>
      </c>
      <c r="G5" s="25"/>
      <c r="H5" t="e">
        <f>VLOOKUP(C5,#REF!,5,0)</f>
        <v>#REF!</v>
      </c>
      <c r="I5" t="e">
        <f t="shared" ref="I5:I68" si="0">F5=H5</f>
        <v>#REF!</v>
      </c>
    </row>
    <row r="6" spans="2:9">
      <c r="B6" s="31">
        <v>1000003</v>
      </c>
      <c r="C6" s="2" t="s">
        <v>430</v>
      </c>
      <c r="D6" s="2" t="s">
        <v>431</v>
      </c>
      <c r="E6" s="3" t="s">
        <v>429</v>
      </c>
      <c r="F6" s="25">
        <v>376.14</v>
      </c>
      <c r="G6" s="25"/>
      <c r="H6" t="e">
        <f>VLOOKUP(C6,#REF!,5,0)</f>
        <v>#REF!</v>
      </c>
      <c r="I6" t="e">
        <f t="shared" si="0"/>
        <v>#REF!</v>
      </c>
    </row>
    <row r="7" spans="2:9">
      <c r="B7" s="31">
        <v>1000004</v>
      </c>
      <c r="C7" s="2" t="s">
        <v>432</v>
      </c>
      <c r="D7" s="2" t="s">
        <v>431</v>
      </c>
      <c r="E7" s="3" t="s">
        <v>429</v>
      </c>
      <c r="F7" s="25">
        <v>3.2</v>
      </c>
      <c r="G7" s="25"/>
      <c r="H7" t="e">
        <f>VLOOKUP(C7,#REF!,5,0)</f>
        <v>#REF!</v>
      </c>
      <c r="I7" t="e">
        <f t="shared" si="0"/>
        <v>#REF!</v>
      </c>
    </row>
    <row r="8" spans="2:9">
      <c r="B8" s="31">
        <v>1000005</v>
      </c>
      <c r="C8" s="2" t="s">
        <v>433</v>
      </c>
      <c r="D8" s="2" t="s">
        <v>431</v>
      </c>
      <c r="E8" s="3" t="s">
        <v>429</v>
      </c>
      <c r="F8" s="25">
        <v>292.36</v>
      </c>
      <c r="G8" s="25"/>
      <c r="H8" t="e">
        <f>VLOOKUP(C8,#REF!,5,0)</f>
        <v>#REF!</v>
      </c>
      <c r="I8" t="e">
        <f t="shared" si="0"/>
        <v>#REF!</v>
      </c>
    </row>
    <row r="9" spans="2:9" ht="33.75">
      <c r="B9" s="31">
        <v>1000006</v>
      </c>
      <c r="C9" s="2" t="s">
        <v>434</v>
      </c>
      <c r="D9" s="2" t="s">
        <v>435</v>
      </c>
      <c r="E9" s="3" t="s">
        <v>436</v>
      </c>
      <c r="F9" s="25">
        <v>1602.54</v>
      </c>
      <c r="G9" s="25"/>
      <c r="H9" t="e">
        <f>VLOOKUP(C9,#REF!,5,0)</f>
        <v>#REF!</v>
      </c>
      <c r="I9" t="e">
        <f t="shared" si="0"/>
        <v>#REF!</v>
      </c>
    </row>
    <row r="10" spans="2:9" ht="22.5">
      <c r="B10" s="31">
        <v>1000007</v>
      </c>
      <c r="C10" s="2" t="s">
        <v>437</v>
      </c>
      <c r="D10" s="2" t="s">
        <v>438</v>
      </c>
      <c r="E10" s="3" t="s">
        <v>429</v>
      </c>
      <c r="F10" s="25">
        <v>81.63</v>
      </c>
      <c r="G10" s="25"/>
      <c r="H10" t="e">
        <f>VLOOKUP(C10,#REF!,5,0)</f>
        <v>#REF!</v>
      </c>
      <c r="I10" t="e">
        <f t="shared" si="0"/>
        <v>#REF!</v>
      </c>
    </row>
    <row r="11" spans="2:9" ht="22.5">
      <c r="B11" s="31">
        <v>1000008</v>
      </c>
      <c r="C11" s="2" t="s">
        <v>439</v>
      </c>
      <c r="D11" s="2" t="s">
        <v>440</v>
      </c>
      <c r="E11" s="3" t="s">
        <v>429</v>
      </c>
      <c r="F11" s="25">
        <v>147.16999999999999</v>
      </c>
      <c r="G11" s="25"/>
      <c r="H11" t="e">
        <f>VLOOKUP(C11,#REF!,5,0)</f>
        <v>#REF!</v>
      </c>
      <c r="I11" t="e">
        <f t="shared" si="0"/>
        <v>#REF!</v>
      </c>
    </row>
    <row r="12" spans="2:9">
      <c r="B12" s="31">
        <v>1000009</v>
      </c>
      <c r="C12" s="2" t="s">
        <v>441</v>
      </c>
      <c r="D12" s="2" t="s">
        <v>442</v>
      </c>
      <c r="E12" s="3" t="s">
        <v>429</v>
      </c>
      <c r="F12" s="25">
        <v>232.61</v>
      </c>
      <c r="G12" s="25"/>
      <c r="H12" t="e">
        <f>VLOOKUP(C12,#REF!,5,0)</f>
        <v>#REF!</v>
      </c>
      <c r="I12" t="e">
        <f t="shared" si="0"/>
        <v>#REF!</v>
      </c>
    </row>
    <row r="13" spans="2:9" ht="22.5">
      <c r="B13" s="31">
        <v>1000010</v>
      </c>
      <c r="C13" s="2" t="s">
        <v>443</v>
      </c>
      <c r="D13" s="2" t="s">
        <v>444</v>
      </c>
      <c r="E13" s="3" t="s">
        <v>429</v>
      </c>
      <c r="F13" s="30" t="s">
        <v>41</v>
      </c>
      <c r="G13" s="25"/>
      <c r="H13" t="e">
        <f>VLOOKUP(C13,#REF!,5,0)</f>
        <v>#REF!</v>
      </c>
      <c r="I13" t="e">
        <f t="shared" si="0"/>
        <v>#REF!</v>
      </c>
    </row>
    <row r="14" spans="2:9" ht="33.75">
      <c r="B14" s="31">
        <v>1000011</v>
      </c>
      <c r="C14" s="2" t="s">
        <v>445</v>
      </c>
      <c r="D14" s="2" t="s">
        <v>446</v>
      </c>
      <c r="E14" s="3" t="s">
        <v>429</v>
      </c>
      <c r="F14" s="25">
        <v>82.23</v>
      </c>
      <c r="G14" s="25"/>
      <c r="H14" t="e">
        <f>VLOOKUP(C14,#REF!,5,0)</f>
        <v>#REF!</v>
      </c>
      <c r="I14" t="e">
        <f t="shared" si="0"/>
        <v>#REF!</v>
      </c>
    </row>
    <row r="15" spans="2:9" ht="22.5">
      <c r="B15" s="31">
        <v>1000012</v>
      </c>
      <c r="C15" s="2" t="s">
        <v>447</v>
      </c>
      <c r="D15" s="2" t="s">
        <v>448</v>
      </c>
      <c r="E15" s="3" t="s">
        <v>429</v>
      </c>
      <c r="F15" s="25">
        <v>154.1</v>
      </c>
      <c r="G15" s="25"/>
      <c r="H15" t="e">
        <f>VLOOKUP(C15,#REF!,5,0)</f>
        <v>#REF!</v>
      </c>
      <c r="I15" t="e">
        <f t="shared" si="0"/>
        <v>#REF!</v>
      </c>
    </row>
    <row r="16" spans="2:9">
      <c r="B16" s="31">
        <v>1000013</v>
      </c>
      <c r="C16" s="2" t="s">
        <v>449</v>
      </c>
      <c r="D16" s="2" t="s">
        <v>450</v>
      </c>
      <c r="E16" s="3" t="s">
        <v>429</v>
      </c>
      <c r="F16" s="30" t="s">
        <v>41</v>
      </c>
      <c r="G16" s="25"/>
      <c r="H16" t="e">
        <f>VLOOKUP(C16,#REF!,5,0)</f>
        <v>#REF!</v>
      </c>
      <c r="I16" t="e">
        <f t="shared" si="0"/>
        <v>#REF!</v>
      </c>
    </row>
    <row r="17" spans="2:9">
      <c r="B17" s="31">
        <v>1000014</v>
      </c>
      <c r="C17" s="2" t="s">
        <v>451</v>
      </c>
      <c r="D17" s="2" t="s">
        <v>431</v>
      </c>
      <c r="E17" s="3" t="s">
        <v>436</v>
      </c>
      <c r="F17" s="25">
        <v>8.625</v>
      </c>
      <c r="G17" s="25"/>
      <c r="H17" t="e">
        <f>VLOOKUP(C17,#REF!,5,0)</f>
        <v>#REF!</v>
      </c>
      <c r="I17" t="e">
        <f t="shared" si="0"/>
        <v>#REF!</v>
      </c>
    </row>
    <row r="18" spans="2:9">
      <c r="B18" s="4"/>
      <c r="C18" s="5" t="s">
        <v>452</v>
      </c>
      <c r="D18" s="5" t="s">
        <v>431</v>
      </c>
      <c r="E18" s="4" t="s">
        <v>436</v>
      </c>
      <c r="F18" s="25">
        <v>2.15625</v>
      </c>
      <c r="G18" s="25"/>
      <c r="H18" t="e">
        <f>VLOOKUP(C18,#REF!,5,0)</f>
        <v>#REF!</v>
      </c>
      <c r="I18" t="e">
        <f t="shared" si="0"/>
        <v>#REF!</v>
      </c>
    </row>
    <row r="19" spans="2:9">
      <c r="B19" s="31">
        <v>1000015</v>
      </c>
      <c r="C19" s="2" t="s">
        <v>453</v>
      </c>
      <c r="D19" s="2" t="s">
        <v>454</v>
      </c>
      <c r="E19" s="3" t="s">
        <v>436</v>
      </c>
      <c r="F19" s="25">
        <v>10</v>
      </c>
      <c r="G19" s="25"/>
      <c r="H19" t="e">
        <f>VLOOKUP(C19,#REF!,5,0)</f>
        <v>#REF!</v>
      </c>
      <c r="I19" t="e">
        <f t="shared" si="0"/>
        <v>#REF!</v>
      </c>
    </row>
    <row r="20" spans="2:9">
      <c r="B20" s="4"/>
      <c r="C20" s="5" t="s">
        <v>455</v>
      </c>
      <c r="D20" s="5" t="s">
        <v>454</v>
      </c>
      <c r="E20" s="4" t="s">
        <v>436</v>
      </c>
      <c r="F20" s="25">
        <v>5</v>
      </c>
      <c r="G20" s="25"/>
      <c r="H20" t="e">
        <f>VLOOKUP(C20,#REF!,5,0)</f>
        <v>#REF!</v>
      </c>
      <c r="I20" t="e">
        <f t="shared" si="0"/>
        <v>#REF!</v>
      </c>
    </row>
    <row r="21" spans="2:9">
      <c r="B21" s="31">
        <v>1000016</v>
      </c>
      <c r="C21" s="2" t="s">
        <v>456</v>
      </c>
      <c r="D21" s="2" t="s">
        <v>457</v>
      </c>
      <c r="E21" s="6" t="s">
        <v>436</v>
      </c>
      <c r="F21" s="25">
        <v>11</v>
      </c>
      <c r="G21" s="25"/>
      <c r="H21" t="e">
        <f>VLOOKUP(C21,#REF!,5,0)</f>
        <v>#REF!</v>
      </c>
      <c r="I21" t="e">
        <f t="shared" si="0"/>
        <v>#REF!</v>
      </c>
    </row>
    <row r="22" spans="2:9" ht="22.5">
      <c r="B22" s="31">
        <v>1000017</v>
      </c>
      <c r="C22" s="2" t="s">
        <v>458</v>
      </c>
      <c r="D22" s="2" t="s">
        <v>459</v>
      </c>
      <c r="E22" s="3" t="s">
        <v>436</v>
      </c>
      <c r="F22" s="27">
        <v>2293.35</v>
      </c>
      <c r="G22" s="25"/>
      <c r="H22" t="e">
        <f>VLOOKUP(C22,#REF!,5,0)</f>
        <v>#REF!</v>
      </c>
      <c r="I22" t="e">
        <f t="shared" si="0"/>
        <v>#REF!</v>
      </c>
    </row>
    <row r="23" spans="2:9" ht="22.5">
      <c r="B23" s="31">
        <v>1000019</v>
      </c>
      <c r="C23" s="2" t="s">
        <v>460</v>
      </c>
      <c r="D23" s="2" t="s">
        <v>459</v>
      </c>
      <c r="E23" s="3" t="s">
        <v>436</v>
      </c>
      <c r="F23" s="27">
        <v>390.90000000000003</v>
      </c>
      <c r="G23" s="25"/>
      <c r="H23" t="e">
        <f>VLOOKUP(C23,#REF!,5,0)</f>
        <v>#REF!</v>
      </c>
      <c r="I23" t="e">
        <f t="shared" si="0"/>
        <v>#REF!</v>
      </c>
    </row>
    <row r="24" spans="2:9" ht="22.5">
      <c r="B24" s="31">
        <v>1000023</v>
      </c>
      <c r="C24" s="2" t="s">
        <v>461</v>
      </c>
      <c r="D24" s="2" t="s">
        <v>459</v>
      </c>
      <c r="E24" s="3" t="s">
        <v>436</v>
      </c>
      <c r="F24" s="27">
        <v>171.8</v>
      </c>
      <c r="G24" s="25"/>
      <c r="H24" t="e">
        <f>VLOOKUP(C24,#REF!,5,0)</f>
        <v>#REF!</v>
      </c>
      <c r="I24" t="e">
        <f t="shared" si="0"/>
        <v>#REF!</v>
      </c>
    </row>
    <row r="25" spans="2:9" ht="22.5">
      <c r="B25" s="31">
        <v>1000025</v>
      </c>
      <c r="C25" s="2" t="s">
        <v>462</v>
      </c>
      <c r="D25" s="2" t="s">
        <v>459</v>
      </c>
      <c r="E25" s="3" t="s">
        <v>436</v>
      </c>
      <c r="F25" s="27">
        <v>42.5</v>
      </c>
      <c r="G25" s="25"/>
      <c r="H25" t="e">
        <f>VLOOKUP(C25,#REF!,5,0)</f>
        <v>#REF!</v>
      </c>
      <c r="I25" t="e">
        <f t="shared" si="0"/>
        <v>#REF!</v>
      </c>
    </row>
    <row r="26" spans="2:9" ht="22.5">
      <c r="B26" s="31">
        <v>1000029</v>
      </c>
      <c r="C26" s="2" t="s">
        <v>463</v>
      </c>
      <c r="D26" s="2" t="s">
        <v>459</v>
      </c>
      <c r="E26" s="3" t="s">
        <v>436</v>
      </c>
      <c r="F26" s="30" t="s">
        <v>41</v>
      </c>
      <c r="G26" s="25"/>
      <c r="H26" t="e">
        <f>VLOOKUP(C26,#REF!,5,0)</f>
        <v>#REF!</v>
      </c>
      <c r="I26" t="e">
        <f t="shared" si="0"/>
        <v>#REF!</v>
      </c>
    </row>
    <row r="27" spans="2:9" ht="22.5">
      <c r="B27" s="32">
        <v>1000030</v>
      </c>
      <c r="C27" s="8" t="s">
        <v>464</v>
      </c>
      <c r="D27" s="8" t="s">
        <v>465</v>
      </c>
      <c r="E27" s="6" t="s">
        <v>466</v>
      </c>
      <c r="F27" s="25"/>
      <c r="G27" s="25"/>
      <c r="H27" t="e">
        <f>VLOOKUP(C27,#REF!,5,0)</f>
        <v>#REF!</v>
      </c>
      <c r="I27" t="e">
        <f t="shared" si="0"/>
        <v>#REF!</v>
      </c>
    </row>
    <row r="28" spans="2:9" ht="22.5">
      <c r="B28" s="32">
        <v>1000044</v>
      </c>
      <c r="C28" s="8" t="s">
        <v>467</v>
      </c>
      <c r="D28" s="8" t="s">
        <v>465</v>
      </c>
      <c r="E28" s="6" t="s">
        <v>466</v>
      </c>
      <c r="F28" s="25"/>
      <c r="G28" s="25"/>
      <c r="H28" t="e">
        <f>VLOOKUP(C28,#REF!,5,0)</f>
        <v>#REF!</v>
      </c>
      <c r="I28" t="e">
        <f t="shared" si="0"/>
        <v>#REF!</v>
      </c>
    </row>
    <row r="29" spans="2:9" ht="22.5">
      <c r="B29" s="32">
        <v>1000045</v>
      </c>
      <c r="C29" s="8" t="s">
        <v>468</v>
      </c>
      <c r="D29" s="8" t="s">
        <v>465</v>
      </c>
      <c r="E29" s="6" t="s">
        <v>466</v>
      </c>
      <c r="F29" s="25"/>
      <c r="G29" s="25"/>
      <c r="H29" t="e">
        <f>VLOOKUP(C29,#REF!,5,0)</f>
        <v>#REF!</v>
      </c>
      <c r="I29" t="e">
        <f t="shared" si="0"/>
        <v>#REF!</v>
      </c>
    </row>
    <row r="30" spans="2:9" ht="56.25">
      <c r="B30" s="31">
        <v>1000046</v>
      </c>
      <c r="C30" s="2" t="s">
        <v>469</v>
      </c>
      <c r="D30" s="2" t="s">
        <v>470</v>
      </c>
      <c r="E30" s="3" t="s">
        <v>436</v>
      </c>
      <c r="F30" s="25">
        <v>59.5</v>
      </c>
      <c r="G30" s="25"/>
      <c r="H30" t="e">
        <f>VLOOKUP(C30,#REF!,5,0)</f>
        <v>#REF!</v>
      </c>
      <c r="I30" t="e">
        <f t="shared" si="0"/>
        <v>#REF!</v>
      </c>
    </row>
    <row r="31" spans="2:9" ht="56.25">
      <c r="B31" s="31">
        <v>1000048</v>
      </c>
      <c r="C31" s="2" t="s">
        <v>471</v>
      </c>
      <c r="D31" s="2" t="s">
        <v>470</v>
      </c>
      <c r="E31" s="3" t="s">
        <v>436</v>
      </c>
      <c r="F31" s="30" t="s">
        <v>41</v>
      </c>
      <c r="G31" s="25"/>
      <c r="H31" t="e">
        <f>VLOOKUP(C31,#REF!,5,0)</f>
        <v>#REF!</v>
      </c>
      <c r="I31" t="e">
        <f t="shared" si="0"/>
        <v>#REF!</v>
      </c>
    </row>
    <row r="32" spans="2:9" ht="56.25">
      <c r="B32" s="31">
        <v>1000049</v>
      </c>
      <c r="C32" s="2" t="s">
        <v>472</v>
      </c>
      <c r="D32" s="2" t="s">
        <v>470</v>
      </c>
      <c r="E32" s="3" t="s">
        <v>436</v>
      </c>
      <c r="F32" s="25">
        <v>6</v>
      </c>
      <c r="G32" s="25"/>
      <c r="H32" t="e">
        <f>VLOOKUP(C32,#REF!,5,0)</f>
        <v>#REF!</v>
      </c>
      <c r="I32" t="e">
        <f t="shared" si="0"/>
        <v>#REF!</v>
      </c>
    </row>
    <row r="33" spans="2:9" ht="78.75">
      <c r="B33" s="31">
        <v>1000050</v>
      </c>
      <c r="C33" s="2" t="s">
        <v>473</v>
      </c>
      <c r="D33" s="2" t="s">
        <v>474</v>
      </c>
      <c r="E33" s="3" t="s">
        <v>436</v>
      </c>
      <c r="F33" s="25">
        <v>294</v>
      </c>
      <c r="G33" s="25"/>
      <c r="H33" t="e">
        <f>VLOOKUP(C33,#REF!,5,0)</f>
        <v>#REF!</v>
      </c>
      <c r="I33" t="e">
        <f t="shared" si="0"/>
        <v>#REF!</v>
      </c>
    </row>
    <row r="34" spans="2:9" ht="78.75">
      <c r="B34" s="31">
        <v>1000051</v>
      </c>
      <c r="C34" s="2" t="s">
        <v>475</v>
      </c>
      <c r="D34" s="2" t="s">
        <v>476</v>
      </c>
      <c r="E34" s="3" t="s">
        <v>436</v>
      </c>
      <c r="F34" s="25">
        <v>30</v>
      </c>
      <c r="G34" s="25"/>
      <c r="H34" t="e">
        <f>VLOOKUP(C34,#REF!,5,0)</f>
        <v>#REF!</v>
      </c>
      <c r="I34" t="e">
        <f t="shared" si="0"/>
        <v>#REF!</v>
      </c>
    </row>
    <row r="35" spans="2:9" ht="78.75">
      <c r="B35" s="31">
        <v>1000052</v>
      </c>
      <c r="C35" s="2" t="s">
        <v>477</v>
      </c>
      <c r="D35" s="2" t="s">
        <v>476</v>
      </c>
      <c r="E35" s="3" t="s">
        <v>436</v>
      </c>
      <c r="F35" s="25">
        <v>6</v>
      </c>
      <c r="G35" s="25"/>
      <c r="H35" t="e">
        <f>VLOOKUP(C35,#REF!,5,0)</f>
        <v>#REF!</v>
      </c>
      <c r="I35" t="e">
        <f t="shared" si="0"/>
        <v>#REF!</v>
      </c>
    </row>
    <row r="36" spans="2:9">
      <c r="B36" s="31">
        <v>1000053</v>
      </c>
      <c r="C36" s="2" t="s">
        <v>478</v>
      </c>
      <c r="D36" s="2" t="s">
        <v>479</v>
      </c>
      <c r="E36" s="3" t="s">
        <v>436</v>
      </c>
      <c r="F36" s="25">
        <v>188.5</v>
      </c>
      <c r="G36" s="25"/>
      <c r="H36" t="e">
        <f>VLOOKUP(C36,#REF!,5,0)</f>
        <v>#REF!</v>
      </c>
      <c r="I36" t="e">
        <f t="shared" si="0"/>
        <v>#REF!</v>
      </c>
    </row>
    <row r="37" spans="2:9" ht="56.25">
      <c r="B37" s="31">
        <v>1000054</v>
      </c>
      <c r="C37" s="5" t="s">
        <v>480</v>
      </c>
      <c r="D37" s="2" t="s">
        <v>481</v>
      </c>
      <c r="E37" s="3" t="s">
        <v>436</v>
      </c>
      <c r="F37" s="25">
        <v>2.5</v>
      </c>
      <c r="G37" s="25"/>
      <c r="H37" t="e">
        <f>VLOOKUP(C37,#REF!,5,0)</f>
        <v>#REF!</v>
      </c>
      <c r="I37" t="e">
        <f t="shared" si="0"/>
        <v>#REF!</v>
      </c>
    </row>
    <row r="38" spans="2:9">
      <c r="B38" s="31">
        <v>1000055</v>
      </c>
      <c r="C38" s="2" t="s">
        <v>482</v>
      </c>
      <c r="D38" s="2" t="s">
        <v>479</v>
      </c>
      <c r="E38" s="3" t="s">
        <v>436</v>
      </c>
      <c r="F38" s="30" t="s">
        <v>41</v>
      </c>
      <c r="G38" s="25"/>
      <c r="H38" t="e">
        <f>VLOOKUP(C38,#REF!,5,0)</f>
        <v>#REF!</v>
      </c>
      <c r="I38" t="e">
        <f t="shared" si="0"/>
        <v>#REF!</v>
      </c>
    </row>
    <row r="39" spans="2:9" ht="56.25">
      <c r="B39" s="31">
        <v>1000056</v>
      </c>
      <c r="C39" s="5" t="s">
        <v>483</v>
      </c>
      <c r="D39" s="2" t="s">
        <v>481</v>
      </c>
      <c r="E39" s="3" t="s">
        <v>436</v>
      </c>
      <c r="F39" s="27">
        <v>4.5</v>
      </c>
      <c r="G39" s="25"/>
      <c r="H39" t="e">
        <f>VLOOKUP(C39,#REF!,5,0)</f>
        <v>#REF!</v>
      </c>
      <c r="I39" t="e">
        <f t="shared" si="0"/>
        <v>#REF!</v>
      </c>
    </row>
    <row r="40" spans="2:9" ht="33.75">
      <c r="B40" s="31">
        <v>1000058</v>
      </c>
      <c r="C40" s="2" t="s">
        <v>484</v>
      </c>
      <c r="D40" s="2" t="s">
        <v>485</v>
      </c>
      <c r="E40" s="3" t="s">
        <v>436</v>
      </c>
      <c r="F40" s="27">
        <v>2810.55</v>
      </c>
      <c r="G40" s="25"/>
      <c r="H40" t="e">
        <f>VLOOKUP(C40,#REF!,5,0)</f>
        <v>#REF!</v>
      </c>
      <c r="I40" t="e">
        <f t="shared" si="0"/>
        <v>#REF!</v>
      </c>
    </row>
    <row r="41" spans="2:9" ht="33.75">
      <c r="B41" s="31">
        <v>1000059</v>
      </c>
      <c r="C41" s="2" t="s">
        <v>486</v>
      </c>
      <c r="D41" s="2" t="s">
        <v>485</v>
      </c>
      <c r="E41" s="3" t="s">
        <v>436</v>
      </c>
      <c r="F41" s="27">
        <v>529.4</v>
      </c>
      <c r="G41" s="25"/>
      <c r="H41" t="e">
        <f>VLOOKUP(C41,#REF!,5,0)</f>
        <v>#REF!</v>
      </c>
      <c r="I41" t="e">
        <f t="shared" si="0"/>
        <v>#REF!</v>
      </c>
    </row>
    <row r="42" spans="2:9" ht="56.25">
      <c r="B42" s="31">
        <v>1000062</v>
      </c>
      <c r="C42" s="5" t="s">
        <v>487</v>
      </c>
      <c r="D42" s="5" t="s">
        <v>488</v>
      </c>
      <c r="E42" s="3" t="s">
        <v>426</v>
      </c>
      <c r="F42" s="25">
        <v>25</v>
      </c>
      <c r="G42" s="25"/>
      <c r="H42" t="e">
        <f>VLOOKUP(C42,#REF!,5,0)</f>
        <v>#REF!</v>
      </c>
      <c r="I42" t="e">
        <f t="shared" si="0"/>
        <v>#REF!</v>
      </c>
    </row>
    <row r="43" spans="2:9" ht="56.25">
      <c r="B43" s="31">
        <v>1000063</v>
      </c>
      <c r="C43" s="5" t="s">
        <v>489</v>
      </c>
      <c r="D43" s="5" t="s">
        <v>490</v>
      </c>
      <c r="E43" s="3" t="s">
        <v>426</v>
      </c>
      <c r="F43" s="25">
        <v>2</v>
      </c>
      <c r="G43" s="25"/>
      <c r="H43" t="e">
        <f>VLOOKUP(C43,#REF!,5,0)</f>
        <v>#REF!</v>
      </c>
      <c r="I43" t="e">
        <f t="shared" si="0"/>
        <v>#REF!</v>
      </c>
    </row>
    <row r="44" spans="2:9" ht="45">
      <c r="B44" s="31">
        <v>1000065</v>
      </c>
      <c r="C44" s="2" t="s">
        <v>491</v>
      </c>
      <c r="D44" s="2" t="s">
        <v>492</v>
      </c>
      <c r="E44" s="3" t="s">
        <v>436</v>
      </c>
      <c r="F44" s="25">
        <v>376.8</v>
      </c>
      <c r="G44" s="25"/>
      <c r="H44" t="e">
        <f>VLOOKUP(C44,#REF!,5,0)</f>
        <v>#REF!</v>
      </c>
      <c r="I44" t="e">
        <f t="shared" si="0"/>
        <v>#REF!</v>
      </c>
    </row>
    <row r="45" spans="2:9" ht="45">
      <c r="B45" s="31">
        <v>1000066</v>
      </c>
      <c r="C45" s="2" t="s">
        <v>493</v>
      </c>
      <c r="D45" s="2" t="s">
        <v>494</v>
      </c>
      <c r="E45" s="3" t="s">
        <v>426</v>
      </c>
      <c r="F45" s="25">
        <v>117</v>
      </c>
      <c r="G45" s="25"/>
      <c r="H45" t="e">
        <f>VLOOKUP(C45,#REF!,5,0)</f>
        <v>#REF!</v>
      </c>
      <c r="I45" t="e">
        <f t="shared" si="0"/>
        <v>#REF!</v>
      </c>
    </row>
    <row r="46" spans="2:9" ht="67.5">
      <c r="B46" s="31">
        <v>1000067</v>
      </c>
      <c r="C46" s="5" t="s">
        <v>495</v>
      </c>
      <c r="D46" s="5" t="s">
        <v>496</v>
      </c>
      <c r="E46" s="3" t="s">
        <v>426</v>
      </c>
      <c r="F46" s="30" t="s">
        <v>41</v>
      </c>
      <c r="G46" s="25"/>
      <c r="H46" t="e">
        <f>VLOOKUP(C46,#REF!,5,0)</f>
        <v>#REF!</v>
      </c>
      <c r="I46" t="e">
        <f t="shared" si="0"/>
        <v>#REF!</v>
      </c>
    </row>
    <row r="47" spans="2:9" ht="56.25">
      <c r="B47" s="31">
        <v>1000068</v>
      </c>
      <c r="C47" s="5" t="s">
        <v>497</v>
      </c>
      <c r="D47" s="5" t="s">
        <v>498</v>
      </c>
      <c r="E47" s="3" t="s">
        <v>426</v>
      </c>
      <c r="F47" s="30" t="s">
        <v>41</v>
      </c>
      <c r="G47" s="25"/>
      <c r="H47" t="e">
        <f>VLOOKUP(C47,#REF!,5,0)</f>
        <v>#REF!</v>
      </c>
      <c r="I47" t="e">
        <f t="shared" si="0"/>
        <v>#REF!</v>
      </c>
    </row>
    <row r="48" spans="2:9" ht="56.25">
      <c r="B48" s="31">
        <v>1000069</v>
      </c>
      <c r="C48" s="5" t="s">
        <v>499</v>
      </c>
      <c r="D48" s="5" t="s">
        <v>498</v>
      </c>
      <c r="E48" s="3" t="s">
        <v>426</v>
      </c>
      <c r="F48" s="30" t="s">
        <v>41</v>
      </c>
      <c r="G48" s="25"/>
      <c r="H48" t="e">
        <f>VLOOKUP(C48,#REF!,5,0)</f>
        <v>#REF!</v>
      </c>
      <c r="I48" t="e">
        <f t="shared" si="0"/>
        <v>#REF!</v>
      </c>
    </row>
    <row r="49" spans="2:9" ht="67.5">
      <c r="B49" s="31"/>
      <c r="C49" s="5" t="s">
        <v>500</v>
      </c>
      <c r="D49" s="5" t="s">
        <v>501</v>
      </c>
      <c r="E49" s="3" t="s">
        <v>502</v>
      </c>
      <c r="F49" s="30" t="s">
        <v>41</v>
      </c>
      <c r="G49" s="25"/>
      <c r="H49" t="e">
        <f>VLOOKUP(C49,#REF!,5,0)</f>
        <v>#REF!</v>
      </c>
      <c r="I49" t="e">
        <f t="shared" si="0"/>
        <v>#REF!</v>
      </c>
    </row>
    <row r="50" spans="2:9" ht="22.5">
      <c r="B50" s="31">
        <v>1000070</v>
      </c>
      <c r="C50" s="5" t="s">
        <v>503</v>
      </c>
      <c r="D50" s="5" t="s">
        <v>504</v>
      </c>
      <c r="E50" s="3" t="s">
        <v>426</v>
      </c>
      <c r="F50" s="25">
        <v>4</v>
      </c>
      <c r="G50" s="25"/>
      <c r="H50" t="e">
        <f>VLOOKUP(C50,#REF!,5,0)</f>
        <v>#REF!</v>
      </c>
      <c r="I50" t="e">
        <f t="shared" si="0"/>
        <v>#REF!</v>
      </c>
    </row>
    <row r="51" spans="2:9" ht="22.5">
      <c r="B51" s="31">
        <v>1000072</v>
      </c>
      <c r="C51" s="2" t="s">
        <v>505</v>
      </c>
      <c r="D51" s="2" t="s">
        <v>506</v>
      </c>
      <c r="E51" s="3" t="s">
        <v>426</v>
      </c>
      <c r="F51" s="25">
        <v>8</v>
      </c>
      <c r="G51" s="25"/>
      <c r="H51" t="e">
        <f>VLOOKUP(C51,#REF!,5,0)</f>
        <v>#REF!</v>
      </c>
      <c r="I51" t="e">
        <f t="shared" si="0"/>
        <v>#REF!</v>
      </c>
    </row>
    <row r="52" spans="2:9" ht="45">
      <c r="B52" s="31">
        <v>1000073</v>
      </c>
      <c r="C52" s="5" t="s">
        <v>507</v>
      </c>
      <c r="D52" s="5" t="s">
        <v>508</v>
      </c>
      <c r="E52" s="3" t="s">
        <v>436</v>
      </c>
      <c r="F52" s="25">
        <v>893</v>
      </c>
      <c r="G52" s="25"/>
      <c r="H52" t="e">
        <f>VLOOKUP(C52,#REF!,5,0)</f>
        <v>#REF!</v>
      </c>
      <c r="I52" t="e">
        <f t="shared" si="0"/>
        <v>#REF!</v>
      </c>
    </row>
    <row r="53" spans="2:9" ht="22.5">
      <c r="B53" s="31">
        <v>1000074</v>
      </c>
      <c r="C53" s="5" t="s">
        <v>509</v>
      </c>
      <c r="D53" s="5" t="s">
        <v>510</v>
      </c>
      <c r="E53" s="3" t="s">
        <v>436</v>
      </c>
      <c r="F53" s="30" t="s">
        <v>41</v>
      </c>
      <c r="G53" s="25"/>
      <c r="H53" t="e">
        <f>VLOOKUP(C53,#REF!,5,0)</f>
        <v>#REF!</v>
      </c>
      <c r="I53" t="e">
        <f t="shared" si="0"/>
        <v>#REF!</v>
      </c>
    </row>
    <row r="54" spans="2:9" ht="22.5">
      <c r="B54" s="31">
        <v>1000075</v>
      </c>
      <c r="C54" s="5" t="s">
        <v>511</v>
      </c>
      <c r="D54" s="5" t="s">
        <v>510</v>
      </c>
      <c r="E54" s="3" t="s">
        <v>436</v>
      </c>
      <c r="F54" s="30" t="s">
        <v>41</v>
      </c>
      <c r="G54" s="25"/>
      <c r="H54" t="e">
        <f>VLOOKUP(C54,#REF!,5,0)</f>
        <v>#REF!</v>
      </c>
      <c r="I54" t="e">
        <f t="shared" si="0"/>
        <v>#REF!</v>
      </c>
    </row>
    <row r="55" spans="2:9" ht="22.5">
      <c r="B55" s="31">
        <v>1000076</v>
      </c>
      <c r="C55" s="2" t="s">
        <v>512</v>
      </c>
      <c r="D55" s="2" t="s">
        <v>513</v>
      </c>
      <c r="E55" s="3" t="s">
        <v>436</v>
      </c>
      <c r="F55" s="25">
        <v>276</v>
      </c>
      <c r="G55" s="25"/>
      <c r="H55" t="e">
        <f>VLOOKUP(C55,#REF!,5,0)</f>
        <v>#REF!</v>
      </c>
      <c r="I55" t="e">
        <f t="shared" si="0"/>
        <v>#REF!</v>
      </c>
    </row>
    <row r="56" spans="2:9" ht="22.5">
      <c r="B56" s="31">
        <v>1000077</v>
      </c>
      <c r="C56" s="2" t="s">
        <v>514</v>
      </c>
      <c r="D56" s="2" t="s">
        <v>513</v>
      </c>
      <c r="E56" s="3" t="s">
        <v>436</v>
      </c>
      <c r="F56" s="25">
        <v>441.5</v>
      </c>
      <c r="G56" s="25"/>
      <c r="H56" t="e">
        <f>VLOOKUP(C56,#REF!,5,0)</f>
        <v>#REF!</v>
      </c>
      <c r="I56" t="e">
        <f t="shared" si="0"/>
        <v>#REF!</v>
      </c>
    </row>
    <row r="57" spans="2:9" ht="22.5">
      <c r="B57" s="31">
        <v>1000078</v>
      </c>
      <c r="C57" s="2" t="s">
        <v>515</v>
      </c>
      <c r="D57" s="2" t="s">
        <v>513</v>
      </c>
      <c r="E57" s="3" t="s">
        <v>436</v>
      </c>
      <c r="F57" s="25">
        <v>1494.4</v>
      </c>
      <c r="G57" s="25"/>
      <c r="H57" t="e">
        <f>VLOOKUP(C57,#REF!,5,0)</f>
        <v>#REF!</v>
      </c>
      <c r="I57" t="e">
        <f t="shared" si="0"/>
        <v>#REF!</v>
      </c>
    </row>
    <row r="58" spans="2:9" ht="33.75">
      <c r="B58" s="31">
        <v>1000079</v>
      </c>
      <c r="C58" s="2" t="s">
        <v>516</v>
      </c>
      <c r="D58" s="2" t="s">
        <v>517</v>
      </c>
      <c r="E58" s="3" t="s">
        <v>436</v>
      </c>
      <c r="F58" s="30" t="s">
        <v>41</v>
      </c>
      <c r="G58" s="25"/>
      <c r="H58" t="e">
        <f>VLOOKUP(C58,#REF!,5,0)</f>
        <v>#REF!</v>
      </c>
      <c r="I58" t="e">
        <f t="shared" si="0"/>
        <v>#REF!</v>
      </c>
    </row>
    <row r="59" spans="2:9" ht="33.75">
      <c r="B59" s="31">
        <v>1000080</v>
      </c>
      <c r="C59" s="2" t="s">
        <v>518</v>
      </c>
      <c r="D59" s="2" t="s">
        <v>517</v>
      </c>
      <c r="E59" s="3" t="s">
        <v>436</v>
      </c>
      <c r="F59" s="25">
        <v>2797</v>
      </c>
      <c r="G59" s="25"/>
      <c r="H59" t="e">
        <f>VLOOKUP(C59,#REF!,5,0)</f>
        <v>#REF!</v>
      </c>
      <c r="I59" t="e">
        <f t="shared" si="0"/>
        <v>#REF!</v>
      </c>
    </row>
    <row r="60" spans="2:9" ht="45">
      <c r="B60" s="31">
        <v>1000081</v>
      </c>
      <c r="C60" s="2" t="s">
        <v>519</v>
      </c>
      <c r="D60" s="2" t="s">
        <v>520</v>
      </c>
      <c r="E60" s="3" t="s">
        <v>436</v>
      </c>
      <c r="F60" s="25">
        <v>61.074999999999996</v>
      </c>
      <c r="G60" s="25"/>
      <c r="H60" t="e">
        <f>VLOOKUP(C60,#REF!,5,0)</f>
        <v>#REF!</v>
      </c>
      <c r="I60" t="e">
        <f t="shared" si="0"/>
        <v>#REF!</v>
      </c>
    </row>
    <row r="61" spans="2:9" ht="45">
      <c r="B61" s="31">
        <v>1000082</v>
      </c>
      <c r="C61" s="2" t="s">
        <v>521</v>
      </c>
      <c r="D61" s="2" t="s">
        <v>522</v>
      </c>
      <c r="E61" s="3" t="s">
        <v>436</v>
      </c>
      <c r="F61" s="25">
        <v>86.625</v>
      </c>
      <c r="G61" s="25"/>
      <c r="H61" t="e">
        <f>VLOOKUP(C61,#REF!,5,0)</f>
        <v>#REF!</v>
      </c>
      <c r="I61" t="e">
        <f t="shared" si="0"/>
        <v>#REF!</v>
      </c>
    </row>
    <row r="62" spans="2:9" ht="45">
      <c r="B62" s="31">
        <v>1000083</v>
      </c>
      <c r="C62" s="2" t="s">
        <v>523</v>
      </c>
      <c r="D62" s="2" t="s">
        <v>520</v>
      </c>
      <c r="E62" s="3" t="s">
        <v>436</v>
      </c>
      <c r="F62" s="25">
        <v>447.26499999999999</v>
      </c>
      <c r="G62" s="25"/>
      <c r="H62" t="e">
        <f>VLOOKUP(C62,#REF!,5,0)</f>
        <v>#REF!</v>
      </c>
      <c r="I62" t="e">
        <f t="shared" si="0"/>
        <v>#REF!</v>
      </c>
    </row>
    <row r="63" spans="2:9" ht="45">
      <c r="B63" s="31">
        <v>1000084</v>
      </c>
      <c r="C63" s="2" t="s">
        <v>524</v>
      </c>
      <c r="D63" s="2" t="s">
        <v>520</v>
      </c>
      <c r="E63" s="3" t="s">
        <v>436</v>
      </c>
      <c r="F63" s="30" t="s">
        <v>41</v>
      </c>
      <c r="G63" s="25"/>
      <c r="H63" t="e">
        <f>VLOOKUP(C63,#REF!,5,0)</f>
        <v>#REF!</v>
      </c>
      <c r="I63" t="e">
        <f t="shared" si="0"/>
        <v>#REF!</v>
      </c>
    </row>
    <row r="64" spans="2:9" ht="45">
      <c r="B64" s="31">
        <v>1000085</v>
      </c>
      <c r="C64" s="2" t="s">
        <v>525</v>
      </c>
      <c r="D64" s="2" t="s">
        <v>522</v>
      </c>
      <c r="E64" s="3" t="s">
        <v>436</v>
      </c>
      <c r="F64" s="25">
        <v>50.714999999999996</v>
      </c>
      <c r="G64" s="25"/>
      <c r="H64" t="e">
        <f>VLOOKUP(C64,#REF!,5,0)</f>
        <v>#REF!</v>
      </c>
      <c r="I64" t="e">
        <f t="shared" si="0"/>
        <v>#REF!</v>
      </c>
    </row>
    <row r="65" spans="2:9" ht="33.75">
      <c r="B65" s="35"/>
      <c r="C65" s="5" t="s">
        <v>526</v>
      </c>
      <c r="D65" s="5" t="s">
        <v>527</v>
      </c>
      <c r="E65" s="4" t="s">
        <v>466</v>
      </c>
      <c r="F65" s="25"/>
      <c r="G65" s="25"/>
      <c r="H65" t="e">
        <f>VLOOKUP(C65,#REF!,5,0)</f>
        <v>#REF!</v>
      </c>
      <c r="I65" t="e">
        <f t="shared" si="0"/>
        <v>#REF!</v>
      </c>
    </row>
    <row r="66" spans="2:9" ht="22.5">
      <c r="B66" s="31">
        <v>1000086</v>
      </c>
      <c r="C66" s="5" t="s">
        <v>528</v>
      </c>
      <c r="D66" s="5" t="s">
        <v>529</v>
      </c>
      <c r="E66" s="3" t="s">
        <v>530</v>
      </c>
      <c r="F66" s="25">
        <v>182</v>
      </c>
      <c r="G66" s="25"/>
      <c r="H66" t="e">
        <f>VLOOKUP(C66,#REF!,5,0)</f>
        <v>#REF!</v>
      </c>
      <c r="I66" t="e">
        <f t="shared" si="0"/>
        <v>#REF!</v>
      </c>
    </row>
    <row r="67" spans="2:9" ht="22.5">
      <c r="B67" s="31">
        <v>1000087</v>
      </c>
      <c r="C67" s="5" t="s">
        <v>531</v>
      </c>
      <c r="D67" s="5" t="s">
        <v>529</v>
      </c>
      <c r="E67" s="3" t="s">
        <v>436</v>
      </c>
      <c r="F67" s="30" t="s">
        <v>41</v>
      </c>
      <c r="G67" s="25"/>
      <c r="H67" t="e">
        <f>VLOOKUP(C67,#REF!,5,0)</f>
        <v>#REF!</v>
      </c>
      <c r="I67" t="e">
        <f t="shared" si="0"/>
        <v>#REF!</v>
      </c>
    </row>
    <row r="68" spans="2:9" ht="33.75">
      <c r="B68" s="31">
        <v>1000089</v>
      </c>
      <c r="C68" s="2" t="s">
        <v>532</v>
      </c>
      <c r="D68" s="2" t="s">
        <v>533</v>
      </c>
      <c r="E68" s="3" t="s">
        <v>426</v>
      </c>
      <c r="F68" s="25">
        <v>100</v>
      </c>
      <c r="G68" s="25"/>
      <c r="H68" t="e">
        <f>VLOOKUP(C68,#REF!,5,0)</f>
        <v>#REF!</v>
      </c>
      <c r="I68" t="e">
        <f t="shared" si="0"/>
        <v>#REF!</v>
      </c>
    </row>
    <row r="69" spans="2:9" ht="45">
      <c r="B69" s="31">
        <v>1000090</v>
      </c>
      <c r="C69" s="2" t="s">
        <v>534</v>
      </c>
      <c r="D69" s="2" t="s">
        <v>535</v>
      </c>
      <c r="E69" s="3" t="s">
        <v>426</v>
      </c>
      <c r="F69" s="25">
        <v>10</v>
      </c>
      <c r="G69" s="25"/>
      <c r="H69" t="e">
        <f>VLOOKUP(C69,#REF!,5,0)</f>
        <v>#REF!</v>
      </c>
      <c r="I69" t="e">
        <f t="shared" ref="I69:I132" si="1">F69=H69</f>
        <v>#REF!</v>
      </c>
    </row>
    <row r="70" spans="2:9" ht="45">
      <c r="B70" s="31">
        <v>1000091</v>
      </c>
      <c r="C70" s="2" t="s">
        <v>536</v>
      </c>
      <c r="D70" s="2" t="s">
        <v>535</v>
      </c>
      <c r="E70" s="3" t="s">
        <v>426</v>
      </c>
      <c r="F70" s="25">
        <v>9</v>
      </c>
      <c r="G70" s="25"/>
      <c r="H70" t="e">
        <f>VLOOKUP(C70,#REF!,5,0)</f>
        <v>#REF!</v>
      </c>
      <c r="I70" t="e">
        <f t="shared" si="1"/>
        <v>#REF!</v>
      </c>
    </row>
    <row r="71" spans="2:9" ht="45">
      <c r="B71" s="31">
        <v>1000092</v>
      </c>
      <c r="C71" s="2" t="s">
        <v>537</v>
      </c>
      <c r="D71" s="2" t="s">
        <v>538</v>
      </c>
      <c r="E71" s="3" t="s">
        <v>426</v>
      </c>
      <c r="F71" s="25">
        <v>5</v>
      </c>
      <c r="G71" s="25"/>
      <c r="H71" t="e">
        <f>VLOOKUP(C71,#REF!,5,0)</f>
        <v>#REF!</v>
      </c>
      <c r="I71" t="e">
        <f t="shared" si="1"/>
        <v>#REF!</v>
      </c>
    </row>
    <row r="72" spans="2:9" ht="22.5">
      <c r="B72" s="31">
        <v>1000094</v>
      </c>
      <c r="C72" s="2" t="s">
        <v>539</v>
      </c>
      <c r="D72" s="2" t="s">
        <v>540</v>
      </c>
      <c r="E72" s="3" t="s">
        <v>426</v>
      </c>
      <c r="F72" s="25">
        <v>2</v>
      </c>
      <c r="G72" s="25"/>
      <c r="H72" t="e">
        <f>VLOOKUP(C72,#REF!,5,0)</f>
        <v>#REF!</v>
      </c>
      <c r="I72" t="e">
        <f t="shared" si="1"/>
        <v>#REF!</v>
      </c>
    </row>
    <row r="73" spans="2:9" ht="22.5">
      <c r="B73" s="31">
        <v>1000095</v>
      </c>
      <c r="C73" s="2" t="s">
        <v>541</v>
      </c>
      <c r="D73" s="2" t="s">
        <v>540</v>
      </c>
      <c r="E73" s="3" t="s">
        <v>426</v>
      </c>
      <c r="F73" s="25">
        <v>3</v>
      </c>
      <c r="G73" s="25"/>
      <c r="H73" t="e">
        <f>VLOOKUP(C73,#REF!,5,0)</f>
        <v>#REF!</v>
      </c>
      <c r="I73" t="e">
        <f t="shared" si="1"/>
        <v>#REF!</v>
      </c>
    </row>
    <row r="74" spans="2:9" ht="22.5">
      <c r="B74" s="31">
        <v>1000096</v>
      </c>
      <c r="C74" s="2" t="s">
        <v>542</v>
      </c>
      <c r="D74" s="2" t="s">
        <v>543</v>
      </c>
      <c r="E74" s="3" t="s">
        <v>426</v>
      </c>
      <c r="F74" s="30" t="s">
        <v>41</v>
      </c>
      <c r="G74" s="25"/>
      <c r="H74" t="e">
        <f>VLOOKUP(C74,#REF!,5,0)</f>
        <v>#REF!</v>
      </c>
      <c r="I74" t="e">
        <f t="shared" si="1"/>
        <v>#REF!</v>
      </c>
    </row>
    <row r="75" spans="2:9" ht="22.5">
      <c r="B75" s="31">
        <v>1000097</v>
      </c>
      <c r="C75" s="2" t="s">
        <v>544</v>
      </c>
      <c r="D75" s="2" t="s">
        <v>543</v>
      </c>
      <c r="E75" s="3" t="s">
        <v>426</v>
      </c>
      <c r="F75" s="25">
        <v>1</v>
      </c>
      <c r="G75" s="25"/>
      <c r="H75" t="e">
        <f>VLOOKUP(C75,#REF!,5,0)</f>
        <v>#REF!</v>
      </c>
      <c r="I75" t="e">
        <f t="shared" si="1"/>
        <v>#REF!</v>
      </c>
    </row>
    <row r="76" spans="2:9" ht="67.5">
      <c r="B76" s="31">
        <v>1000100</v>
      </c>
      <c r="C76" s="5" t="s">
        <v>545</v>
      </c>
      <c r="D76" s="5" t="s">
        <v>546</v>
      </c>
      <c r="E76" s="3" t="s">
        <v>426</v>
      </c>
      <c r="F76" s="25">
        <v>72</v>
      </c>
      <c r="G76" s="25"/>
      <c r="H76" t="e">
        <f>VLOOKUP(C76,#REF!,5,0)</f>
        <v>#REF!</v>
      </c>
      <c r="I76" t="e">
        <f t="shared" si="1"/>
        <v>#REF!</v>
      </c>
    </row>
    <row r="77" spans="2:9" ht="67.5">
      <c r="B77" s="35"/>
      <c r="C77" s="5" t="s">
        <v>547</v>
      </c>
      <c r="D77" s="5" t="s">
        <v>546</v>
      </c>
      <c r="E77" s="3" t="s">
        <v>426</v>
      </c>
      <c r="F77" s="25">
        <v>30</v>
      </c>
      <c r="G77" s="25"/>
      <c r="H77" t="e">
        <f>VLOOKUP(C77,#REF!,5,0)</f>
        <v>#REF!</v>
      </c>
      <c r="I77" t="e">
        <f t="shared" si="1"/>
        <v>#REF!</v>
      </c>
    </row>
    <row r="78" spans="2:9" ht="22.5">
      <c r="B78" s="31">
        <v>1000101</v>
      </c>
      <c r="C78" s="2" t="s">
        <v>548</v>
      </c>
      <c r="D78" s="2" t="s">
        <v>549</v>
      </c>
      <c r="E78" s="3" t="s">
        <v>426</v>
      </c>
      <c r="F78" s="25">
        <v>8</v>
      </c>
      <c r="G78" s="25"/>
      <c r="H78" t="e">
        <f>VLOOKUP(C78,#REF!,5,0)</f>
        <v>#REF!</v>
      </c>
      <c r="I78" t="e">
        <f t="shared" si="1"/>
        <v>#REF!</v>
      </c>
    </row>
    <row r="79" spans="2:9" ht="22.5">
      <c r="B79" s="31">
        <v>1000102</v>
      </c>
      <c r="C79" s="2" t="s">
        <v>550</v>
      </c>
      <c r="D79" s="2" t="s">
        <v>549</v>
      </c>
      <c r="E79" s="3" t="s">
        <v>426</v>
      </c>
      <c r="F79" s="30" t="s">
        <v>41</v>
      </c>
      <c r="G79" s="25"/>
      <c r="H79" t="e">
        <f>VLOOKUP(C79,#REF!,5,0)</f>
        <v>#REF!</v>
      </c>
      <c r="I79" t="e">
        <f t="shared" si="1"/>
        <v>#REF!</v>
      </c>
    </row>
    <row r="80" spans="2:9" ht="33.75">
      <c r="B80" s="31">
        <v>1000103</v>
      </c>
      <c r="C80" s="2" t="s">
        <v>551</v>
      </c>
      <c r="D80" s="2" t="s">
        <v>552</v>
      </c>
      <c r="E80" s="3" t="s">
        <v>502</v>
      </c>
      <c r="F80" s="30" t="s">
        <v>41</v>
      </c>
      <c r="G80" s="25"/>
      <c r="H80" t="e">
        <f>VLOOKUP(C80,#REF!,5,0)</f>
        <v>#REF!</v>
      </c>
      <c r="I80" t="e">
        <f t="shared" si="1"/>
        <v>#REF!</v>
      </c>
    </row>
    <row r="81" spans="2:9" ht="112.5">
      <c r="B81" s="31">
        <v>1000104</v>
      </c>
      <c r="C81" s="2" t="s">
        <v>553</v>
      </c>
      <c r="D81" s="2" t="s">
        <v>554</v>
      </c>
      <c r="E81" s="3" t="s">
        <v>426</v>
      </c>
      <c r="F81" s="25">
        <v>12</v>
      </c>
      <c r="G81" s="25"/>
      <c r="H81" t="e">
        <f>VLOOKUP(C81,#REF!,5,0)</f>
        <v>#REF!</v>
      </c>
      <c r="I81" t="e">
        <f t="shared" si="1"/>
        <v>#REF!</v>
      </c>
    </row>
    <row r="82" spans="2:9" ht="22.5">
      <c r="B82" s="31">
        <v>1000105</v>
      </c>
      <c r="C82" s="2" t="s">
        <v>555</v>
      </c>
      <c r="D82" s="2" t="s">
        <v>556</v>
      </c>
      <c r="E82" s="3" t="s">
        <v>426</v>
      </c>
      <c r="F82" s="25">
        <v>3</v>
      </c>
      <c r="G82" s="25"/>
      <c r="H82" t="e">
        <f>VLOOKUP(C82,#REF!,5,0)</f>
        <v>#REF!</v>
      </c>
      <c r="I82" t="e">
        <f t="shared" si="1"/>
        <v>#REF!</v>
      </c>
    </row>
    <row r="83" spans="2:9" ht="22.5">
      <c r="B83" s="31">
        <v>1000106</v>
      </c>
      <c r="C83" s="2" t="s">
        <v>557</v>
      </c>
      <c r="D83" s="2" t="s">
        <v>558</v>
      </c>
      <c r="E83" s="3" t="s">
        <v>426</v>
      </c>
      <c r="F83" s="25">
        <v>10</v>
      </c>
      <c r="G83" s="25"/>
      <c r="H83" t="e">
        <f>VLOOKUP(C83,#REF!,5,0)</f>
        <v>#REF!</v>
      </c>
      <c r="I83" t="e">
        <f t="shared" si="1"/>
        <v>#REF!</v>
      </c>
    </row>
    <row r="84" spans="2:9" ht="22.5">
      <c r="B84" s="31">
        <v>1000107</v>
      </c>
      <c r="C84" s="2" t="s">
        <v>559</v>
      </c>
      <c r="D84" s="2" t="s">
        <v>560</v>
      </c>
      <c r="E84" s="3" t="s">
        <v>426</v>
      </c>
      <c r="F84" s="25">
        <v>2</v>
      </c>
      <c r="G84" s="25"/>
      <c r="H84" t="e">
        <f>VLOOKUP(C84,#REF!,5,0)</f>
        <v>#REF!</v>
      </c>
      <c r="I84" t="e">
        <f t="shared" si="1"/>
        <v>#REF!</v>
      </c>
    </row>
    <row r="85" spans="2:9" ht="33.75">
      <c r="B85" s="31">
        <v>1000108</v>
      </c>
      <c r="C85" s="2" t="s">
        <v>561</v>
      </c>
      <c r="D85" s="2" t="s">
        <v>562</v>
      </c>
      <c r="E85" s="3" t="s">
        <v>426</v>
      </c>
      <c r="F85" s="25">
        <v>4</v>
      </c>
      <c r="G85" s="25"/>
      <c r="H85" t="e">
        <f>VLOOKUP(C85,#REF!,5,0)</f>
        <v>#REF!</v>
      </c>
      <c r="I85" t="e">
        <f t="shared" si="1"/>
        <v>#REF!</v>
      </c>
    </row>
    <row r="86" spans="2:9" ht="33.75">
      <c r="B86" s="31">
        <v>1000110</v>
      </c>
      <c r="C86" s="2" t="s">
        <v>563</v>
      </c>
      <c r="D86" s="2" t="s">
        <v>564</v>
      </c>
      <c r="E86" s="3" t="s">
        <v>426</v>
      </c>
      <c r="F86" s="27">
        <v>7</v>
      </c>
      <c r="G86" s="25"/>
      <c r="H86" t="e">
        <f>VLOOKUP(C86,#REF!,5,0)</f>
        <v>#REF!</v>
      </c>
      <c r="I86" t="e">
        <f t="shared" si="1"/>
        <v>#REF!</v>
      </c>
    </row>
    <row r="87" spans="2:9" ht="45">
      <c r="B87" s="31">
        <v>1000111</v>
      </c>
      <c r="C87" s="2" t="s">
        <v>565</v>
      </c>
      <c r="D87" s="2" t="s">
        <v>566</v>
      </c>
      <c r="E87" s="3" t="s">
        <v>426</v>
      </c>
      <c r="F87" s="25">
        <v>99</v>
      </c>
      <c r="G87" s="25"/>
      <c r="H87" t="e">
        <f>VLOOKUP(C87,#REF!,5,0)</f>
        <v>#REF!</v>
      </c>
      <c r="I87" t="e">
        <f t="shared" si="1"/>
        <v>#REF!</v>
      </c>
    </row>
    <row r="88" spans="2:9" ht="56.25">
      <c r="B88" s="35"/>
      <c r="C88" s="5" t="s">
        <v>567</v>
      </c>
      <c r="D88" s="5" t="s">
        <v>568</v>
      </c>
      <c r="E88" s="3" t="s">
        <v>426</v>
      </c>
      <c r="F88" s="25"/>
      <c r="G88" s="25"/>
      <c r="H88" t="e">
        <f>VLOOKUP(C88,#REF!,5,0)</f>
        <v>#REF!</v>
      </c>
      <c r="I88" t="e">
        <f t="shared" si="1"/>
        <v>#REF!</v>
      </c>
    </row>
    <row r="89" spans="2:9" ht="56.25">
      <c r="B89" s="31">
        <v>1000112</v>
      </c>
      <c r="C89" s="2" t="s">
        <v>569</v>
      </c>
      <c r="D89" s="2" t="s">
        <v>570</v>
      </c>
      <c r="E89" s="3" t="s">
        <v>426</v>
      </c>
      <c r="F89" s="25">
        <v>6</v>
      </c>
      <c r="G89" s="25"/>
      <c r="H89" t="e">
        <f>VLOOKUP(C89,#REF!,5,0)</f>
        <v>#REF!</v>
      </c>
      <c r="I89" t="e">
        <f t="shared" si="1"/>
        <v>#REF!</v>
      </c>
    </row>
    <row r="90" spans="2:9" ht="56.25">
      <c r="B90" s="31">
        <v>1000113</v>
      </c>
      <c r="C90" s="2" t="s">
        <v>571</v>
      </c>
      <c r="D90" s="2" t="s">
        <v>570</v>
      </c>
      <c r="E90" s="3" t="s">
        <v>426</v>
      </c>
      <c r="F90" s="25">
        <v>8</v>
      </c>
      <c r="G90" s="25"/>
      <c r="H90" t="e">
        <f>VLOOKUP(C90,#REF!,5,0)</f>
        <v>#REF!</v>
      </c>
      <c r="I90" t="e">
        <f t="shared" si="1"/>
        <v>#REF!</v>
      </c>
    </row>
    <row r="91" spans="2:9" ht="56.25">
      <c r="B91" s="35"/>
      <c r="C91" s="5" t="s">
        <v>572</v>
      </c>
      <c r="D91" s="5" t="s">
        <v>568</v>
      </c>
      <c r="E91" s="3" t="s">
        <v>426</v>
      </c>
      <c r="F91" s="25"/>
      <c r="G91" s="25"/>
      <c r="H91" t="e">
        <f>VLOOKUP(C91,#REF!,5,0)</f>
        <v>#REF!</v>
      </c>
      <c r="I91" t="e">
        <f t="shared" si="1"/>
        <v>#REF!</v>
      </c>
    </row>
    <row r="92" spans="2:9">
      <c r="B92" s="31">
        <v>1000114</v>
      </c>
      <c r="C92" s="2" t="s">
        <v>573</v>
      </c>
      <c r="D92" s="2" t="s">
        <v>574</v>
      </c>
      <c r="E92" s="3" t="s">
        <v>426</v>
      </c>
      <c r="F92" s="25">
        <v>52</v>
      </c>
      <c r="G92" s="25"/>
      <c r="H92" t="e">
        <f>VLOOKUP(C92,#REF!,5,0)</f>
        <v>#REF!</v>
      </c>
      <c r="I92" t="e">
        <f t="shared" si="1"/>
        <v>#REF!</v>
      </c>
    </row>
    <row r="93" spans="2:9" ht="33.75">
      <c r="B93" s="35"/>
      <c r="C93" s="5" t="s">
        <v>575</v>
      </c>
      <c r="D93" s="5" t="s">
        <v>576</v>
      </c>
      <c r="E93" s="3" t="s">
        <v>426</v>
      </c>
      <c r="F93" s="30" t="s">
        <v>41</v>
      </c>
      <c r="G93" s="25"/>
      <c r="H93" t="e">
        <f>VLOOKUP(C93,#REF!,5,0)</f>
        <v>#REF!</v>
      </c>
      <c r="I93" t="e">
        <f t="shared" si="1"/>
        <v>#REF!</v>
      </c>
    </row>
    <row r="94" spans="2:9" ht="22.5">
      <c r="B94" s="31">
        <v>1000117</v>
      </c>
      <c r="C94" s="2" t="s">
        <v>577</v>
      </c>
      <c r="D94" s="2" t="s">
        <v>578</v>
      </c>
      <c r="E94" s="3" t="s">
        <v>426</v>
      </c>
      <c r="F94" s="30" t="s">
        <v>41</v>
      </c>
      <c r="G94" s="25"/>
      <c r="H94" t="e">
        <f>VLOOKUP(C94,#REF!,5,0)</f>
        <v>#REF!</v>
      </c>
      <c r="I94" t="e">
        <f t="shared" si="1"/>
        <v>#REF!</v>
      </c>
    </row>
    <row r="95" spans="2:9" ht="22.5">
      <c r="B95" s="31">
        <v>1000118</v>
      </c>
      <c r="C95" s="2" t="s">
        <v>579</v>
      </c>
      <c r="D95" s="2" t="s">
        <v>580</v>
      </c>
      <c r="E95" s="3" t="s">
        <v>426</v>
      </c>
      <c r="F95" s="30" t="s">
        <v>41</v>
      </c>
      <c r="G95" s="25"/>
      <c r="H95" t="e">
        <f>VLOOKUP(C95,#REF!,5,0)</f>
        <v>#REF!</v>
      </c>
      <c r="I95" t="e">
        <f t="shared" si="1"/>
        <v>#REF!</v>
      </c>
    </row>
    <row r="96" spans="2:9" ht="22.5">
      <c r="B96" s="31">
        <v>1000119</v>
      </c>
      <c r="C96" s="2" t="s">
        <v>581</v>
      </c>
      <c r="D96" s="2" t="s">
        <v>578</v>
      </c>
      <c r="E96" s="3" t="s">
        <v>426</v>
      </c>
      <c r="F96" s="30" t="s">
        <v>41</v>
      </c>
      <c r="G96" s="25"/>
      <c r="H96" t="e">
        <f>VLOOKUP(C96,#REF!,5,0)</f>
        <v>#REF!</v>
      </c>
      <c r="I96" t="e">
        <f t="shared" si="1"/>
        <v>#REF!</v>
      </c>
    </row>
    <row r="97" spans="2:9" ht="33.75">
      <c r="B97" s="31">
        <v>1000120</v>
      </c>
      <c r="C97" s="2" t="s">
        <v>582</v>
      </c>
      <c r="D97" s="2" t="s">
        <v>583</v>
      </c>
      <c r="E97" s="3" t="s">
        <v>426</v>
      </c>
      <c r="F97" s="30" t="s">
        <v>41</v>
      </c>
      <c r="G97" s="25"/>
      <c r="H97" t="e">
        <f>VLOOKUP(C97,#REF!,5,0)</f>
        <v>#REF!</v>
      </c>
      <c r="I97" t="e">
        <f t="shared" si="1"/>
        <v>#REF!</v>
      </c>
    </row>
    <row r="98" spans="2:9" ht="22.5">
      <c r="B98" s="31">
        <v>1000121</v>
      </c>
      <c r="C98" s="2" t="s">
        <v>584</v>
      </c>
      <c r="D98" s="2" t="s">
        <v>585</v>
      </c>
      <c r="E98" s="3" t="s">
        <v>426</v>
      </c>
      <c r="F98" s="25">
        <v>25</v>
      </c>
      <c r="G98" s="25"/>
      <c r="H98" t="e">
        <f>VLOOKUP(C98,#REF!,5,0)</f>
        <v>#REF!</v>
      </c>
      <c r="I98" t="e">
        <f t="shared" si="1"/>
        <v>#REF!</v>
      </c>
    </row>
    <row r="99" spans="2:9" ht="22.5">
      <c r="B99" s="31">
        <v>1000122</v>
      </c>
      <c r="C99" s="5" t="s">
        <v>586</v>
      </c>
      <c r="D99" s="5" t="s">
        <v>587</v>
      </c>
      <c r="E99" s="3" t="s">
        <v>426</v>
      </c>
      <c r="F99" s="25">
        <v>221</v>
      </c>
      <c r="G99" s="25"/>
      <c r="H99" t="e">
        <f>VLOOKUP(C99,#REF!,5,0)</f>
        <v>#REF!</v>
      </c>
      <c r="I99" t="e">
        <f t="shared" si="1"/>
        <v>#REF!</v>
      </c>
    </row>
    <row r="100" spans="2:9" ht="22.5">
      <c r="B100" s="35"/>
      <c r="C100" s="5" t="s">
        <v>588</v>
      </c>
      <c r="D100" s="5" t="s">
        <v>587</v>
      </c>
      <c r="E100" s="3" t="s">
        <v>426</v>
      </c>
      <c r="F100" s="25">
        <v>44</v>
      </c>
      <c r="G100" s="25"/>
      <c r="H100" t="e">
        <f>VLOOKUP(C100,#REF!,5,0)</f>
        <v>#REF!</v>
      </c>
      <c r="I100" t="e">
        <f t="shared" si="1"/>
        <v>#REF!</v>
      </c>
    </row>
    <row r="101" spans="2:9" ht="22.5">
      <c r="B101" s="31">
        <v>1000123</v>
      </c>
      <c r="C101" s="5" t="s">
        <v>589</v>
      </c>
      <c r="D101" s="5" t="s">
        <v>590</v>
      </c>
      <c r="E101" s="3" t="s">
        <v>426</v>
      </c>
      <c r="F101" s="25">
        <v>1</v>
      </c>
      <c r="G101" s="25"/>
      <c r="H101" t="e">
        <f>VLOOKUP(C101,#REF!,5,0)</f>
        <v>#REF!</v>
      </c>
      <c r="I101" t="e">
        <f t="shared" si="1"/>
        <v>#REF!</v>
      </c>
    </row>
    <row r="102" spans="2:9" ht="22.5">
      <c r="B102" s="35"/>
      <c r="C102" s="5" t="s">
        <v>591</v>
      </c>
      <c r="D102" s="5" t="s">
        <v>590</v>
      </c>
      <c r="E102" s="4"/>
      <c r="F102" s="25">
        <v>1</v>
      </c>
      <c r="G102" s="25"/>
      <c r="H102" t="e">
        <f>VLOOKUP(C102,#REF!,5,0)</f>
        <v>#REF!</v>
      </c>
      <c r="I102" t="e">
        <f t="shared" si="1"/>
        <v>#REF!</v>
      </c>
    </row>
    <row r="103" spans="2:9" ht="56.25">
      <c r="B103" s="31">
        <v>1000124</v>
      </c>
      <c r="C103" s="2" t="s">
        <v>592</v>
      </c>
      <c r="D103" s="2" t="s">
        <v>593</v>
      </c>
      <c r="E103" s="3" t="s">
        <v>426</v>
      </c>
      <c r="F103" s="25">
        <v>17</v>
      </c>
      <c r="G103" s="25"/>
      <c r="H103" t="e">
        <f>VLOOKUP(C103,#REF!,5,0)</f>
        <v>#REF!</v>
      </c>
      <c r="I103" t="e">
        <f t="shared" si="1"/>
        <v>#REF!</v>
      </c>
    </row>
    <row r="104" spans="2:9" ht="22.5">
      <c r="B104" s="31">
        <v>1000125</v>
      </c>
      <c r="C104" s="2" t="s">
        <v>594</v>
      </c>
      <c r="D104" s="2" t="s">
        <v>595</v>
      </c>
      <c r="E104" s="3" t="s">
        <v>426</v>
      </c>
      <c r="F104" s="30" t="s">
        <v>41</v>
      </c>
      <c r="G104" s="25"/>
      <c r="H104" t="e">
        <f>VLOOKUP(C104,#REF!,5,0)</f>
        <v>#REF!</v>
      </c>
      <c r="I104" t="e">
        <f t="shared" si="1"/>
        <v>#REF!</v>
      </c>
    </row>
    <row r="105" spans="2:9" ht="22.5">
      <c r="B105" s="31">
        <v>1000126</v>
      </c>
      <c r="C105" s="2" t="s">
        <v>596</v>
      </c>
      <c r="D105" s="2" t="s">
        <v>597</v>
      </c>
      <c r="E105" s="3" t="s">
        <v>426</v>
      </c>
      <c r="F105" s="30" t="s">
        <v>41</v>
      </c>
      <c r="G105" s="25"/>
      <c r="H105" t="e">
        <f>VLOOKUP(C105,#REF!,5,0)</f>
        <v>#REF!</v>
      </c>
      <c r="I105" t="e">
        <f t="shared" si="1"/>
        <v>#REF!</v>
      </c>
    </row>
    <row r="106" spans="2:9" ht="45">
      <c r="B106" s="31">
        <v>1000127</v>
      </c>
      <c r="C106" s="2" t="s">
        <v>598</v>
      </c>
      <c r="D106" s="2" t="s">
        <v>599</v>
      </c>
      <c r="E106" s="3" t="s">
        <v>426</v>
      </c>
      <c r="F106" s="25">
        <v>17</v>
      </c>
      <c r="G106" s="25"/>
      <c r="H106" t="e">
        <f>VLOOKUP(C106,#REF!,5,0)</f>
        <v>#REF!</v>
      </c>
      <c r="I106" t="e">
        <f t="shared" si="1"/>
        <v>#REF!</v>
      </c>
    </row>
    <row r="107" spans="2:9" ht="78.75">
      <c r="B107" s="31">
        <v>1000128</v>
      </c>
      <c r="C107" s="2" t="s">
        <v>600</v>
      </c>
      <c r="D107" s="2" t="s">
        <v>601</v>
      </c>
      <c r="E107" s="3" t="s">
        <v>426</v>
      </c>
      <c r="F107" s="25">
        <v>1</v>
      </c>
      <c r="G107" s="25"/>
      <c r="H107" t="e">
        <f>VLOOKUP(C107,#REF!,5,0)</f>
        <v>#REF!</v>
      </c>
      <c r="I107" t="e">
        <f t="shared" si="1"/>
        <v>#REF!</v>
      </c>
    </row>
    <row r="108" spans="2:9" ht="78.75">
      <c r="B108" s="31">
        <v>1000129</v>
      </c>
      <c r="C108" s="2" t="s">
        <v>602</v>
      </c>
      <c r="D108" s="2" t="s">
        <v>603</v>
      </c>
      <c r="E108" s="3" t="s">
        <v>426</v>
      </c>
      <c r="F108" s="25">
        <v>1</v>
      </c>
      <c r="G108" s="25"/>
      <c r="H108" t="e">
        <f>VLOOKUP(C108,#REF!,5,0)</f>
        <v>#REF!</v>
      </c>
      <c r="I108" t="e">
        <f t="shared" si="1"/>
        <v>#REF!</v>
      </c>
    </row>
    <row r="109" spans="2:9" ht="45">
      <c r="B109" s="31">
        <v>1000130</v>
      </c>
      <c r="C109" s="2" t="s">
        <v>604</v>
      </c>
      <c r="D109" s="2" t="s">
        <v>605</v>
      </c>
      <c r="E109" s="3" t="s">
        <v>426</v>
      </c>
      <c r="F109" s="25">
        <v>1</v>
      </c>
      <c r="G109" s="25"/>
      <c r="H109" t="e">
        <f>VLOOKUP(C109,#REF!,5,0)</f>
        <v>#REF!</v>
      </c>
      <c r="I109" t="e">
        <f t="shared" si="1"/>
        <v>#REF!</v>
      </c>
    </row>
    <row r="110" spans="2:9" ht="45">
      <c r="B110" s="31">
        <v>1000131</v>
      </c>
      <c r="C110" s="2" t="s">
        <v>606</v>
      </c>
      <c r="D110" s="2" t="s">
        <v>607</v>
      </c>
      <c r="E110" s="3" t="s">
        <v>426</v>
      </c>
      <c r="F110" s="25">
        <v>1</v>
      </c>
      <c r="G110" s="25"/>
      <c r="H110" t="e">
        <f>VLOOKUP(C110,#REF!,5,0)</f>
        <v>#REF!</v>
      </c>
      <c r="I110" t="e">
        <f t="shared" si="1"/>
        <v>#REF!</v>
      </c>
    </row>
    <row r="111" spans="2:9" ht="33.75">
      <c r="B111" s="31">
        <v>1000132</v>
      </c>
      <c r="C111" s="2" t="s">
        <v>608</v>
      </c>
      <c r="D111" s="2" t="s">
        <v>609</v>
      </c>
      <c r="E111" s="3" t="s">
        <v>426</v>
      </c>
      <c r="F111" s="27">
        <v>1</v>
      </c>
      <c r="G111" s="25"/>
      <c r="H111" t="e">
        <f>VLOOKUP(C111,#REF!,5,0)</f>
        <v>#REF!</v>
      </c>
      <c r="I111" t="e">
        <f t="shared" si="1"/>
        <v>#REF!</v>
      </c>
    </row>
    <row r="112" spans="2:9" ht="33.75">
      <c r="B112" s="31">
        <v>1000133</v>
      </c>
      <c r="C112" s="2" t="s">
        <v>610</v>
      </c>
      <c r="D112" s="2" t="s">
        <v>611</v>
      </c>
      <c r="E112" s="3" t="s">
        <v>426</v>
      </c>
      <c r="F112" s="30" t="s">
        <v>41</v>
      </c>
      <c r="G112" s="25"/>
      <c r="H112" t="e">
        <f>VLOOKUP(C112,#REF!,5,0)</f>
        <v>#REF!</v>
      </c>
      <c r="I112" t="e">
        <f t="shared" si="1"/>
        <v>#REF!</v>
      </c>
    </row>
    <row r="113" spans="2:9" ht="45">
      <c r="B113" s="31">
        <v>1000134</v>
      </c>
      <c r="C113" s="2" t="s">
        <v>612</v>
      </c>
      <c r="D113" s="2" t="s">
        <v>613</v>
      </c>
      <c r="E113" s="3" t="s">
        <v>426</v>
      </c>
      <c r="F113" s="30" t="s">
        <v>41</v>
      </c>
      <c r="G113" s="25"/>
      <c r="H113" t="e">
        <f>VLOOKUP(C113,#REF!,5,0)</f>
        <v>#REF!</v>
      </c>
      <c r="I113" t="e">
        <f t="shared" si="1"/>
        <v>#REF!</v>
      </c>
    </row>
    <row r="114" spans="2:9" ht="45">
      <c r="B114" s="31">
        <v>1000135</v>
      </c>
      <c r="C114" s="2" t="s">
        <v>614</v>
      </c>
      <c r="D114" s="2" t="s">
        <v>615</v>
      </c>
      <c r="E114" s="3" t="s">
        <v>426</v>
      </c>
      <c r="F114" s="30" t="s">
        <v>41</v>
      </c>
      <c r="G114" s="25"/>
      <c r="H114" t="e">
        <f>VLOOKUP(C114,#REF!,5,0)</f>
        <v>#REF!</v>
      </c>
      <c r="I114" t="e">
        <f t="shared" si="1"/>
        <v>#REF!</v>
      </c>
    </row>
    <row r="115" spans="2:9" ht="33.75">
      <c r="B115" s="31">
        <v>1000136</v>
      </c>
      <c r="C115" s="2" t="s">
        <v>616</v>
      </c>
      <c r="D115" s="2" t="s">
        <v>611</v>
      </c>
      <c r="E115" s="3" t="s">
        <v>426</v>
      </c>
      <c r="F115" s="30" t="s">
        <v>41</v>
      </c>
      <c r="G115" s="25"/>
      <c r="H115" t="e">
        <f>VLOOKUP(C115,#REF!,5,0)</f>
        <v>#REF!</v>
      </c>
      <c r="I115" t="e">
        <f t="shared" si="1"/>
        <v>#REF!</v>
      </c>
    </row>
    <row r="116" spans="2:9" ht="45">
      <c r="B116" s="31">
        <v>1000137</v>
      </c>
      <c r="C116" s="2" t="s">
        <v>617</v>
      </c>
      <c r="D116" s="2" t="s">
        <v>618</v>
      </c>
      <c r="E116" s="3" t="s">
        <v>426</v>
      </c>
      <c r="F116" s="30" t="s">
        <v>41</v>
      </c>
      <c r="G116" s="25"/>
      <c r="H116" t="e">
        <f>VLOOKUP(C116,#REF!,5,0)</f>
        <v>#REF!</v>
      </c>
      <c r="I116" t="e">
        <f t="shared" si="1"/>
        <v>#REF!</v>
      </c>
    </row>
    <row r="117" spans="2:9" ht="45">
      <c r="B117" s="31">
        <v>1000141</v>
      </c>
      <c r="C117" s="2" t="s">
        <v>619</v>
      </c>
      <c r="D117" s="2" t="s">
        <v>620</v>
      </c>
      <c r="E117" s="3" t="s">
        <v>426</v>
      </c>
      <c r="F117" s="30" t="s">
        <v>41</v>
      </c>
      <c r="G117" s="25"/>
      <c r="H117" t="e">
        <f>VLOOKUP(C117,#REF!,5,0)</f>
        <v>#REF!</v>
      </c>
      <c r="I117" t="e">
        <f t="shared" si="1"/>
        <v>#REF!</v>
      </c>
    </row>
    <row r="118" spans="2:9" ht="45">
      <c r="B118" s="31">
        <v>1000142</v>
      </c>
      <c r="C118" s="2" t="s">
        <v>621</v>
      </c>
      <c r="D118" s="2" t="s">
        <v>620</v>
      </c>
      <c r="E118" s="3" t="s">
        <v>426</v>
      </c>
      <c r="F118" s="25">
        <v>7</v>
      </c>
      <c r="G118" s="25"/>
      <c r="H118" t="e">
        <f>VLOOKUP(C118,#REF!,5,0)</f>
        <v>#REF!</v>
      </c>
      <c r="I118" t="e">
        <f t="shared" si="1"/>
        <v>#REF!</v>
      </c>
    </row>
    <row r="119" spans="2:9" ht="22.5">
      <c r="B119" s="31">
        <v>1000143</v>
      </c>
      <c r="C119" s="2" t="s">
        <v>622</v>
      </c>
      <c r="D119" s="2" t="s">
        <v>623</v>
      </c>
      <c r="E119" s="3" t="s">
        <v>426</v>
      </c>
      <c r="F119" s="30" t="s">
        <v>41</v>
      </c>
      <c r="G119" s="25"/>
      <c r="H119" t="e">
        <f>VLOOKUP(C119,#REF!,5,0)</f>
        <v>#REF!</v>
      </c>
      <c r="I119" t="e">
        <f t="shared" si="1"/>
        <v>#REF!</v>
      </c>
    </row>
    <row r="120" spans="2:9" ht="22.5">
      <c r="B120" s="31">
        <v>1000144</v>
      </c>
      <c r="C120" s="2" t="s">
        <v>624</v>
      </c>
      <c r="D120" s="2" t="s">
        <v>623</v>
      </c>
      <c r="E120" s="3" t="s">
        <v>426</v>
      </c>
      <c r="F120" s="30" t="s">
        <v>41</v>
      </c>
      <c r="G120" s="25"/>
      <c r="H120" t="e">
        <f>VLOOKUP(C120,#REF!,5,0)</f>
        <v>#REF!</v>
      </c>
      <c r="I120" t="e">
        <f t="shared" si="1"/>
        <v>#REF!</v>
      </c>
    </row>
    <row r="121" spans="2:9" ht="45">
      <c r="B121" s="31">
        <v>1000145</v>
      </c>
      <c r="C121" s="2" t="s">
        <v>625</v>
      </c>
      <c r="D121" s="2" t="s">
        <v>626</v>
      </c>
      <c r="E121" s="3" t="s">
        <v>426</v>
      </c>
      <c r="F121" s="30" t="s">
        <v>41</v>
      </c>
      <c r="G121" s="25"/>
      <c r="H121" t="e">
        <f>VLOOKUP(C121,#REF!,5,0)</f>
        <v>#REF!</v>
      </c>
      <c r="I121" t="e">
        <f t="shared" si="1"/>
        <v>#REF!</v>
      </c>
    </row>
    <row r="122" spans="2:9" ht="56.25">
      <c r="B122" s="31">
        <v>1000146</v>
      </c>
      <c r="C122" s="2" t="s">
        <v>627</v>
      </c>
      <c r="D122" s="2" t="s">
        <v>628</v>
      </c>
      <c r="E122" s="3" t="s">
        <v>426</v>
      </c>
      <c r="F122" s="30" t="s">
        <v>41</v>
      </c>
      <c r="G122" s="25"/>
      <c r="H122" t="e">
        <f>VLOOKUP(C122,#REF!,5,0)</f>
        <v>#REF!</v>
      </c>
      <c r="I122" t="e">
        <f t="shared" si="1"/>
        <v>#REF!</v>
      </c>
    </row>
    <row r="123" spans="2:9" ht="45">
      <c r="B123" s="31">
        <v>1000147</v>
      </c>
      <c r="C123" s="2" t="s">
        <v>629</v>
      </c>
      <c r="D123" s="2" t="s">
        <v>630</v>
      </c>
      <c r="E123" s="3" t="s">
        <v>426</v>
      </c>
      <c r="F123" s="25">
        <v>6</v>
      </c>
      <c r="G123" s="25"/>
      <c r="H123" t="e">
        <f>VLOOKUP(C123,#REF!,5,0)</f>
        <v>#REF!</v>
      </c>
      <c r="I123" t="e">
        <f t="shared" si="1"/>
        <v>#REF!</v>
      </c>
    </row>
    <row r="124" spans="2:9" ht="45">
      <c r="B124" s="31">
        <v>1000148</v>
      </c>
      <c r="C124" s="2" t="s">
        <v>631</v>
      </c>
      <c r="D124" s="2" t="s">
        <v>632</v>
      </c>
      <c r="E124" s="3" t="s">
        <v>426</v>
      </c>
      <c r="F124" s="30" t="s">
        <v>41</v>
      </c>
      <c r="G124" s="25"/>
      <c r="H124" t="e">
        <f>VLOOKUP(C124,#REF!,5,0)</f>
        <v>#REF!</v>
      </c>
      <c r="I124" t="e">
        <f t="shared" si="1"/>
        <v>#REF!</v>
      </c>
    </row>
    <row r="125" spans="2:9" ht="22.5">
      <c r="B125" s="31">
        <v>1000149</v>
      </c>
      <c r="C125" s="2" t="s">
        <v>633</v>
      </c>
      <c r="D125" s="2" t="s">
        <v>634</v>
      </c>
      <c r="E125" s="3" t="s">
        <v>426</v>
      </c>
      <c r="F125" s="25">
        <v>6</v>
      </c>
      <c r="G125" s="25"/>
      <c r="H125" t="e">
        <f>VLOOKUP(C125,#REF!,5,0)</f>
        <v>#REF!</v>
      </c>
      <c r="I125" t="e">
        <f t="shared" si="1"/>
        <v>#REF!</v>
      </c>
    </row>
    <row r="126" spans="2:9" ht="33.75">
      <c r="B126" s="31">
        <v>1000150</v>
      </c>
      <c r="C126" s="2" t="s">
        <v>635</v>
      </c>
      <c r="D126" s="2" t="s">
        <v>636</v>
      </c>
      <c r="E126" s="3" t="s">
        <v>436</v>
      </c>
      <c r="F126" s="25">
        <v>77</v>
      </c>
      <c r="G126" s="25"/>
      <c r="H126" t="e">
        <f>VLOOKUP(C126,#REF!,5,0)</f>
        <v>#REF!</v>
      </c>
      <c r="I126" t="e">
        <f t="shared" si="1"/>
        <v>#REF!</v>
      </c>
    </row>
    <row r="127" spans="2:9" ht="22.5">
      <c r="B127" s="31">
        <v>1000151</v>
      </c>
      <c r="C127" s="2" t="s">
        <v>637</v>
      </c>
      <c r="D127" s="2" t="s">
        <v>638</v>
      </c>
      <c r="E127" s="3" t="s">
        <v>436</v>
      </c>
      <c r="F127" s="30" t="s">
        <v>41</v>
      </c>
      <c r="G127" s="25"/>
      <c r="H127" t="e">
        <f>VLOOKUP(C127,#REF!,5,0)</f>
        <v>#REF!</v>
      </c>
      <c r="I127" t="e">
        <f t="shared" si="1"/>
        <v>#REF!</v>
      </c>
    </row>
    <row r="128" spans="2:9" ht="22.5">
      <c r="B128" s="31">
        <v>1000152</v>
      </c>
      <c r="C128" s="2" t="s">
        <v>639</v>
      </c>
      <c r="D128" s="2" t="s">
        <v>640</v>
      </c>
      <c r="E128" s="3" t="s">
        <v>436</v>
      </c>
      <c r="F128" s="30" t="s">
        <v>41</v>
      </c>
      <c r="G128" s="25"/>
      <c r="H128" t="e">
        <f>VLOOKUP(C128,#REF!,5,0)</f>
        <v>#REF!</v>
      </c>
      <c r="I128" t="e">
        <f t="shared" si="1"/>
        <v>#REF!</v>
      </c>
    </row>
    <row r="129" spans="2:9" ht="22.5">
      <c r="B129" s="31">
        <v>1000153</v>
      </c>
      <c r="C129" s="2" t="s">
        <v>641</v>
      </c>
      <c r="D129" s="2" t="s">
        <v>640</v>
      </c>
      <c r="E129" s="3" t="s">
        <v>436</v>
      </c>
      <c r="F129" s="25">
        <v>104</v>
      </c>
      <c r="G129" s="25"/>
      <c r="H129" t="e">
        <f>VLOOKUP(C129,#REF!,5,0)</f>
        <v>#REF!</v>
      </c>
      <c r="I129" t="e">
        <f t="shared" si="1"/>
        <v>#REF!</v>
      </c>
    </row>
    <row r="130" spans="2:9" ht="56.25">
      <c r="B130" s="31">
        <v>1000154</v>
      </c>
      <c r="C130" s="2" t="s">
        <v>642</v>
      </c>
      <c r="D130" s="2" t="s">
        <v>643</v>
      </c>
      <c r="E130" s="3" t="s">
        <v>426</v>
      </c>
      <c r="F130" s="30" t="s">
        <v>41</v>
      </c>
      <c r="G130" s="25"/>
      <c r="H130" t="e">
        <f>VLOOKUP(C130,#REF!,5,0)</f>
        <v>#REF!</v>
      </c>
      <c r="I130" t="e">
        <f t="shared" si="1"/>
        <v>#REF!</v>
      </c>
    </row>
    <row r="131" spans="2:9" ht="33.75">
      <c r="B131" s="31">
        <v>1000156</v>
      </c>
      <c r="C131" s="2" t="s">
        <v>644</v>
      </c>
      <c r="D131" s="2" t="s">
        <v>645</v>
      </c>
      <c r="E131" s="3" t="s">
        <v>426</v>
      </c>
      <c r="F131" s="25">
        <v>202</v>
      </c>
      <c r="G131" s="25"/>
      <c r="H131" t="e">
        <f>VLOOKUP(C131,#REF!,5,0)</f>
        <v>#REF!</v>
      </c>
      <c r="I131" t="e">
        <f t="shared" si="1"/>
        <v>#REF!</v>
      </c>
    </row>
    <row r="132" spans="2:9" ht="33.75">
      <c r="B132" s="31">
        <v>1000157</v>
      </c>
      <c r="C132" s="2" t="s">
        <v>646</v>
      </c>
      <c r="D132" s="2" t="s">
        <v>647</v>
      </c>
      <c r="E132" s="3" t="s">
        <v>426</v>
      </c>
      <c r="F132" s="25">
        <v>87</v>
      </c>
      <c r="G132" s="25"/>
      <c r="H132" t="e">
        <f>VLOOKUP(C132,#REF!,5,0)</f>
        <v>#REF!</v>
      </c>
      <c r="I132" t="e">
        <f t="shared" si="1"/>
        <v>#REF!</v>
      </c>
    </row>
    <row r="133" spans="2:9" ht="56.25">
      <c r="B133" s="31">
        <v>1000158</v>
      </c>
      <c r="C133" s="10" t="s">
        <v>648</v>
      </c>
      <c r="D133" s="2" t="s">
        <v>649</v>
      </c>
      <c r="E133" s="3" t="s">
        <v>426</v>
      </c>
      <c r="F133" s="25">
        <v>30</v>
      </c>
      <c r="G133" s="25"/>
      <c r="H133" t="e">
        <f>VLOOKUP(C133,#REF!,5,0)</f>
        <v>#REF!</v>
      </c>
      <c r="I133" t="e">
        <f t="shared" ref="I133:I196" si="2">F133=H133</f>
        <v>#REF!</v>
      </c>
    </row>
    <row r="134" spans="2:9" ht="56.25">
      <c r="B134" s="31">
        <v>1000160</v>
      </c>
      <c r="C134" s="11" t="s">
        <v>650</v>
      </c>
      <c r="D134" s="2" t="s">
        <v>649</v>
      </c>
      <c r="E134" s="3" t="s">
        <v>426</v>
      </c>
      <c r="F134" s="25">
        <v>1</v>
      </c>
      <c r="G134" s="25"/>
      <c r="H134" t="e">
        <f>VLOOKUP(C134,#REF!,5,0)</f>
        <v>#REF!</v>
      </c>
      <c r="I134" t="e">
        <f t="shared" si="2"/>
        <v>#REF!</v>
      </c>
    </row>
    <row r="135" spans="2:9" ht="22.5">
      <c r="B135" s="35"/>
      <c r="C135" s="5" t="s">
        <v>651</v>
      </c>
      <c r="D135" s="5" t="s">
        <v>652</v>
      </c>
      <c r="E135" s="4" t="s">
        <v>466</v>
      </c>
      <c r="F135" s="25"/>
      <c r="G135" s="25"/>
      <c r="H135" t="e">
        <f>VLOOKUP(C135,#REF!,5,0)</f>
        <v>#REF!</v>
      </c>
      <c r="I135" t="e">
        <f t="shared" si="2"/>
        <v>#REF!</v>
      </c>
    </row>
    <row r="136" spans="2:9" ht="56.25">
      <c r="B136" s="31">
        <v>1000162</v>
      </c>
      <c r="C136" s="2" t="s">
        <v>653</v>
      </c>
      <c r="D136" s="2" t="s">
        <v>649</v>
      </c>
      <c r="E136" s="3" t="s">
        <v>426</v>
      </c>
      <c r="F136" s="25">
        <v>1</v>
      </c>
      <c r="G136" s="25"/>
      <c r="H136" t="e">
        <f>VLOOKUP(C136,#REF!,5,0)</f>
        <v>#REF!</v>
      </c>
      <c r="I136" t="e">
        <f t="shared" si="2"/>
        <v>#REF!</v>
      </c>
    </row>
    <row r="137" spans="2:9" ht="56.25">
      <c r="B137" s="31">
        <v>1000164</v>
      </c>
      <c r="C137" s="2" t="s">
        <v>654</v>
      </c>
      <c r="D137" s="2" t="s">
        <v>649</v>
      </c>
      <c r="E137" s="3" t="s">
        <v>426</v>
      </c>
      <c r="F137" s="25">
        <v>1</v>
      </c>
      <c r="G137" s="25"/>
      <c r="H137" t="e">
        <f>VLOOKUP(C137,#REF!,5,0)</f>
        <v>#REF!</v>
      </c>
      <c r="I137" t="e">
        <f t="shared" si="2"/>
        <v>#REF!</v>
      </c>
    </row>
    <row r="138" spans="2:9" ht="56.25">
      <c r="B138" s="31">
        <v>1000166</v>
      </c>
      <c r="C138" s="2" t="s">
        <v>655</v>
      </c>
      <c r="D138" s="2" t="s">
        <v>649</v>
      </c>
      <c r="E138" s="3" t="s">
        <v>426</v>
      </c>
      <c r="F138" s="25">
        <v>1</v>
      </c>
      <c r="G138" s="25"/>
      <c r="H138" t="e">
        <f>VLOOKUP(C138,#REF!,5,0)</f>
        <v>#REF!</v>
      </c>
      <c r="I138" t="e">
        <f t="shared" si="2"/>
        <v>#REF!</v>
      </c>
    </row>
    <row r="139" spans="2:9" ht="56.25">
      <c r="B139" s="31">
        <v>1000168</v>
      </c>
      <c r="C139" s="2" t="s">
        <v>656</v>
      </c>
      <c r="D139" s="2" t="s">
        <v>649</v>
      </c>
      <c r="E139" s="3" t="s">
        <v>426</v>
      </c>
      <c r="F139" s="25">
        <v>1</v>
      </c>
      <c r="G139" s="25"/>
      <c r="H139" t="e">
        <f>VLOOKUP(C139,#REF!,5,0)</f>
        <v>#REF!</v>
      </c>
      <c r="I139" t="e">
        <f t="shared" si="2"/>
        <v>#REF!</v>
      </c>
    </row>
    <row r="140" spans="2:9" ht="56.25">
      <c r="B140" s="31">
        <v>1000170</v>
      </c>
      <c r="C140" s="2" t="s">
        <v>657</v>
      </c>
      <c r="D140" s="2" t="s">
        <v>649</v>
      </c>
      <c r="E140" s="3" t="s">
        <v>426</v>
      </c>
      <c r="F140" s="25">
        <v>1</v>
      </c>
      <c r="G140" s="25"/>
      <c r="H140" t="e">
        <f>VLOOKUP(C140,#REF!,5,0)</f>
        <v>#REF!</v>
      </c>
      <c r="I140" t="e">
        <f t="shared" si="2"/>
        <v>#REF!</v>
      </c>
    </row>
    <row r="141" spans="2:9" ht="56.25">
      <c r="B141" s="31">
        <v>1000172</v>
      </c>
      <c r="C141" s="2" t="s">
        <v>658</v>
      </c>
      <c r="D141" s="2" t="s">
        <v>649</v>
      </c>
      <c r="E141" s="3" t="s">
        <v>426</v>
      </c>
      <c r="F141" s="25">
        <v>1</v>
      </c>
      <c r="G141" s="25"/>
      <c r="H141" t="e">
        <f>VLOOKUP(C141,#REF!,5,0)</f>
        <v>#REF!</v>
      </c>
      <c r="I141" t="e">
        <f t="shared" si="2"/>
        <v>#REF!</v>
      </c>
    </row>
    <row r="142" spans="2:9" ht="56.25">
      <c r="B142" s="31">
        <v>1000174</v>
      </c>
      <c r="C142" s="2" t="s">
        <v>659</v>
      </c>
      <c r="D142" s="2" t="s">
        <v>649</v>
      </c>
      <c r="E142" s="3" t="s">
        <v>426</v>
      </c>
      <c r="F142" s="25">
        <v>1</v>
      </c>
      <c r="G142" s="25"/>
      <c r="H142" t="e">
        <f>VLOOKUP(C142,#REF!,5,0)</f>
        <v>#REF!</v>
      </c>
      <c r="I142" t="e">
        <f t="shared" si="2"/>
        <v>#REF!</v>
      </c>
    </row>
    <row r="143" spans="2:9" ht="56.25">
      <c r="B143" s="31">
        <v>1000176</v>
      </c>
      <c r="C143" s="2" t="s">
        <v>660</v>
      </c>
      <c r="D143" s="2" t="s">
        <v>649</v>
      </c>
      <c r="E143" s="3" t="s">
        <v>426</v>
      </c>
      <c r="F143" s="25">
        <v>1</v>
      </c>
      <c r="G143" s="25"/>
      <c r="H143" t="e">
        <f>VLOOKUP(C143,#REF!,5,0)</f>
        <v>#REF!</v>
      </c>
      <c r="I143" t="e">
        <f t="shared" si="2"/>
        <v>#REF!</v>
      </c>
    </row>
    <row r="144" spans="2:9" ht="67.5">
      <c r="B144" s="31">
        <v>1000178</v>
      </c>
      <c r="C144" s="2" t="s">
        <v>661</v>
      </c>
      <c r="D144" s="2" t="s">
        <v>662</v>
      </c>
      <c r="E144" s="3" t="s">
        <v>426</v>
      </c>
      <c r="F144" s="25">
        <v>1</v>
      </c>
      <c r="G144" s="25"/>
      <c r="H144" t="e">
        <f>VLOOKUP(C144,#REF!,5,0)</f>
        <v>#REF!</v>
      </c>
      <c r="I144" t="e">
        <f t="shared" si="2"/>
        <v>#REF!</v>
      </c>
    </row>
    <row r="145" spans="2:9" ht="22.5">
      <c r="B145" s="35"/>
      <c r="C145" s="5" t="s">
        <v>663</v>
      </c>
      <c r="D145" s="5" t="s">
        <v>664</v>
      </c>
      <c r="E145" s="4" t="s">
        <v>466</v>
      </c>
      <c r="F145" s="25"/>
      <c r="G145" s="25"/>
      <c r="H145" t="e">
        <f>VLOOKUP(C145,#REF!,5,0)</f>
        <v>#REF!</v>
      </c>
      <c r="I145" t="e">
        <f t="shared" si="2"/>
        <v>#REF!</v>
      </c>
    </row>
    <row r="146" spans="2:9" ht="45">
      <c r="B146" s="35">
        <v>1000179</v>
      </c>
      <c r="C146" s="5" t="s">
        <v>665</v>
      </c>
      <c r="D146" s="5" t="s">
        <v>666</v>
      </c>
      <c r="E146" s="4" t="s">
        <v>426</v>
      </c>
      <c r="F146" s="25">
        <v>6</v>
      </c>
      <c r="G146" s="25"/>
      <c r="H146" t="e">
        <f>VLOOKUP(C146,#REF!,5,0)</f>
        <v>#REF!</v>
      </c>
      <c r="I146" t="e">
        <f t="shared" si="2"/>
        <v>#REF!</v>
      </c>
    </row>
    <row r="147" spans="2:9" ht="45">
      <c r="B147" s="36"/>
      <c r="C147" s="5" t="s">
        <v>667</v>
      </c>
      <c r="D147" s="5" t="s">
        <v>668</v>
      </c>
      <c r="E147" s="4" t="s">
        <v>426</v>
      </c>
      <c r="F147" s="25">
        <v>2</v>
      </c>
      <c r="G147" s="25"/>
      <c r="H147" t="e">
        <f>VLOOKUP(C147,#REF!,5,0)</f>
        <v>#REF!</v>
      </c>
      <c r="I147" t="e">
        <f t="shared" si="2"/>
        <v>#REF!</v>
      </c>
    </row>
    <row r="148" spans="2:9" ht="45">
      <c r="B148" s="35">
        <v>1000180</v>
      </c>
      <c r="C148" s="5" t="s">
        <v>669</v>
      </c>
      <c r="D148" s="5" t="s">
        <v>668</v>
      </c>
      <c r="E148" s="3" t="s">
        <v>426</v>
      </c>
      <c r="F148" s="25">
        <v>24</v>
      </c>
      <c r="G148" s="25"/>
      <c r="H148" t="e">
        <f>VLOOKUP(C148,#REF!,5,0)</f>
        <v>#REF!</v>
      </c>
      <c r="I148" t="e">
        <f t="shared" si="2"/>
        <v>#REF!</v>
      </c>
    </row>
    <row r="149" spans="2:9" ht="22.5">
      <c r="B149" s="31">
        <v>1000181</v>
      </c>
      <c r="C149" s="2" t="s">
        <v>670</v>
      </c>
      <c r="D149" s="2" t="s">
        <v>671</v>
      </c>
      <c r="E149" s="3" t="s">
        <v>426</v>
      </c>
      <c r="F149" s="25">
        <v>34</v>
      </c>
      <c r="G149" s="25"/>
      <c r="H149" t="e">
        <f>VLOOKUP(C149,#REF!,5,0)</f>
        <v>#REF!</v>
      </c>
      <c r="I149" t="e">
        <f t="shared" si="2"/>
        <v>#REF!</v>
      </c>
    </row>
    <row r="150" spans="2:9" ht="22.5">
      <c r="B150" s="31">
        <v>1000182</v>
      </c>
      <c r="C150" s="2" t="s">
        <v>672</v>
      </c>
      <c r="D150" s="2" t="s">
        <v>671</v>
      </c>
      <c r="E150" s="3" t="s">
        <v>426</v>
      </c>
      <c r="F150" s="25">
        <v>56</v>
      </c>
      <c r="G150" s="25"/>
      <c r="H150" t="e">
        <f>VLOOKUP(C150,#REF!,5,0)</f>
        <v>#REF!</v>
      </c>
      <c r="I150" t="e">
        <f t="shared" si="2"/>
        <v>#REF!</v>
      </c>
    </row>
    <row r="151" spans="2:9" ht="33.75">
      <c r="B151" s="31">
        <v>1000183</v>
      </c>
      <c r="C151" s="2" t="s">
        <v>673</v>
      </c>
      <c r="D151" s="2" t="s">
        <v>674</v>
      </c>
      <c r="E151" s="3" t="s">
        <v>426</v>
      </c>
      <c r="F151" s="25">
        <v>289</v>
      </c>
      <c r="G151" s="25"/>
      <c r="H151" t="e">
        <f>VLOOKUP(C151,#REF!,5,0)</f>
        <v>#REF!</v>
      </c>
      <c r="I151" t="e">
        <f t="shared" si="2"/>
        <v>#REF!</v>
      </c>
    </row>
    <row r="152" spans="2:9" ht="45">
      <c r="B152" s="31">
        <v>1000184</v>
      </c>
      <c r="C152" s="2" t="s">
        <v>675</v>
      </c>
      <c r="D152" s="2" t="s">
        <v>676</v>
      </c>
      <c r="E152" s="3" t="s">
        <v>426</v>
      </c>
      <c r="F152" s="25">
        <v>47</v>
      </c>
      <c r="G152" s="25"/>
      <c r="H152" t="e">
        <f>VLOOKUP(C152,#REF!,5,0)</f>
        <v>#REF!</v>
      </c>
      <c r="I152" t="e">
        <f t="shared" si="2"/>
        <v>#REF!</v>
      </c>
    </row>
    <row r="153" spans="2:9" ht="45">
      <c r="B153" s="31">
        <v>1000185</v>
      </c>
      <c r="C153" s="2" t="s">
        <v>677</v>
      </c>
      <c r="D153" s="2" t="s">
        <v>678</v>
      </c>
      <c r="E153" s="3" t="s">
        <v>426</v>
      </c>
      <c r="F153" s="25">
        <v>1</v>
      </c>
      <c r="G153" s="25"/>
      <c r="H153" t="e">
        <f>VLOOKUP(C153,#REF!,5,0)</f>
        <v>#REF!</v>
      </c>
      <c r="I153" t="e">
        <f t="shared" si="2"/>
        <v>#REF!</v>
      </c>
    </row>
    <row r="154" spans="2:9" ht="45">
      <c r="B154" s="31">
        <v>1000186</v>
      </c>
      <c r="C154" s="2" t="s">
        <v>679</v>
      </c>
      <c r="D154" s="2" t="s">
        <v>678</v>
      </c>
      <c r="E154" s="3" t="s">
        <v>426</v>
      </c>
      <c r="F154" s="30" t="s">
        <v>41</v>
      </c>
      <c r="G154" s="25"/>
      <c r="H154" t="e">
        <f>VLOOKUP(C154,#REF!,5,0)</f>
        <v>#REF!</v>
      </c>
      <c r="I154" t="e">
        <f t="shared" si="2"/>
        <v>#REF!</v>
      </c>
    </row>
    <row r="155" spans="2:9" ht="45">
      <c r="B155" s="31">
        <v>1000189</v>
      </c>
      <c r="C155" s="2" t="s">
        <v>680</v>
      </c>
      <c r="D155" s="2" t="s">
        <v>681</v>
      </c>
      <c r="E155" s="3" t="s">
        <v>426</v>
      </c>
      <c r="F155" s="30" t="s">
        <v>41</v>
      </c>
      <c r="G155" s="25"/>
      <c r="H155" t="e">
        <f>VLOOKUP(C155,#REF!,5,0)</f>
        <v>#REF!</v>
      </c>
      <c r="I155" t="e">
        <f t="shared" si="2"/>
        <v>#REF!</v>
      </c>
    </row>
    <row r="156" spans="2:9">
      <c r="B156" s="31">
        <v>1000191</v>
      </c>
      <c r="C156" s="2" t="s">
        <v>682</v>
      </c>
      <c r="D156" s="2" t="s">
        <v>683</v>
      </c>
      <c r="E156" s="3" t="s">
        <v>426</v>
      </c>
      <c r="F156" s="28">
        <v>69</v>
      </c>
      <c r="G156" s="25"/>
      <c r="H156" t="e">
        <f>VLOOKUP(C156,#REF!,5,0)</f>
        <v>#REF!</v>
      </c>
      <c r="I156" t="e">
        <f t="shared" si="2"/>
        <v>#REF!</v>
      </c>
    </row>
    <row r="157" spans="2:9">
      <c r="B157" s="31">
        <v>1000192</v>
      </c>
      <c r="C157" s="2" t="s">
        <v>684</v>
      </c>
      <c r="D157" s="2" t="s">
        <v>683</v>
      </c>
      <c r="E157" s="3" t="s">
        <v>426</v>
      </c>
      <c r="F157" s="30" t="s">
        <v>41</v>
      </c>
      <c r="G157" s="25"/>
      <c r="H157" t="e">
        <f>VLOOKUP(C157,#REF!,5,0)</f>
        <v>#REF!</v>
      </c>
      <c r="I157" t="e">
        <f t="shared" si="2"/>
        <v>#REF!</v>
      </c>
    </row>
    <row r="158" spans="2:9" ht="22.5">
      <c r="B158" s="31">
        <v>1000197</v>
      </c>
      <c r="C158" s="2" t="s">
        <v>685</v>
      </c>
      <c r="D158" s="2" t="s">
        <v>686</v>
      </c>
      <c r="E158" s="3" t="s">
        <v>426</v>
      </c>
      <c r="F158" s="25">
        <v>170</v>
      </c>
      <c r="G158" s="25"/>
      <c r="H158" t="e">
        <f>VLOOKUP(C158,#REF!,5,0)</f>
        <v>#REF!</v>
      </c>
      <c r="I158" t="e">
        <f t="shared" si="2"/>
        <v>#REF!</v>
      </c>
    </row>
    <row r="159" spans="2:9" ht="22.5">
      <c r="B159" s="31">
        <v>1000198</v>
      </c>
      <c r="C159" s="2" t="s">
        <v>687</v>
      </c>
      <c r="D159" s="2" t="s">
        <v>688</v>
      </c>
      <c r="E159" s="3" t="s">
        <v>426</v>
      </c>
      <c r="F159" s="30" t="s">
        <v>41</v>
      </c>
      <c r="G159" s="25"/>
      <c r="H159" t="e">
        <f>VLOOKUP(C159,#REF!,5,0)</f>
        <v>#REF!</v>
      </c>
      <c r="I159" t="e">
        <f t="shared" si="2"/>
        <v>#REF!</v>
      </c>
    </row>
    <row r="160" spans="2:9" ht="22.5">
      <c r="B160" s="31">
        <v>1000199</v>
      </c>
      <c r="C160" s="2" t="s">
        <v>689</v>
      </c>
      <c r="D160" s="2" t="s">
        <v>688</v>
      </c>
      <c r="E160" s="3" t="s">
        <v>426</v>
      </c>
      <c r="F160" s="30" t="s">
        <v>41</v>
      </c>
      <c r="G160" s="25"/>
      <c r="H160" t="e">
        <f>VLOOKUP(C160,#REF!,5,0)</f>
        <v>#REF!</v>
      </c>
      <c r="I160" t="e">
        <f t="shared" si="2"/>
        <v>#REF!</v>
      </c>
    </row>
    <row r="161" spans="2:9" ht="22.5">
      <c r="B161" s="31">
        <v>1000202</v>
      </c>
      <c r="C161" s="2" t="s">
        <v>690</v>
      </c>
      <c r="D161" s="2" t="s">
        <v>691</v>
      </c>
      <c r="E161" s="3" t="s">
        <v>426</v>
      </c>
      <c r="F161" s="30" t="s">
        <v>41</v>
      </c>
      <c r="G161" s="25"/>
      <c r="H161" t="e">
        <f>VLOOKUP(C161,#REF!,5,0)</f>
        <v>#REF!</v>
      </c>
      <c r="I161" t="e">
        <f t="shared" si="2"/>
        <v>#REF!</v>
      </c>
    </row>
    <row r="162" spans="2:9" ht="22.5">
      <c r="B162" s="31">
        <v>1000203</v>
      </c>
      <c r="C162" s="2" t="s">
        <v>692</v>
      </c>
      <c r="D162" s="2" t="s">
        <v>693</v>
      </c>
      <c r="E162" s="3" t="s">
        <v>426</v>
      </c>
      <c r="F162" s="25">
        <v>45</v>
      </c>
      <c r="G162" s="25"/>
      <c r="H162" t="e">
        <f>VLOOKUP(C162,#REF!,5,0)</f>
        <v>#REF!</v>
      </c>
      <c r="I162" t="e">
        <f t="shared" si="2"/>
        <v>#REF!</v>
      </c>
    </row>
    <row r="163" spans="2:9" ht="22.5">
      <c r="B163" s="31">
        <v>1000204</v>
      </c>
      <c r="C163" s="2" t="s">
        <v>694</v>
      </c>
      <c r="D163" s="2" t="s">
        <v>695</v>
      </c>
      <c r="E163" s="3" t="s">
        <v>426</v>
      </c>
      <c r="F163" s="30" t="s">
        <v>41</v>
      </c>
      <c r="G163" s="25"/>
      <c r="H163" t="e">
        <f>VLOOKUP(C163,#REF!,5,0)</f>
        <v>#REF!</v>
      </c>
      <c r="I163" t="e">
        <f t="shared" si="2"/>
        <v>#REF!</v>
      </c>
    </row>
    <row r="164" spans="2:9" ht="22.5">
      <c r="B164" s="31">
        <v>1000205</v>
      </c>
      <c r="C164" s="2" t="s">
        <v>696</v>
      </c>
      <c r="D164" s="2" t="s">
        <v>695</v>
      </c>
      <c r="E164" s="3" t="s">
        <v>426</v>
      </c>
      <c r="F164" s="30" t="s">
        <v>41</v>
      </c>
      <c r="G164" s="25"/>
      <c r="H164" t="e">
        <f>VLOOKUP(C164,#REF!,5,0)</f>
        <v>#REF!</v>
      </c>
      <c r="I164" t="e">
        <f t="shared" si="2"/>
        <v>#REF!</v>
      </c>
    </row>
    <row r="165" spans="2:9" ht="22.5">
      <c r="B165" s="31">
        <v>1000208</v>
      </c>
      <c r="C165" s="2" t="s">
        <v>697</v>
      </c>
      <c r="D165" s="2" t="s">
        <v>698</v>
      </c>
      <c r="E165" s="3" t="s">
        <v>426</v>
      </c>
      <c r="F165" s="30" t="s">
        <v>41</v>
      </c>
      <c r="G165" s="25"/>
      <c r="H165" t="e">
        <f>VLOOKUP(C165,#REF!,5,0)</f>
        <v>#REF!</v>
      </c>
      <c r="I165" t="e">
        <f t="shared" si="2"/>
        <v>#REF!</v>
      </c>
    </row>
    <row r="166" spans="2:9" ht="22.5">
      <c r="B166" s="31">
        <v>1000209</v>
      </c>
      <c r="C166" s="2" t="s">
        <v>699</v>
      </c>
      <c r="D166" s="2" t="s">
        <v>700</v>
      </c>
      <c r="E166" s="3" t="s">
        <v>426</v>
      </c>
      <c r="F166" s="30" t="s">
        <v>41</v>
      </c>
      <c r="G166" s="25"/>
      <c r="H166" t="e">
        <f>VLOOKUP(C166,#REF!,5,0)</f>
        <v>#REF!</v>
      </c>
      <c r="I166" t="e">
        <f t="shared" si="2"/>
        <v>#REF!</v>
      </c>
    </row>
    <row r="167" spans="2:9">
      <c r="B167" s="31">
        <v>1000210</v>
      </c>
      <c r="C167" s="2" t="s">
        <v>701</v>
      </c>
      <c r="D167" s="2" t="s">
        <v>702</v>
      </c>
      <c r="E167" s="3" t="s">
        <v>426</v>
      </c>
      <c r="F167" s="25">
        <v>116</v>
      </c>
      <c r="G167" s="25"/>
      <c r="H167" t="e">
        <f>VLOOKUP(C167,#REF!,5,0)</f>
        <v>#REF!</v>
      </c>
      <c r="I167" t="e">
        <f t="shared" si="2"/>
        <v>#REF!</v>
      </c>
    </row>
    <row r="168" spans="2:9">
      <c r="B168" s="31">
        <v>1000211</v>
      </c>
      <c r="C168" s="2" t="s">
        <v>703</v>
      </c>
      <c r="D168" s="2" t="s">
        <v>704</v>
      </c>
      <c r="E168" s="3" t="s">
        <v>426</v>
      </c>
      <c r="F168" s="30" t="s">
        <v>41</v>
      </c>
      <c r="G168" s="25"/>
      <c r="H168" t="e">
        <f>VLOOKUP(C168,#REF!,5,0)</f>
        <v>#REF!</v>
      </c>
      <c r="I168" t="e">
        <f t="shared" si="2"/>
        <v>#REF!</v>
      </c>
    </row>
    <row r="169" spans="2:9">
      <c r="B169" s="31">
        <v>1000212</v>
      </c>
      <c r="C169" s="2" t="s">
        <v>705</v>
      </c>
      <c r="D169" s="2" t="s">
        <v>706</v>
      </c>
      <c r="E169" s="3" t="s">
        <v>426</v>
      </c>
      <c r="F169" s="30" t="s">
        <v>41</v>
      </c>
      <c r="G169" s="25"/>
      <c r="H169" t="e">
        <f>VLOOKUP(C169,#REF!,5,0)</f>
        <v>#REF!</v>
      </c>
      <c r="I169" t="e">
        <f t="shared" si="2"/>
        <v>#REF!</v>
      </c>
    </row>
    <row r="170" spans="2:9" ht="22.5">
      <c r="B170" s="31">
        <v>1000213</v>
      </c>
      <c r="C170" s="2" t="s">
        <v>707</v>
      </c>
      <c r="D170" s="2" t="s">
        <v>708</v>
      </c>
      <c r="E170" s="3" t="s">
        <v>426</v>
      </c>
      <c r="F170" s="25">
        <v>40</v>
      </c>
      <c r="G170" s="25"/>
      <c r="H170" t="e">
        <f>VLOOKUP(C170,#REF!,5,0)</f>
        <v>#REF!</v>
      </c>
      <c r="I170" t="e">
        <f t="shared" si="2"/>
        <v>#REF!</v>
      </c>
    </row>
    <row r="171" spans="2:9" ht="22.5">
      <c r="B171" s="31">
        <v>1000214</v>
      </c>
      <c r="C171" s="2" t="s">
        <v>709</v>
      </c>
      <c r="D171" s="2" t="s">
        <v>710</v>
      </c>
      <c r="E171" s="3" t="s">
        <v>426</v>
      </c>
      <c r="F171" s="30" t="s">
        <v>41</v>
      </c>
      <c r="G171" s="25"/>
      <c r="H171" t="e">
        <f>VLOOKUP(C171,#REF!,5,0)</f>
        <v>#REF!</v>
      </c>
      <c r="I171" t="e">
        <f t="shared" si="2"/>
        <v>#REF!</v>
      </c>
    </row>
    <row r="172" spans="2:9" ht="22.5">
      <c r="B172" s="31">
        <v>1000215</v>
      </c>
      <c r="C172" s="2" t="s">
        <v>711</v>
      </c>
      <c r="D172" s="2" t="s">
        <v>712</v>
      </c>
      <c r="E172" s="3" t="s">
        <v>426</v>
      </c>
      <c r="F172" s="30" t="s">
        <v>41</v>
      </c>
      <c r="G172" s="25"/>
      <c r="H172" t="e">
        <f>VLOOKUP(C172,#REF!,5,0)</f>
        <v>#REF!</v>
      </c>
      <c r="I172" t="e">
        <f t="shared" si="2"/>
        <v>#REF!</v>
      </c>
    </row>
    <row r="173" spans="2:9" ht="22.5">
      <c r="B173" s="31">
        <v>1000216</v>
      </c>
      <c r="C173" s="2" t="s">
        <v>713</v>
      </c>
      <c r="D173" s="2" t="s">
        <v>714</v>
      </c>
      <c r="E173" s="3" t="s">
        <v>426</v>
      </c>
      <c r="F173" s="30" t="s">
        <v>41</v>
      </c>
      <c r="G173" s="25"/>
      <c r="H173" t="e">
        <f>VLOOKUP(C173,#REF!,5,0)</f>
        <v>#REF!</v>
      </c>
      <c r="I173" t="e">
        <f t="shared" si="2"/>
        <v>#REF!</v>
      </c>
    </row>
    <row r="174" spans="2:9" ht="22.5">
      <c r="B174" s="31">
        <v>1000217</v>
      </c>
      <c r="C174" s="2" t="s">
        <v>715</v>
      </c>
      <c r="D174" s="2" t="s">
        <v>716</v>
      </c>
      <c r="E174" s="3" t="s">
        <v>426</v>
      </c>
      <c r="F174" s="30" t="s">
        <v>41</v>
      </c>
      <c r="G174" s="25"/>
      <c r="H174" t="e">
        <f>VLOOKUP(C174,#REF!,5,0)</f>
        <v>#REF!</v>
      </c>
      <c r="I174" t="e">
        <f t="shared" si="2"/>
        <v>#REF!</v>
      </c>
    </row>
    <row r="175" spans="2:9" ht="33.75">
      <c r="B175" s="31">
        <v>1000218</v>
      </c>
      <c r="C175" s="2" t="s">
        <v>717</v>
      </c>
      <c r="D175" s="2" t="s">
        <v>718</v>
      </c>
      <c r="E175" s="3" t="s">
        <v>426</v>
      </c>
      <c r="F175" s="25">
        <v>18</v>
      </c>
      <c r="G175" s="25"/>
      <c r="H175" t="e">
        <f>VLOOKUP(C175,#REF!,5,0)</f>
        <v>#REF!</v>
      </c>
      <c r="I175" t="e">
        <f t="shared" si="2"/>
        <v>#REF!</v>
      </c>
    </row>
    <row r="176" spans="2:9" ht="33.75">
      <c r="B176" s="31">
        <v>1000219</v>
      </c>
      <c r="C176" s="2" t="s">
        <v>719</v>
      </c>
      <c r="D176" s="2" t="s">
        <v>720</v>
      </c>
      <c r="E176" s="3" t="s">
        <v>426</v>
      </c>
      <c r="F176" s="25">
        <v>64</v>
      </c>
      <c r="G176" s="25"/>
      <c r="H176" t="e">
        <f>VLOOKUP(C176,#REF!,5,0)</f>
        <v>#REF!</v>
      </c>
      <c r="I176" t="e">
        <f t="shared" si="2"/>
        <v>#REF!</v>
      </c>
    </row>
    <row r="177" spans="2:9" ht="45">
      <c r="B177" s="31">
        <v>1000220</v>
      </c>
      <c r="C177" s="2" t="s">
        <v>721</v>
      </c>
      <c r="D177" s="2" t="s">
        <v>722</v>
      </c>
      <c r="E177" s="3" t="s">
        <v>426</v>
      </c>
      <c r="F177" s="25">
        <v>265</v>
      </c>
      <c r="G177" s="25"/>
      <c r="H177" t="e">
        <f>VLOOKUP(C177,#REF!,5,0)</f>
        <v>#REF!</v>
      </c>
      <c r="I177" t="e">
        <f t="shared" si="2"/>
        <v>#REF!</v>
      </c>
    </row>
    <row r="178" spans="2:9" ht="45">
      <c r="B178" s="31">
        <v>1000221</v>
      </c>
      <c r="C178" s="2" t="s">
        <v>723</v>
      </c>
      <c r="D178" s="2" t="s">
        <v>724</v>
      </c>
      <c r="E178" s="3" t="s">
        <v>426</v>
      </c>
      <c r="F178" s="25">
        <v>462</v>
      </c>
      <c r="G178" s="25"/>
      <c r="H178" t="e">
        <f>VLOOKUP(C178,#REF!,5,0)</f>
        <v>#REF!</v>
      </c>
      <c r="I178" t="e">
        <f t="shared" si="2"/>
        <v>#REF!</v>
      </c>
    </row>
    <row r="179" spans="2:9" ht="22.5">
      <c r="B179" s="31">
        <v>1000222</v>
      </c>
      <c r="C179" s="2" t="s">
        <v>725</v>
      </c>
      <c r="D179" s="2" t="s">
        <v>726</v>
      </c>
      <c r="E179" s="3" t="s">
        <v>426</v>
      </c>
      <c r="F179" s="25">
        <v>282</v>
      </c>
      <c r="G179" s="25"/>
      <c r="H179" t="e">
        <f>VLOOKUP(C179,#REF!,5,0)</f>
        <v>#REF!</v>
      </c>
      <c r="I179" t="e">
        <f t="shared" si="2"/>
        <v>#REF!</v>
      </c>
    </row>
    <row r="180" spans="2:9" ht="45">
      <c r="B180" s="31">
        <v>1000225</v>
      </c>
      <c r="C180" s="2" t="s">
        <v>727</v>
      </c>
      <c r="D180" s="2" t="s">
        <v>728</v>
      </c>
      <c r="E180" s="3" t="s">
        <v>426</v>
      </c>
      <c r="F180" s="25">
        <v>15</v>
      </c>
      <c r="G180" s="25"/>
      <c r="H180" t="e">
        <f>VLOOKUP(C180,#REF!,5,0)</f>
        <v>#REF!</v>
      </c>
      <c r="I180" t="e">
        <f t="shared" si="2"/>
        <v>#REF!</v>
      </c>
    </row>
    <row r="181" spans="2:9" ht="22.5">
      <c r="B181" s="31">
        <v>1000226</v>
      </c>
      <c r="C181" s="2" t="s">
        <v>729</v>
      </c>
      <c r="D181" s="2" t="s">
        <v>730</v>
      </c>
      <c r="E181" s="3" t="s">
        <v>426</v>
      </c>
      <c r="F181" s="30" t="s">
        <v>41</v>
      </c>
      <c r="G181" s="25"/>
      <c r="H181" t="e">
        <f>VLOOKUP(C181,#REF!,5,0)</f>
        <v>#REF!</v>
      </c>
      <c r="I181" t="e">
        <f t="shared" si="2"/>
        <v>#REF!</v>
      </c>
    </row>
    <row r="182" spans="2:9">
      <c r="B182" s="31">
        <v>1000227</v>
      </c>
      <c r="C182" s="2" t="s">
        <v>731</v>
      </c>
      <c r="D182" s="2" t="s">
        <v>732</v>
      </c>
      <c r="E182" s="3" t="s">
        <v>426</v>
      </c>
      <c r="F182" s="30" t="s">
        <v>41</v>
      </c>
      <c r="G182" s="25"/>
      <c r="H182" t="e">
        <f>VLOOKUP(C182,#REF!,5,0)</f>
        <v>#REF!</v>
      </c>
      <c r="I182" t="e">
        <f t="shared" si="2"/>
        <v>#REF!</v>
      </c>
    </row>
    <row r="183" spans="2:9" ht="45">
      <c r="B183" s="31">
        <v>1000230</v>
      </c>
      <c r="C183" s="2" t="s">
        <v>733</v>
      </c>
      <c r="D183" s="2" t="s">
        <v>734</v>
      </c>
      <c r="E183" s="3" t="s">
        <v>436</v>
      </c>
      <c r="F183" s="30" t="s">
        <v>41</v>
      </c>
      <c r="G183" s="25"/>
      <c r="H183" t="e">
        <f>VLOOKUP(C183,#REF!,5,0)</f>
        <v>#REF!</v>
      </c>
      <c r="I183" t="e">
        <f t="shared" si="2"/>
        <v>#REF!</v>
      </c>
    </row>
    <row r="184" spans="2:9" ht="45">
      <c r="B184" s="31">
        <v>1000232</v>
      </c>
      <c r="C184" s="2" t="s">
        <v>735</v>
      </c>
      <c r="D184" s="2" t="s">
        <v>734</v>
      </c>
      <c r="E184" s="3" t="s">
        <v>436</v>
      </c>
      <c r="F184" s="30" t="s">
        <v>41</v>
      </c>
      <c r="G184" s="25"/>
      <c r="H184" t="e">
        <f>VLOOKUP(C184,#REF!,5,0)</f>
        <v>#REF!</v>
      </c>
      <c r="I184" t="e">
        <f t="shared" si="2"/>
        <v>#REF!</v>
      </c>
    </row>
    <row r="185" spans="2:9" ht="45">
      <c r="B185" s="31">
        <v>1000233</v>
      </c>
      <c r="C185" s="2" t="s">
        <v>736</v>
      </c>
      <c r="D185" s="2" t="s">
        <v>734</v>
      </c>
      <c r="E185" s="3" t="s">
        <v>436</v>
      </c>
      <c r="F185" s="30" t="s">
        <v>41</v>
      </c>
      <c r="G185" s="25"/>
      <c r="H185" t="e">
        <f>VLOOKUP(C185,#REF!,5,0)</f>
        <v>#REF!</v>
      </c>
      <c r="I185" t="e">
        <f t="shared" si="2"/>
        <v>#REF!</v>
      </c>
    </row>
    <row r="186" spans="2:9" ht="45">
      <c r="B186" s="31">
        <v>1000234</v>
      </c>
      <c r="C186" s="2" t="s">
        <v>737</v>
      </c>
      <c r="D186" s="2" t="s">
        <v>734</v>
      </c>
      <c r="E186" s="3" t="s">
        <v>436</v>
      </c>
      <c r="F186" s="30" t="s">
        <v>41</v>
      </c>
      <c r="G186" s="25"/>
      <c r="H186" t="e">
        <f>VLOOKUP(C186,#REF!,5,0)</f>
        <v>#REF!</v>
      </c>
      <c r="I186" t="e">
        <f t="shared" si="2"/>
        <v>#REF!</v>
      </c>
    </row>
    <row r="187" spans="2:9" ht="45">
      <c r="B187" s="31">
        <v>1000235</v>
      </c>
      <c r="C187" s="2" t="s">
        <v>738</v>
      </c>
      <c r="D187" s="2" t="s">
        <v>734</v>
      </c>
      <c r="E187" s="3" t="s">
        <v>436</v>
      </c>
      <c r="F187" s="30" t="s">
        <v>41</v>
      </c>
      <c r="G187" s="25"/>
      <c r="H187" t="e">
        <f>VLOOKUP(C187,#REF!,5,0)</f>
        <v>#REF!</v>
      </c>
      <c r="I187" t="e">
        <f t="shared" si="2"/>
        <v>#REF!</v>
      </c>
    </row>
    <row r="188" spans="2:9" ht="45">
      <c r="B188" s="31">
        <v>1000236</v>
      </c>
      <c r="C188" s="2" t="s">
        <v>739</v>
      </c>
      <c r="D188" s="2" t="s">
        <v>734</v>
      </c>
      <c r="E188" s="3" t="s">
        <v>436</v>
      </c>
      <c r="F188" s="30" t="s">
        <v>41</v>
      </c>
      <c r="G188" s="25"/>
      <c r="H188" t="e">
        <f>VLOOKUP(C188,#REF!,5,0)</f>
        <v>#REF!</v>
      </c>
      <c r="I188" t="e">
        <f t="shared" si="2"/>
        <v>#REF!</v>
      </c>
    </row>
    <row r="189" spans="2:9">
      <c r="B189" s="31">
        <v>1000237</v>
      </c>
      <c r="C189" s="2" t="s">
        <v>740</v>
      </c>
      <c r="D189" s="2" t="s">
        <v>741</v>
      </c>
      <c r="E189" s="3" t="s">
        <v>436</v>
      </c>
      <c r="F189" s="25">
        <v>4456</v>
      </c>
      <c r="G189" s="25"/>
      <c r="H189" t="e">
        <f>VLOOKUP(C189,#REF!,5,0)</f>
        <v>#REF!</v>
      </c>
      <c r="I189" t="e">
        <f t="shared" si="2"/>
        <v>#REF!</v>
      </c>
    </row>
    <row r="190" spans="2:9">
      <c r="B190" s="31">
        <v>1000238</v>
      </c>
      <c r="C190" s="10" t="s">
        <v>742</v>
      </c>
      <c r="D190" s="2" t="s">
        <v>741</v>
      </c>
      <c r="E190" s="3" t="s">
        <v>436</v>
      </c>
      <c r="F190" s="25">
        <v>698</v>
      </c>
      <c r="G190" s="25"/>
      <c r="H190" t="e">
        <f>VLOOKUP(C190,#REF!,5,0)</f>
        <v>#REF!</v>
      </c>
      <c r="I190" t="e">
        <f t="shared" si="2"/>
        <v>#REF!</v>
      </c>
    </row>
    <row r="191" spans="2:9">
      <c r="B191" s="31">
        <v>1000239</v>
      </c>
      <c r="C191" s="2" t="s">
        <v>743</v>
      </c>
      <c r="D191" s="2" t="s">
        <v>741</v>
      </c>
      <c r="E191" s="3" t="s">
        <v>436</v>
      </c>
      <c r="F191" s="25">
        <v>1628</v>
      </c>
      <c r="G191" s="25"/>
      <c r="H191" t="e">
        <f>VLOOKUP(C191,#REF!,5,0)</f>
        <v>#REF!</v>
      </c>
      <c r="I191" t="e">
        <f t="shared" si="2"/>
        <v>#REF!</v>
      </c>
    </row>
    <row r="192" spans="2:9">
      <c r="B192" s="31">
        <v>1000240</v>
      </c>
      <c r="C192" s="2" t="s">
        <v>744</v>
      </c>
      <c r="D192" s="2" t="s">
        <v>741</v>
      </c>
      <c r="E192" s="3" t="s">
        <v>436</v>
      </c>
      <c r="F192" s="30" t="s">
        <v>41</v>
      </c>
      <c r="G192" s="25"/>
      <c r="H192" t="e">
        <f>VLOOKUP(C192,#REF!,5,0)</f>
        <v>#REF!</v>
      </c>
      <c r="I192" t="e">
        <f t="shared" si="2"/>
        <v>#REF!</v>
      </c>
    </row>
    <row r="193" spans="2:9">
      <c r="B193" s="31">
        <v>1000241</v>
      </c>
      <c r="C193" s="2" t="s">
        <v>745</v>
      </c>
      <c r="D193" s="2" t="s">
        <v>741</v>
      </c>
      <c r="E193" s="3" t="s">
        <v>436</v>
      </c>
      <c r="F193" s="30" t="s">
        <v>41</v>
      </c>
      <c r="G193" s="25"/>
      <c r="H193" t="e">
        <f>VLOOKUP(C193,#REF!,5,0)</f>
        <v>#REF!</v>
      </c>
      <c r="I193" t="e">
        <f t="shared" si="2"/>
        <v>#REF!</v>
      </c>
    </row>
    <row r="194" spans="2:9" ht="22.5">
      <c r="B194" s="35"/>
      <c r="C194" s="5" t="s">
        <v>746</v>
      </c>
      <c r="D194" s="5" t="s">
        <v>747</v>
      </c>
      <c r="E194" s="4" t="s">
        <v>466</v>
      </c>
      <c r="F194" s="25"/>
      <c r="G194" s="25"/>
      <c r="H194" t="e">
        <f>VLOOKUP(C194,#REF!,5,0)</f>
        <v>#REF!</v>
      </c>
      <c r="I194" t="e">
        <f t="shared" si="2"/>
        <v>#REF!</v>
      </c>
    </row>
    <row r="195" spans="2:9" ht="22.5">
      <c r="B195" s="31">
        <v>1000248</v>
      </c>
      <c r="C195" s="5" t="s">
        <v>748</v>
      </c>
      <c r="D195" s="5" t="s">
        <v>749</v>
      </c>
      <c r="E195" s="4" t="s">
        <v>436</v>
      </c>
      <c r="F195" s="25">
        <v>3983.5</v>
      </c>
      <c r="G195" s="25"/>
      <c r="H195" t="e">
        <f>VLOOKUP(C195,#REF!,5,0)</f>
        <v>#REF!</v>
      </c>
      <c r="I195" t="e">
        <f t="shared" si="2"/>
        <v>#REF!</v>
      </c>
    </row>
    <row r="196" spans="2:9" ht="22.5">
      <c r="B196" s="35"/>
      <c r="C196" s="5" t="s">
        <v>750</v>
      </c>
      <c r="D196" s="5" t="s">
        <v>749</v>
      </c>
      <c r="E196" s="4" t="s">
        <v>436</v>
      </c>
      <c r="F196" s="25">
        <v>1991.75</v>
      </c>
      <c r="G196" s="25"/>
      <c r="H196" t="e">
        <f>VLOOKUP(C196,#REF!,5,0)</f>
        <v>#REF!</v>
      </c>
      <c r="I196" t="e">
        <f t="shared" si="2"/>
        <v>#REF!</v>
      </c>
    </row>
    <row r="197" spans="2:9" ht="22.5">
      <c r="B197" s="35"/>
      <c r="C197" s="13" t="s">
        <v>751</v>
      </c>
      <c r="D197" s="5" t="s">
        <v>752</v>
      </c>
      <c r="E197" s="4" t="s">
        <v>436</v>
      </c>
      <c r="F197" s="25">
        <v>1195.05</v>
      </c>
      <c r="G197" s="25"/>
      <c r="H197" t="e">
        <f>VLOOKUP(C197,#REF!,5,0)</f>
        <v>#REF!</v>
      </c>
      <c r="I197" t="e">
        <f t="shared" ref="I197:I260" si="3">F197=H197</f>
        <v>#REF!</v>
      </c>
    </row>
    <row r="198" spans="2:9" ht="22.5">
      <c r="B198" s="35"/>
      <c r="C198" s="13" t="s">
        <v>753</v>
      </c>
      <c r="D198" s="5" t="s">
        <v>752</v>
      </c>
      <c r="E198" s="4" t="s">
        <v>436</v>
      </c>
      <c r="F198" s="25">
        <v>796.7</v>
      </c>
      <c r="G198" s="25"/>
      <c r="H198" t="e">
        <f>VLOOKUP(C198,#REF!,5,0)</f>
        <v>#REF!</v>
      </c>
      <c r="I198" t="e">
        <f t="shared" si="3"/>
        <v>#REF!</v>
      </c>
    </row>
    <row r="199" spans="2:9" ht="22.5">
      <c r="B199" s="35">
        <v>1000249</v>
      </c>
      <c r="C199" s="14" t="s">
        <v>754</v>
      </c>
      <c r="D199" s="15" t="s">
        <v>755</v>
      </c>
      <c r="E199" s="16" t="s">
        <v>436</v>
      </c>
      <c r="F199" s="30" t="s">
        <v>41</v>
      </c>
      <c r="G199" s="25"/>
      <c r="H199" t="e">
        <f>VLOOKUP(C199,#REF!,5,0)</f>
        <v>#REF!</v>
      </c>
      <c r="I199" t="e">
        <f t="shared" si="3"/>
        <v>#REF!</v>
      </c>
    </row>
    <row r="200" spans="2:9" ht="33.75">
      <c r="B200" s="31">
        <v>1000250</v>
      </c>
      <c r="C200" s="10" t="s">
        <v>756</v>
      </c>
      <c r="D200" s="17" t="s">
        <v>757</v>
      </c>
      <c r="E200" s="16" t="s">
        <v>436</v>
      </c>
      <c r="F200" s="30" t="s">
        <v>41</v>
      </c>
      <c r="G200" s="25"/>
      <c r="H200" t="e">
        <f>VLOOKUP(C200,#REF!,5,0)</f>
        <v>#REF!</v>
      </c>
      <c r="I200" t="e">
        <f t="shared" si="3"/>
        <v>#REF!</v>
      </c>
    </row>
    <row r="201" spans="2:9" ht="33.75">
      <c r="B201" s="31">
        <v>1000251</v>
      </c>
      <c r="C201" s="10" t="s">
        <v>758</v>
      </c>
      <c r="D201" s="17" t="s">
        <v>757</v>
      </c>
      <c r="E201" s="16" t="s">
        <v>436</v>
      </c>
      <c r="F201" s="30" t="s">
        <v>41</v>
      </c>
      <c r="G201" s="25"/>
      <c r="H201" t="e">
        <f>VLOOKUP(C201,#REF!,5,0)</f>
        <v>#REF!</v>
      </c>
      <c r="I201" t="e">
        <f t="shared" si="3"/>
        <v>#REF!</v>
      </c>
    </row>
    <row r="202" spans="2:9" ht="67.5">
      <c r="B202" s="31">
        <v>1000252</v>
      </c>
      <c r="C202" s="2" t="s">
        <v>759</v>
      </c>
      <c r="D202" s="2" t="s">
        <v>760</v>
      </c>
      <c r="E202" s="3" t="s">
        <v>761</v>
      </c>
      <c r="F202" s="30" t="s">
        <v>41</v>
      </c>
      <c r="G202" s="25"/>
      <c r="H202" t="e">
        <f>VLOOKUP(C202,#REF!,5,0)</f>
        <v>#REF!</v>
      </c>
      <c r="I202" t="e">
        <f t="shared" si="3"/>
        <v>#REF!</v>
      </c>
    </row>
    <row r="203" spans="2:9" ht="22.5">
      <c r="B203" s="31">
        <v>1000254</v>
      </c>
      <c r="C203" s="2" t="s">
        <v>762</v>
      </c>
      <c r="D203" s="2" t="s">
        <v>763</v>
      </c>
      <c r="E203" s="3" t="s">
        <v>426</v>
      </c>
      <c r="F203" s="25">
        <v>129</v>
      </c>
      <c r="G203" s="25"/>
      <c r="H203" t="e">
        <f>VLOOKUP(C203,#REF!,5,0)</f>
        <v>#REF!</v>
      </c>
      <c r="I203" t="e">
        <f t="shared" si="3"/>
        <v>#REF!</v>
      </c>
    </row>
    <row r="204" spans="2:9" ht="22.5">
      <c r="B204" s="31">
        <v>1000255</v>
      </c>
      <c r="C204" s="2" t="s">
        <v>764</v>
      </c>
      <c r="D204" s="2" t="s">
        <v>765</v>
      </c>
      <c r="E204" s="3" t="s">
        <v>426</v>
      </c>
      <c r="F204" s="25">
        <v>398</v>
      </c>
      <c r="G204" s="25"/>
      <c r="H204" t="e">
        <f>VLOOKUP(C204,#REF!,5,0)</f>
        <v>#REF!</v>
      </c>
      <c r="I204" t="e">
        <f t="shared" si="3"/>
        <v>#REF!</v>
      </c>
    </row>
    <row r="205" spans="2:9">
      <c r="B205" s="31">
        <v>1000256</v>
      </c>
      <c r="C205" s="2" t="s">
        <v>766</v>
      </c>
      <c r="D205" s="2" t="s">
        <v>767</v>
      </c>
      <c r="E205" s="3" t="s">
        <v>426</v>
      </c>
      <c r="F205" s="30" t="s">
        <v>41</v>
      </c>
      <c r="G205" s="25"/>
      <c r="H205" t="e">
        <f>VLOOKUP(C205,#REF!,5,0)</f>
        <v>#REF!</v>
      </c>
      <c r="I205" t="e">
        <f t="shared" si="3"/>
        <v>#REF!</v>
      </c>
    </row>
    <row r="206" spans="2:9" ht="22.5">
      <c r="B206" s="31">
        <v>1000258</v>
      </c>
      <c r="C206" s="2" t="s">
        <v>768</v>
      </c>
      <c r="D206" s="2" t="s">
        <v>769</v>
      </c>
      <c r="E206" s="3" t="s">
        <v>426</v>
      </c>
      <c r="F206" s="25">
        <v>138</v>
      </c>
      <c r="G206" s="25"/>
      <c r="H206" t="e">
        <f>VLOOKUP(C206,#REF!,5,0)</f>
        <v>#REF!</v>
      </c>
      <c r="I206" t="e">
        <f t="shared" si="3"/>
        <v>#REF!</v>
      </c>
    </row>
    <row r="207" spans="2:9" ht="22.5">
      <c r="B207" s="31">
        <v>1000259</v>
      </c>
      <c r="C207" s="2" t="s">
        <v>770</v>
      </c>
      <c r="D207" s="2" t="s">
        <v>771</v>
      </c>
      <c r="E207" s="3" t="s">
        <v>426</v>
      </c>
      <c r="F207" s="25">
        <v>141</v>
      </c>
      <c r="G207" s="25"/>
      <c r="H207" t="e">
        <f>VLOOKUP(C207,#REF!,5,0)</f>
        <v>#REF!</v>
      </c>
      <c r="I207" t="e">
        <f t="shared" si="3"/>
        <v>#REF!</v>
      </c>
    </row>
    <row r="208" spans="2:9">
      <c r="B208" s="31">
        <v>1000260</v>
      </c>
      <c r="C208" s="2" t="s">
        <v>772</v>
      </c>
      <c r="D208" s="2" t="s">
        <v>773</v>
      </c>
      <c r="E208" s="3" t="s">
        <v>426</v>
      </c>
      <c r="F208" s="25">
        <v>13</v>
      </c>
      <c r="G208" s="25"/>
      <c r="H208" t="e">
        <f>VLOOKUP(C208,#REF!,5,0)</f>
        <v>#REF!</v>
      </c>
      <c r="I208" t="e">
        <f t="shared" si="3"/>
        <v>#REF!</v>
      </c>
    </row>
    <row r="209" spans="2:9">
      <c r="B209" s="31">
        <v>1000261</v>
      </c>
      <c r="C209" s="2" t="s">
        <v>774</v>
      </c>
      <c r="D209" s="2" t="s">
        <v>775</v>
      </c>
      <c r="E209" s="3" t="s">
        <v>426</v>
      </c>
      <c r="F209" s="25">
        <v>13</v>
      </c>
      <c r="G209" s="25"/>
      <c r="H209" t="e">
        <f>VLOOKUP(C209,#REF!,5,0)</f>
        <v>#REF!</v>
      </c>
      <c r="I209" t="e">
        <f t="shared" si="3"/>
        <v>#REF!</v>
      </c>
    </row>
    <row r="210" spans="2:9" ht="56.25">
      <c r="B210" s="31">
        <v>1000262</v>
      </c>
      <c r="C210" s="2" t="s">
        <v>776</v>
      </c>
      <c r="D210" s="2" t="s">
        <v>777</v>
      </c>
      <c r="E210" s="3" t="s">
        <v>426</v>
      </c>
      <c r="F210" s="25">
        <v>1</v>
      </c>
      <c r="G210" s="25"/>
      <c r="H210" t="e">
        <f>VLOOKUP(C210,#REF!,5,0)</f>
        <v>#REF!</v>
      </c>
      <c r="I210" t="e">
        <f t="shared" si="3"/>
        <v>#REF!</v>
      </c>
    </row>
    <row r="211" spans="2:9">
      <c r="B211" s="31">
        <v>1000263</v>
      </c>
      <c r="C211" s="2" t="s">
        <v>778</v>
      </c>
      <c r="D211" s="2" t="s">
        <v>779</v>
      </c>
      <c r="E211" s="3" t="s">
        <v>426</v>
      </c>
      <c r="F211" s="30" t="s">
        <v>41</v>
      </c>
      <c r="G211" s="25"/>
      <c r="H211" t="e">
        <f>VLOOKUP(C211,#REF!,5,0)</f>
        <v>#REF!</v>
      </c>
      <c r="I211" t="e">
        <f t="shared" si="3"/>
        <v>#REF!</v>
      </c>
    </row>
    <row r="212" spans="2:9" ht="33.75">
      <c r="B212" s="31">
        <v>1000264</v>
      </c>
      <c r="C212" s="5" t="s">
        <v>780</v>
      </c>
      <c r="D212" s="5" t="s">
        <v>781</v>
      </c>
      <c r="E212" s="3" t="s">
        <v>426</v>
      </c>
      <c r="F212" s="25">
        <v>3</v>
      </c>
      <c r="G212" s="25"/>
      <c r="H212" t="e">
        <f>VLOOKUP(C212,#REF!,5,0)</f>
        <v>#REF!</v>
      </c>
      <c r="I212" t="e">
        <f t="shared" si="3"/>
        <v>#REF!</v>
      </c>
    </row>
    <row r="213" spans="2:9" ht="22.5">
      <c r="B213" s="31">
        <v>1000265</v>
      </c>
      <c r="C213" s="5" t="s">
        <v>782</v>
      </c>
      <c r="D213" s="5" t="s">
        <v>783</v>
      </c>
      <c r="E213" s="3" t="s">
        <v>426</v>
      </c>
      <c r="F213" s="25">
        <v>3</v>
      </c>
      <c r="G213" s="25"/>
      <c r="H213" t="e">
        <f>VLOOKUP(C213,#REF!,5,0)</f>
        <v>#REF!</v>
      </c>
      <c r="I213" t="e">
        <f t="shared" si="3"/>
        <v>#REF!</v>
      </c>
    </row>
    <row r="214" spans="2:9" ht="22.5">
      <c r="B214" s="31">
        <v>1000266</v>
      </c>
      <c r="C214" s="2" t="s">
        <v>784</v>
      </c>
      <c r="D214" s="2" t="s">
        <v>785</v>
      </c>
      <c r="E214" s="3" t="s">
        <v>426</v>
      </c>
      <c r="F214" s="30" t="s">
        <v>41</v>
      </c>
      <c r="G214" s="25"/>
      <c r="H214" t="e">
        <f>VLOOKUP(C214,#REF!,5,0)</f>
        <v>#REF!</v>
      </c>
      <c r="I214" t="e">
        <f t="shared" si="3"/>
        <v>#REF!</v>
      </c>
    </row>
    <row r="215" spans="2:9" ht="22.5">
      <c r="B215" s="31">
        <v>1000267</v>
      </c>
      <c r="C215" s="2" t="s">
        <v>786</v>
      </c>
      <c r="D215" s="2" t="s">
        <v>787</v>
      </c>
      <c r="E215" s="3" t="s">
        <v>426</v>
      </c>
      <c r="F215" s="30" t="s">
        <v>41</v>
      </c>
      <c r="G215" s="25"/>
      <c r="H215" t="e">
        <f>VLOOKUP(C215,#REF!,5,0)</f>
        <v>#REF!</v>
      </c>
      <c r="I215" t="e">
        <f t="shared" si="3"/>
        <v>#REF!</v>
      </c>
    </row>
    <row r="216" spans="2:9" ht="22.5">
      <c r="B216" s="31">
        <v>1000268</v>
      </c>
      <c r="C216" s="2" t="s">
        <v>788</v>
      </c>
      <c r="D216" s="2" t="s">
        <v>789</v>
      </c>
      <c r="E216" s="3" t="s">
        <v>426</v>
      </c>
      <c r="F216" s="25">
        <v>1</v>
      </c>
      <c r="G216" s="25"/>
      <c r="H216" t="e">
        <f>VLOOKUP(C216,#REF!,5,0)</f>
        <v>#REF!</v>
      </c>
      <c r="I216" t="e">
        <f t="shared" si="3"/>
        <v>#REF!</v>
      </c>
    </row>
    <row r="217" spans="2:9" ht="45">
      <c r="B217" s="31">
        <v>1000269</v>
      </c>
      <c r="C217" s="2" t="s">
        <v>790</v>
      </c>
      <c r="D217" s="2" t="s">
        <v>791</v>
      </c>
      <c r="E217" s="3" t="s">
        <v>426</v>
      </c>
      <c r="F217" s="25">
        <v>266</v>
      </c>
      <c r="G217" s="25"/>
      <c r="H217" t="e">
        <f>VLOOKUP(C217,#REF!,5,0)</f>
        <v>#REF!</v>
      </c>
      <c r="I217" t="e">
        <f t="shared" si="3"/>
        <v>#REF!</v>
      </c>
    </row>
    <row r="218" spans="2:9" ht="33.75">
      <c r="B218" s="31">
        <v>1000270</v>
      </c>
      <c r="C218" s="2" t="s">
        <v>792</v>
      </c>
      <c r="D218" s="2" t="s">
        <v>793</v>
      </c>
      <c r="E218" s="3" t="s">
        <v>426</v>
      </c>
      <c r="F218" s="25">
        <v>28</v>
      </c>
      <c r="G218" s="25"/>
      <c r="H218" t="e">
        <f>VLOOKUP(C218,#REF!,5,0)</f>
        <v>#REF!</v>
      </c>
      <c r="I218" t="e">
        <f t="shared" si="3"/>
        <v>#REF!</v>
      </c>
    </row>
    <row r="219" spans="2:9" ht="33.75">
      <c r="B219" s="31">
        <v>1000271</v>
      </c>
      <c r="C219" s="2" t="s">
        <v>794</v>
      </c>
      <c r="D219" s="2" t="s">
        <v>795</v>
      </c>
      <c r="E219" s="3" t="s">
        <v>426</v>
      </c>
      <c r="F219" s="25">
        <v>49</v>
      </c>
      <c r="G219" s="25"/>
      <c r="H219" t="e">
        <f>VLOOKUP(C219,#REF!,5,0)</f>
        <v>#REF!</v>
      </c>
      <c r="I219" t="e">
        <f t="shared" si="3"/>
        <v>#REF!</v>
      </c>
    </row>
    <row r="220" spans="2:9" ht="22.5">
      <c r="B220" s="31">
        <v>1000272</v>
      </c>
      <c r="C220" s="2" t="s">
        <v>796</v>
      </c>
      <c r="D220" s="2" t="s">
        <v>797</v>
      </c>
      <c r="E220" s="3" t="s">
        <v>426</v>
      </c>
      <c r="F220" s="25">
        <v>52</v>
      </c>
      <c r="G220" s="25"/>
      <c r="H220" t="e">
        <f>VLOOKUP(C220,#REF!,5,0)</f>
        <v>#REF!</v>
      </c>
      <c r="I220" t="e">
        <f t="shared" si="3"/>
        <v>#REF!</v>
      </c>
    </row>
    <row r="221" spans="2:9" ht="56.25">
      <c r="B221" s="31">
        <v>1000273</v>
      </c>
      <c r="C221" s="10" t="s">
        <v>798</v>
      </c>
      <c r="D221" s="17" t="s">
        <v>799</v>
      </c>
      <c r="E221" s="3" t="s">
        <v>426</v>
      </c>
      <c r="F221" s="25">
        <v>2</v>
      </c>
      <c r="G221" s="25"/>
      <c r="H221" t="e">
        <f>VLOOKUP(C221,#REF!,5,0)</f>
        <v>#REF!</v>
      </c>
      <c r="I221" t="e">
        <f t="shared" si="3"/>
        <v>#REF!</v>
      </c>
    </row>
    <row r="222" spans="2:9" ht="22.5">
      <c r="B222" s="31">
        <v>1000274</v>
      </c>
      <c r="C222" s="2" t="s">
        <v>800</v>
      </c>
      <c r="D222" s="2" t="s">
        <v>797</v>
      </c>
      <c r="E222" s="3" t="s">
        <v>426</v>
      </c>
      <c r="F222" s="30" t="s">
        <v>41</v>
      </c>
      <c r="G222" s="25"/>
      <c r="H222" t="e">
        <f>VLOOKUP(C222,#REF!,5,0)</f>
        <v>#REF!</v>
      </c>
      <c r="I222" t="e">
        <f t="shared" si="3"/>
        <v>#REF!</v>
      </c>
    </row>
    <row r="223" spans="2:9" ht="22.5">
      <c r="B223" s="31">
        <v>1000275</v>
      </c>
      <c r="C223" s="2" t="s">
        <v>801</v>
      </c>
      <c r="D223" s="2" t="s">
        <v>797</v>
      </c>
      <c r="E223" s="3" t="s">
        <v>426</v>
      </c>
      <c r="F223" s="25">
        <v>2</v>
      </c>
      <c r="G223" s="25"/>
      <c r="H223" t="e">
        <f>VLOOKUP(C223,#REF!,5,0)</f>
        <v>#REF!</v>
      </c>
      <c r="I223" t="e">
        <f t="shared" si="3"/>
        <v>#REF!</v>
      </c>
    </row>
    <row r="224" spans="2:9" ht="22.5">
      <c r="B224" s="31">
        <v>1000276</v>
      </c>
      <c r="C224" s="2" t="s">
        <v>802</v>
      </c>
      <c r="D224" s="2" t="s">
        <v>797</v>
      </c>
      <c r="E224" s="3" t="s">
        <v>426</v>
      </c>
      <c r="F224" s="30" t="s">
        <v>41</v>
      </c>
      <c r="G224" s="25"/>
      <c r="H224" t="e">
        <f>VLOOKUP(C224,#REF!,5,0)</f>
        <v>#REF!</v>
      </c>
      <c r="I224" t="e">
        <f t="shared" si="3"/>
        <v>#REF!</v>
      </c>
    </row>
    <row r="225" spans="2:9" ht="22.5">
      <c r="B225" s="31">
        <v>1000277</v>
      </c>
      <c r="C225" s="2" t="s">
        <v>803</v>
      </c>
      <c r="D225" s="2" t="s">
        <v>797</v>
      </c>
      <c r="E225" s="3" t="s">
        <v>426</v>
      </c>
      <c r="F225" s="25">
        <v>10</v>
      </c>
      <c r="G225" s="25"/>
      <c r="H225" t="e">
        <f>VLOOKUP(C225,#REF!,5,0)</f>
        <v>#REF!</v>
      </c>
      <c r="I225" t="e">
        <f t="shared" si="3"/>
        <v>#REF!</v>
      </c>
    </row>
    <row r="226" spans="2:9" ht="33.75">
      <c r="B226" s="31">
        <v>1000280</v>
      </c>
      <c r="C226" s="2" t="s">
        <v>804</v>
      </c>
      <c r="D226" s="2" t="s">
        <v>805</v>
      </c>
      <c r="E226" s="3" t="s">
        <v>502</v>
      </c>
      <c r="F226" s="25">
        <v>267.35000000000002</v>
      </c>
      <c r="G226" s="25"/>
      <c r="H226" t="e">
        <f>VLOOKUP(C226,#REF!,5,0)</f>
        <v>#REF!</v>
      </c>
      <c r="I226" t="e">
        <f t="shared" si="3"/>
        <v>#REF!</v>
      </c>
    </row>
    <row r="227" spans="2:9" ht="22.5">
      <c r="B227" s="31">
        <v>1000281</v>
      </c>
      <c r="C227" s="2" t="s">
        <v>806</v>
      </c>
      <c r="D227" s="2" t="s">
        <v>807</v>
      </c>
      <c r="E227" s="3" t="s">
        <v>466</v>
      </c>
      <c r="F227" s="29">
        <v>222733.19999999998</v>
      </c>
      <c r="G227" s="25"/>
      <c r="H227" t="e">
        <f>VLOOKUP(C227,#REF!,5,0)</f>
        <v>#REF!</v>
      </c>
      <c r="I227" t="e">
        <f t="shared" si="3"/>
        <v>#REF!</v>
      </c>
    </row>
    <row r="228" spans="2:9" ht="33.75">
      <c r="B228" s="31">
        <v>1000282</v>
      </c>
      <c r="C228" s="2" t="s">
        <v>808</v>
      </c>
      <c r="D228" s="2" t="s">
        <v>809</v>
      </c>
      <c r="E228" s="3" t="s">
        <v>761</v>
      </c>
      <c r="F228" s="25">
        <v>229</v>
      </c>
      <c r="G228" s="25"/>
      <c r="H228" t="e">
        <f>VLOOKUP(C228,#REF!,5,0)</f>
        <v>#REF!</v>
      </c>
      <c r="I228" t="e">
        <f t="shared" si="3"/>
        <v>#REF!</v>
      </c>
    </row>
    <row r="229" spans="2:9" ht="56.25">
      <c r="B229" s="31">
        <v>1000283</v>
      </c>
      <c r="C229" s="2" t="s">
        <v>810</v>
      </c>
      <c r="D229" s="2" t="s">
        <v>811</v>
      </c>
      <c r="E229" s="3" t="s">
        <v>761</v>
      </c>
      <c r="F229" s="25">
        <v>5461.125</v>
      </c>
      <c r="G229" s="25"/>
      <c r="H229" t="e">
        <f>VLOOKUP(C229,#REF!,5,0)</f>
        <v>#REF!</v>
      </c>
      <c r="I229" t="e">
        <f t="shared" si="3"/>
        <v>#REF!</v>
      </c>
    </row>
    <row r="230" spans="2:9" ht="56.25">
      <c r="B230" s="31">
        <v>1000284</v>
      </c>
      <c r="C230" s="5" t="s">
        <v>812</v>
      </c>
      <c r="D230" s="5" t="s">
        <v>813</v>
      </c>
      <c r="E230" s="3" t="s">
        <v>814</v>
      </c>
      <c r="F230" s="27">
        <v>31.82</v>
      </c>
      <c r="G230" s="25"/>
      <c r="H230" t="e">
        <f>VLOOKUP(C230,#REF!,5,0)</f>
        <v>#REF!</v>
      </c>
      <c r="I230" t="e">
        <f t="shared" si="3"/>
        <v>#REF!</v>
      </c>
    </row>
    <row r="231" spans="2:9">
      <c r="B231" s="31">
        <v>1000285</v>
      </c>
      <c r="C231" s="5" t="s">
        <v>815</v>
      </c>
      <c r="D231" s="5" t="s">
        <v>816</v>
      </c>
      <c r="E231" s="3" t="s">
        <v>426</v>
      </c>
      <c r="F231" s="25">
        <v>6</v>
      </c>
      <c r="G231" s="25"/>
      <c r="H231" t="e">
        <f>VLOOKUP(C231,#REF!,5,0)</f>
        <v>#REF!</v>
      </c>
      <c r="I231" t="e">
        <f t="shared" si="3"/>
        <v>#REF!</v>
      </c>
    </row>
    <row r="232" spans="2:9" ht="22.5">
      <c r="B232" s="31">
        <v>1000286</v>
      </c>
      <c r="C232" s="5" t="s">
        <v>817</v>
      </c>
      <c r="D232" s="5" t="s">
        <v>818</v>
      </c>
      <c r="E232" s="3" t="s">
        <v>426</v>
      </c>
      <c r="F232" s="25">
        <v>13</v>
      </c>
      <c r="G232" s="25"/>
      <c r="H232" t="e">
        <f>VLOOKUP(C232,#REF!,5,0)</f>
        <v>#REF!</v>
      </c>
      <c r="I232" t="e">
        <f t="shared" si="3"/>
        <v>#REF!</v>
      </c>
    </row>
    <row r="233" spans="2:9">
      <c r="B233" s="31">
        <v>1000287</v>
      </c>
      <c r="C233" s="2" t="s">
        <v>819</v>
      </c>
      <c r="D233" s="2"/>
      <c r="E233" s="3" t="s">
        <v>436</v>
      </c>
      <c r="F233" s="30" t="s">
        <v>41</v>
      </c>
      <c r="G233" s="25"/>
      <c r="H233" t="e">
        <f>VLOOKUP(C233,#REF!,5,0)</f>
        <v>#REF!</v>
      </c>
      <c r="I233" t="e">
        <f t="shared" si="3"/>
        <v>#REF!</v>
      </c>
    </row>
    <row r="234" spans="2:9" ht="22.5">
      <c r="B234" s="31">
        <v>1000288</v>
      </c>
      <c r="C234" s="2" t="s">
        <v>820</v>
      </c>
      <c r="D234" s="2" t="s">
        <v>821</v>
      </c>
      <c r="E234" s="3" t="s">
        <v>822</v>
      </c>
      <c r="F234" s="25">
        <v>744.91099999999994</v>
      </c>
      <c r="G234" s="25"/>
      <c r="H234" t="e">
        <f>VLOOKUP(C234,#REF!,5,0)</f>
        <v>#REF!</v>
      </c>
      <c r="I234" t="e">
        <f t="shared" si="3"/>
        <v>#REF!</v>
      </c>
    </row>
    <row r="235" spans="2:9">
      <c r="B235" s="31">
        <v>1000289</v>
      </c>
      <c r="C235" s="2" t="s">
        <v>823</v>
      </c>
      <c r="D235" s="2" t="s">
        <v>824</v>
      </c>
      <c r="E235" s="3" t="s">
        <v>502</v>
      </c>
      <c r="F235" s="30" t="s">
        <v>41</v>
      </c>
      <c r="G235" s="25"/>
      <c r="H235" t="e">
        <f>VLOOKUP(C235,#REF!,5,0)</f>
        <v>#REF!</v>
      </c>
      <c r="I235" t="e">
        <f t="shared" si="3"/>
        <v>#REF!</v>
      </c>
    </row>
    <row r="236" spans="2:9">
      <c r="B236" s="31">
        <v>1000290</v>
      </c>
      <c r="C236" s="2" t="s">
        <v>825</v>
      </c>
      <c r="D236" s="2" t="s">
        <v>824</v>
      </c>
      <c r="E236" s="3" t="s">
        <v>502</v>
      </c>
      <c r="F236" s="25">
        <v>0.22000000000000003</v>
      </c>
      <c r="G236" s="25"/>
      <c r="H236" t="e">
        <f>VLOOKUP(C236,#REF!,5,0)</f>
        <v>#REF!</v>
      </c>
      <c r="I236" t="e">
        <f t="shared" si="3"/>
        <v>#REF!</v>
      </c>
    </row>
    <row r="237" spans="2:9">
      <c r="B237" s="31">
        <v>1000291</v>
      </c>
      <c r="C237" s="2" t="s">
        <v>826</v>
      </c>
      <c r="D237" s="2" t="s">
        <v>827</v>
      </c>
      <c r="E237" s="3" t="s">
        <v>429</v>
      </c>
      <c r="F237" s="30" t="s">
        <v>41</v>
      </c>
      <c r="G237" s="25"/>
      <c r="H237" t="e">
        <f>VLOOKUP(C237,#REF!,5,0)</f>
        <v>#REF!</v>
      </c>
      <c r="I237" t="e">
        <f t="shared" si="3"/>
        <v>#REF!</v>
      </c>
    </row>
    <row r="238" spans="2:9" ht="22.5">
      <c r="B238" s="31">
        <v>1000293</v>
      </c>
      <c r="C238" s="2" t="s">
        <v>828</v>
      </c>
      <c r="D238" s="2" t="s">
        <v>829</v>
      </c>
      <c r="E238" s="3" t="s">
        <v>761</v>
      </c>
      <c r="F238" s="25">
        <v>2.0470000000000002</v>
      </c>
      <c r="G238" s="25"/>
      <c r="H238" t="e">
        <f>VLOOKUP(C238,#REF!,5,0)</f>
        <v>#REF!</v>
      </c>
      <c r="I238" t="e">
        <f t="shared" si="3"/>
        <v>#REF!</v>
      </c>
    </row>
    <row r="239" spans="2:9" ht="33.75">
      <c r="B239" s="31">
        <v>1000310</v>
      </c>
      <c r="C239" s="2" t="s">
        <v>830</v>
      </c>
      <c r="D239" s="2" t="s">
        <v>831</v>
      </c>
      <c r="E239" s="3" t="s">
        <v>426</v>
      </c>
      <c r="F239" s="25">
        <v>186</v>
      </c>
      <c r="G239" s="25"/>
      <c r="H239" t="e">
        <f>VLOOKUP(C239,#REF!,5,0)</f>
        <v>#REF!</v>
      </c>
      <c r="I239" t="e">
        <f t="shared" si="3"/>
        <v>#REF!</v>
      </c>
    </row>
    <row r="240" spans="2:9">
      <c r="B240" s="31">
        <v>1000311</v>
      </c>
      <c r="C240" s="2" t="s">
        <v>832</v>
      </c>
      <c r="D240" s="2"/>
      <c r="E240" s="3" t="s">
        <v>822</v>
      </c>
      <c r="F240" s="25">
        <v>375</v>
      </c>
      <c r="G240" s="25"/>
      <c r="H240" t="e">
        <f>VLOOKUP(C240,#REF!,5,0)</f>
        <v>#REF!</v>
      </c>
      <c r="I240" t="e">
        <f t="shared" si="3"/>
        <v>#REF!</v>
      </c>
    </row>
    <row r="241" spans="2:9" ht="33.75">
      <c r="B241" s="31">
        <v>1000312</v>
      </c>
      <c r="C241" s="2" t="s">
        <v>833</v>
      </c>
      <c r="D241" s="2" t="s">
        <v>834</v>
      </c>
      <c r="E241" s="3" t="s">
        <v>502</v>
      </c>
      <c r="F241" s="25">
        <v>9.0350000000000001</v>
      </c>
      <c r="G241" s="25"/>
      <c r="H241" t="e">
        <f>VLOOKUP(C241,#REF!,5,0)</f>
        <v>#REF!</v>
      </c>
      <c r="I241" t="e">
        <f t="shared" si="3"/>
        <v>#REF!</v>
      </c>
    </row>
    <row r="242" spans="2:9">
      <c r="B242" s="31">
        <v>1000313</v>
      </c>
      <c r="C242" s="2" t="s">
        <v>835</v>
      </c>
      <c r="D242" s="2" t="s">
        <v>836</v>
      </c>
      <c r="E242" s="3" t="s">
        <v>429</v>
      </c>
      <c r="F242" s="30" t="s">
        <v>41</v>
      </c>
      <c r="G242" s="25"/>
      <c r="H242" t="e">
        <f>VLOOKUP(C242,#REF!,5,0)</f>
        <v>#REF!</v>
      </c>
      <c r="I242" t="e">
        <f t="shared" si="3"/>
        <v>#REF!</v>
      </c>
    </row>
    <row r="243" spans="2:9" ht="22.5">
      <c r="B243" s="31">
        <v>1000314</v>
      </c>
      <c r="C243" s="2" t="s">
        <v>837</v>
      </c>
      <c r="D243" s="2" t="s">
        <v>838</v>
      </c>
      <c r="E243" s="3" t="s">
        <v>822</v>
      </c>
      <c r="F243" s="30" t="s">
        <v>41</v>
      </c>
      <c r="G243" s="25"/>
      <c r="H243" t="e">
        <f>VLOOKUP(C243,#REF!,5,0)</f>
        <v>#REF!</v>
      </c>
      <c r="I243" t="e">
        <f t="shared" si="3"/>
        <v>#REF!</v>
      </c>
    </row>
    <row r="244" spans="2:9">
      <c r="B244" s="31">
        <v>1000315</v>
      </c>
      <c r="C244" s="2" t="s">
        <v>839</v>
      </c>
      <c r="D244" s="2" t="s">
        <v>840</v>
      </c>
      <c r="E244" s="3" t="s">
        <v>502</v>
      </c>
      <c r="F244" s="25">
        <v>4.51</v>
      </c>
      <c r="G244" s="25"/>
      <c r="H244" t="e">
        <f>VLOOKUP(C244,#REF!,5,0)</f>
        <v>#REF!</v>
      </c>
      <c r="I244" t="e">
        <f t="shared" si="3"/>
        <v>#REF!</v>
      </c>
    </row>
    <row r="245" spans="2:9" ht="22.5">
      <c r="B245" s="31">
        <v>1000316</v>
      </c>
      <c r="C245" s="2" t="s">
        <v>841</v>
      </c>
      <c r="D245" s="2" t="s">
        <v>842</v>
      </c>
      <c r="E245" s="3" t="s">
        <v>426</v>
      </c>
      <c r="F245" s="25">
        <v>19</v>
      </c>
      <c r="G245" s="25"/>
      <c r="H245" t="e">
        <f>VLOOKUP(C245,#REF!,5,0)</f>
        <v>#REF!</v>
      </c>
      <c r="I245" t="e">
        <f t="shared" si="3"/>
        <v>#REF!</v>
      </c>
    </row>
    <row r="246" spans="2:9" ht="22.5">
      <c r="B246" s="31">
        <v>1000317</v>
      </c>
      <c r="C246" s="2" t="s">
        <v>843</v>
      </c>
      <c r="D246" s="2" t="s">
        <v>844</v>
      </c>
      <c r="E246" s="3" t="s">
        <v>426</v>
      </c>
      <c r="F246" s="30" t="s">
        <v>41</v>
      </c>
      <c r="G246" s="25"/>
      <c r="H246" t="e">
        <f>VLOOKUP(C246,#REF!,5,0)</f>
        <v>#REF!</v>
      </c>
      <c r="I246" t="e">
        <f t="shared" si="3"/>
        <v>#REF!</v>
      </c>
    </row>
    <row r="247" spans="2:9" ht="22.5">
      <c r="B247" s="31">
        <v>1000318</v>
      </c>
      <c r="C247" s="2" t="s">
        <v>845</v>
      </c>
      <c r="D247" s="2" t="s">
        <v>846</v>
      </c>
      <c r="E247" s="3" t="s">
        <v>436</v>
      </c>
      <c r="F247" s="25">
        <v>20</v>
      </c>
      <c r="G247" s="25"/>
      <c r="H247" t="e">
        <f>VLOOKUP(C247,#REF!,5,0)</f>
        <v>#REF!</v>
      </c>
      <c r="I247" t="e">
        <f t="shared" si="3"/>
        <v>#REF!</v>
      </c>
    </row>
    <row r="248" spans="2:9" ht="22.5">
      <c r="B248" s="31">
        <v>1000319</v>
      </c>
      <c r="C248" s="2" t="s">
        <v>847</v>
      </c>
      <c r="D248" s="2" t="s">
        <v>848</v>
      </c>
      <c r="E248" s="3" t="s">
        <v>436</v>
      </c>
      <c r="F248" s="25">
        <v>260</v>
      </c>
      <c r="G248" s="25"/>
      <c r="H248" t="e">
        <f>VLOOKUP(C248,#REF!,5,0)</f>
        <v>#REF!</v>
      </c>
      <c r="I248" t="e">
        <f t="shared" si="3"/>
        <v>#REF!</v>
      </c>
    </row>
    <row r="249" spans="2:9">
      <c r="B249" s="31">
        <v>1000320</v>
      </c>
      <c r="C249" s="2" t="s">
        <v>849</v>
      </c>
      <c r="D249" s="2" t="s">
        <v>850</v>
      </c>
      <c r="E249" s="3" t="s">
        <v>502</v>
      </c>
      <c r="F249" s="30" t="s">
        <v>41</v>
      </c>
      <c r="G249" s="25"/>
      <c r="H249" t="e">
        <f>VLOOKUP(C249,#REF!,5,0)</f>
        <v>#REF!</v>
      </c>
      <c r="I249" t="e">
        <f t="shared" si="3"/>
        <v>#REF!</v>
      </c>
    </row>
    <row r="250" spans="2:9" ht="22.5">
      <c r="B250" s="31">
        <v>1000321</v>
      </c>
      <c r="C250" s="2" t="s">
        <v>851</v>
      </c>
      <c r="D250" s="2" t="s">
        <v>852</v>
      </c>
      <c r="E250" s="3" t="s">
        <v>429</v>
      </c>
      <c r="F250" s="30" t="s">
        <v>41</v>
      </c>
      <c r="G250" s="25"/>
      <c r="H250" t="e">
        <f>VLOOKUP(C250,#REF!,5,0)</f>
        <v>#REF!</v>
      </c>
      <c r="I250" t="e">
        <f t="shared" si="3"/>
        <v>#REF!</v>
      </c>
    </row>
    <row r="251" spans="2:9">
      <c r="B251" s="31">
        <v>1000322</v>
      </c>
      <c r="C251" s="2" t="s">
        <v>853</v>
      </c>
      <c r="D251" s="2" t="s">
        <v>854</v>
      </c>
      <c r="E251" s="3" t="s">
        <v>429</v>
      </c>
      <c r="F251" s="25">
        <v>377</v>
      </c>
      <c r="G251" s="25"/>
      <c r="H251" t="e">
        <f>VLOOKUP(C251,#REF!,5,0)</f>
        <v>#REF!</v>
      </c>
      <c r="I251" t="e">
        <f t="shared" si="3"/>
        <v>#REF!</v>
      </c>
    </row>
    <row r="252" spans="2:9" ht="67.5">
      <c r="B252" s="31">
        <v>1000326</v>
      </c>
      <c r="C252" s="2" t="s">
        <v>855</v>
      </c>
      <c r="D252" s="18" t="s">
        <v>856</v>
      </c>
      <c r="E252" s="3" t="s">
        <v>426</v>
      </c>
      <c r="F252" s="25">
        <v>100</v>
      </c>
      <c r="G252" s="25"/>
      <c r="H252" t="e">
        <f>VLOOKUP(C252,#REF!,5,0)</f>
        <v>#REF!</v>
      </c>
      <c r="I252" t="e">
        <f t="shared" si="3"/>
        <v>#REF!</v>
      </c>
    </row>
    <row r="253" spans="2:9" ht="45">
      <c r="B253" s="31">
        <v>1000328</v>
      </c>
      <c r="C253" s="2" t="s">
        <v>857</v>
      </c>
      <c r="D253" s="2" t="s">
        <v>858</v>
      </c>
      <c r="E253" s="3" t="s">
        <v>466</v>
      </c>
      <c r="F253" s="25"/>
      <c r="G253" s="25"/>
      <c r="H253" t="e">
        <f>VLOOKUP(C253,#REF!,5,0)</f>
        <v>#REF!</v>
      </c>
      <c r="I253" t="e">
        <f t="shared" si="3"/>
        <v>#REF!</v>
      </c>
    </row>
    <row r="254" spans="2:9" ht="101.25">
      <c r="B254" s="31">
        <v>1000329</v>
      </c>
      <c r="C254" s="2" t="s">
        <v>859</v>
      </c>
      <c r="D254" s="2" t="s">
        <v>860</v>
      </c>
      <c r="E254" s="3" t="s">
        <v>426</v>
      </c>
      <c r="F254" s="25">
        <v>274</v>
      </c>
      <c r="G254" s="25"/>
      <c r="H254" t="e">
        <f>VLOOKUP(C254,#REF!,5,0)</f>
        <v>#REF!</v>
      </c>
      <c r="I254" t="e">
        <f t="shared" si="3"/>
        <v>#REF!</v>
      </c>
    </row>
    <row r="255" spans="2:9" ht="22.5">
      <c r="B255" s="35"/>
      <c r="C255" s="5" t="s">
        <v>861</v>
      </c>
      <c r="D255" s="5" t="s">
        <v>862</v>
      </c>
      <c r="E255" s="4" t="s">
        <v>863</v>
      </c>
      <c r="F255" s="30">
        <v>200</v>
      </c>
      <c r="G255" s="25"/>
      <c r="H255" t="e">
        <f>VLOOKUP(C255,#REF!,5,0)</f>
        <v>#REF!</v>
      </c>
      <c r="I255" t="e">
        <f t="shared" si="3"/>
        <v>#REF!</v>
      </c>
    </row>
    <row r="256" spans="2:9">
      <c r="B256" s="35"/>
      <c r="C256" s="5" t="s">
        <v>864</v>
      </c>
      <c r="D256" s="5" t="s">
        <v>865</v>
      </c>
      <c r="E256" s="4" t="s">
        <v>436</v>
      </c>
      <c r="F256" s="30">
        <v>200</v>
      </c>
      <c r="G256" s="25"/>
      <c r="H256" t="e">
        <f>VLOOKUP(C256,#REF!,5,0)</f>
        <v>#REF!</v>
      </c>
      <c r="I256" t="e">
        <f t="shared" si="3"/>
        <v>#REF!</v>
      </c>
    </row>
    <row r="257" spans="2:9">
      <c r="B257" s="35"/>
      <c r="C257" s="5" t="s">
        <v>866</v>
      </c>
      <c r="D257" s="5" t="s">
        <v>867</v>
      </c>
      <c r="E257" s="4" t="s">
        <v>761</v>
      </c>
      <c r="F257" s="30"/>
      <c r="G257" s="25"/>
      <c r="H257" t="e">
        <f>VLOOKUP(C257,#REF!,5,0)</f>
        <v>#REF!</v>
      </c>
      <c r="I257" t="e">
        <f t="shared" si="3"/>
        <v>#REF!</v>
      </c>
    </row>
    <row r="258" spans="2:9">
      <c r="C258" s="19"/>
      <c r="D258" s="19"/>
      <c r="I258" t="b">
        <f t="shared" si="3"/>
        <v>1</v>
      </c>
    </row>
    <row r="259" spans="2:9" ht="22.5">
      <c r="B259" s="32">
        <v>1000030</v>
      </c>
      <c r="C259" s="8" t="s">
        <v>464</v>
      </c>
      <c r="D259" s="8" t="s">
        <v>465</v>
      </c>
      <c r="E259" s="6" t="s">
        <v>466</v>
      </c>
      <c r="I259" t="b">
        <f t="shared" si="3"/>
        <v>1</v>
      </c>
    </row>
    <row r="260" spans="2:9" ht="22.5">
      <c r="C260" s="2" t="s">
        <v>458</v>
      </c>
      <c r="D260" s="2" t="s">
        <v>459</v>
      </c>
      <c r="E260" s="3" t="s">
        <v>436</v>
      </c>
      <c r="F260" s="61" t="s">
        <v>57</v>
      </c>
      <c r="G260" s="25"/>
      <c r="I260" t="b">
        <f t="shared" si="3"/>
        <v>0</v>
      </c>
    </row>
    <row r="261" spans="2:9" ht="22.5">
      <c r="C261" s="2" t="s">
        <v>460</v>
      </c>
      <c r="D261" s="2" t="s">
        <v>459</v>
      </c>
      <c r="E261" s="3" t="s">
        <v>436</v>
      </c>
      <c r="F261" s="30" t="s">
        <v>41</v>
      </c>
      <c r="G261" s="25"/>
      <c r="I261" t="b">
        <f t="shared" ref="I261:I324" si="4">F261=H261</f>
        <v>0</v>
      </c>
    </row>
    <row r="262" spans="2:9" ht="22.5">
      <c r="C262" s="2" t="s">
        <v>461</v>
      </c>
      <c r="D262" s="2" t="s">
        <v>459</v>
      </c>
      <c r="E262" s="3" t="s">
        <v>436</v>
      </c>
      <c r="F262" s="30" t="s">
        <v>41</v>
      </c>
      <c r="G262" s="25"/>
      <c r="I262" t="b">
        <f t="shared" si="4"/>
        <v>0</v>
      </c>
    </row>
    <row r="263" spans="2:9" ht="22.5">
      <c r="C263" s="2" t="s">
        <v>462</v>
      </c>
      <c r="D263" s="2" t="s">
        <v>459</v>
      </c>
      <c r="E263" s="3" t="s">
        <v>436</v>
      </c>
      <c r="F263" s="30" t="s">
        <v>41</v>
      </c>
      <c r="G263" s="25"/>
      <c r="I263" t="b">
        <f t="shared" si="4"/>
        <v>0</v>
      </c>
    </row>
    <row r="264" spans="2:9" ht="22.5">
      <c r="C264" s="2" t="s">
        <v>463</v>
      </c>
      <c r="D264" s="2" t="s">
        <v>459</v>
      </c>
      <c r="E264" s="3" t="s">
        <v>436</v>
      </c>
      <c r="F264" s="30" t="s">
        <v>41</v>
      </c>
      <c r="G264" s="25"/>
      <c r="I264" t="b">
        <f t="shared" si="4"/>
        <v>0</v>
      </c>
    </row>
    <row r="265" spans="2:9">
      <c r="C265" s="19"/>
      <c r="D265" s="19"/>
      <c r="I265" t="b">
        <f t="shared" si="4"/>
        <v>1</v>
      </c>
    </row>
    <row r="266" spans="2:9" ht="22.5">
      <c r="C266" s="8" t="s">
        <v>467</v>
      </c>
      <c r="D266" s="8" t="s">
        <v>465</v>
      </c>
      <c r="E266" s="6" t="s">
        <v>466</v>
      </c>
      <c r="I266" t="b">
        <f t="shared" si="4"/>
        <v>1</v>
      </c>
    </row>
    <row r="267" spans="2:9" ht="22.5">
      <c r="C267" s="2" t="s">
        <v>868</v>
      </c>
      <c r="D267" s="2" t="s">
        <v>459</v>
      </c>
      <c r="E267" s="3" t="s">
        <v>436</v>
      </c>
      <c r="F267" s="30" t="s">
        <v>41</v>
      </c>
      <c r="G267" s="25"/>
      <c r="I267" t="b">
        <f t="shared" si="4"/>
        <v>0</v>
      </c>
    </row>
    <row r="268" spans="2:9" ht="22.5">
      <c r="C268" s="2" t="s">
        <v>869</v>
      </c>
      <c r="D268" s="2" t="s">
        <v>459</v>
      </c>
      <c r="E268" s="3" t="s">
        <v>436</v>
      </c>
      <c r="F268" s="30" t="s">
        <v>41</v>
      </c>
      <c r="G268" s="25"/>
      <c r="I268" t="b">
        <f t="shared" si="4"/>
        <v>0</v>
      </c>
    </row>
    <row r="269" spans="2:9" ht="22.5">
      <c r="C269" s="2" t="s">
        <v>870</v>
      </c>
      <c r="D269" s="2" t="s">
        <v>459</v>
      </c>
      <c r="E269" s="3" t="s">
        <v>436</v>
      </c>
      <c r="F269" s="30" t="s">
        <v>41</v>
      </c>
      <c r="G269" s="25"/>
      <c r="I269" t="b">
        <f t="shared" si="4"/>
        <v>0</v>
      </c>
    </row>
    <row r="270" spans="2:9" ht="22.5">
      <c r="C270" s="2" t="s">
        <v>871</v>
      </c>
      <c r="D270" s="2" t="s">
        <v>459</v>
      </c>
      <c r="E270" s="3" t="s">
        <v>436</v>
      </c>
      <c r="F270" s="30" t="s">
        <v>41</v>
      </c>
      <c r="G270" s="25"/>
      <c r="I270" t="b">
        <f t="shared" si="4"/>
        <v>0</v>
      </c>
    </row>
    <row r="271" spans="2:9" ht="22.5">
      <c r="C271" s="2" t="s">
        <v>872</v>
      </c>
      <c r="D271" s="2" t="s">
        <v>459</v>
      </c>
      <c r="E271" s="3" t="s">
        <v>436</v>
      </c>
      <c r="F271" s="30" t="s">
        <v>41</v>
      </c>
      <c r="G271" s="25"/>
      <c r="I271" t="b">
        <f t="shared" si="4"/>
        <v>0</v>
      </c>
    </row>
    <row r="272" spans="2:9">
      <c r="C272" s="56"/>
      <c r="D272" s="56"/>
      <c r="E272" s="57"/>
      <c r="F272" s="58"/>
      <c r="G272" s="59"/>
      <c r="I272" t="b">
        <f t="shared" si="4"/>
        <v>1</v>
      </c>
    </row>
    <row r="273" spans="2:9" ht="22.5">
      <c r="B273" s="32">
        <v>1000045</v>
      </c>
      <c r="C273" s="8" t="s">
        <v>468</v>
      </c>
      <c r="D273" s="8" t="s">
        <v>465</v>
      </c>
      <c r="E273" s="6" t="s">
        <v>466</v>
      </c>
      <c r="F273" s="58"/>
      <c r="G273" s="59"/>
      <c r="I273" t="b">
        <f t="shared" si="4"/>
        <v>1</v>
      </c>
    </row>
    <row r="274" spans="2:9" ht="22.5">
      <c r="C274" s="2" t="s">
        <v>458</v>
      </c>
      <c r="D274" s="2" t="s">
        <v>459</v>
      </c>
      <c r="E274" s="3" t="s">
        <v>436</v>
      </c>
      <c r="F274" s="25">
        <v>10</v>
      </c>
      <c r="G274" s="25"/>
      <c r="I274" t="b">
        <f t="shared" si="4"/>
        <v>0</v>
      </c>
    </row>
    <row r="275" spans="2:9" ht="22.5">
      <c r="C275" s="2" t="s">
        <v>460</v>
      </c>
      <c r="D275" s="2" t="s">
        <v>459</v>
      </c>
      <c r="E275" s="3" t="s">
        <v>436</v>
      </c>
      <c r="F275" s="30" t="s">
        <v>41</v>
      </c>
      <c r="G275" s="25"/>
      <c r="I275" t="b">
        <f t="shared" si="4"/>
        <v>0</v>
      </c>
    </row>
    <row r="276" spans="2:9" ht="22.5">
      <c r="C276" s="2" t="s">
        <v>461</v>
      </c>
      <c r="D276" s="2" t="s">
        <v>459</v>
      </c>
      <c r="E276" s="3" t="s">
        <v>436</v>
      </c>
      <c r="F276" s="30" t="s">
        <v>41</v>
      </c>
      <c r="G276" s="25"/>
      <c r="I276" t="b">
        <f t="shared" si="4"/>
        <v>0</v>
      </c>
    </row>
    <row r="277" spans="2:9" ht="22.5">
      <c r="C277" s="2" t="s">
        <v>462</v>
      </c>
      <c r="D277" s="2" t="s">
        <v>459</v>
      </c>
      <c r="E277" s="3" t="s">
        <v>436</v>
      </c>
      <c r="F277" s="30" t="s">
        <v>41</v>
      </c>
      <c r="G277" s="25"/>
      <c r="I277" t="b">
        <f t="shared" si="4"/>
        <v>0</v>
      </c>
    </row>
    <row r="278" spans="2:9" ht="22.5">
      <c r="C278" s="2" t="s">
        <v>463</v>
      </c>
      <c r="D278" s="2" t="s">
        <v>459</v>
      </c>
      <c r="E278" s="3" t="s">
        <v>436</v>
      </c>
      <c r="F278" s="30" t="s">
        <v>41</v>
      </c>
      <c r="G278" s="25"/>
      <c r="I278" t="b">
        <f t="shared" si="4"/>
        <v>0</v>
      </c>
    </row>
    <row r="279" spans="2:9">
      <c r="C279" s="19"/>
      <c r="D279" s="19"/>
      <c r="I279" t="b">
        <f t="shared" si="4"/>
        <v>1</v>
      </c>
    </row>
    <row r="280" spans="2:9" ht="33.75">
      <c r="C280" s="5" t="s">
        <v>873</v>
      </c>
      <c r="D280" s="5" t="s">
        <v>527</v>
      </c>
      <c r="E280" s="4" t="s">
        <v>466</v>
      </c>
      <c r="I280" t="b">
        <f t="shared" si="4"/>
        <v>1</v>
      </c>
    </row>
    <row r="281" spans="2:9" ht="45">
      <c r="C281" s="2" t="s">
        <v>519</v>
      </c>
      <c r="D281" s="2" t="s">
        <v>520</v>
      </c>
      <c r="E281" s="3" t="s">
        <v>436</v>
      </c>
      <c r="F281" s="25">
        <v>52.35</v>
      </c>
      <c r="G281" s="25"/>
      <c r="I281" t="b">
        <f t="shared" si="4"/>
        <v>0</v>
      </c>
    </row>
    <row r="282" spans="2:9" ht="45">
      <c r="C282" s="2" t="s">
        <v>521</v>
      </c>
      <c r="D282" s="2" t="s">
        <v>522</v>
      </c>
      <c r="E282" s="3" t="s">
        <v>436</v>
      </c>
      <c r="F282" s="25">
        <v>74.25</v>
      </c>
      <c r="G282" s="25"/>
      <c r="I282" t="b">
        <f t="shared" si="4"/>
        <v>0</v>
      </c>
    </row>
    <row r="283" spans="2:9" ht="45">
      <c r="C283" s="2" t="s">
        <v>523</v>
      </c>
      <c r="D283" s="2" t="s">
        <v>520</v>
      </c>
      <c r="E283" s="3" t="s">
        <v>436</v>
      </c>
      <c r="F283" s="25">
        <v>383.37</v>
      </c>
      <c r="G283" s="25"/>
      <c r="I283" t="b">
        <f t="shared" si="4"/>
        <v>0</v>
      </c>
    </row>
    <row r="284" spans="2:9" ht="45">
      <c r="C284" s="2" t="s">
        <v>524</v>
      </c>
      <c r="D284" s="2" t="s">
        <v>520</v>
      </c>
      <c r="E284" s="3" t="s">
        <v>436</v>
      </c>
      <c r="F284" s="30" t="s">
        <v>41</v>
      </c>
      <c r="G284" s="25"/>
      <c r="I284" t="b">
        <f t="shared" si="4"/>
        <v>0</v>
      </c>
    </row>
    <row r="285" spans="2:9" ht="45">
      <c r="C285" s="2" t="s">
        <v>525</v>
      </c>
      <c r="D285" s="2" t="s">
        <v>522</v>
      </c>
      <c r="E285" s="3" t="s">
        <v>436</v>
      </c>
      <c r="F285" s="25">
        <v>43.47</v>
      </c>
      <c r="G285" s="25"/>
      <c r="I285" t="b">
        <f t="shared" si="4"/>
        <v>0</v>
      </c>
    </row>
    <row r="286" spans="2:9">
      <c r="C286" s="19"/>
      <c r="D286" s="19"/>
      <c r="I286" t="b">
        <f t="shared" si="4"/>
        <v>1</v>
      </c>
    </row>
    <row r="287" spans="2:9" ht="22.5">
      <c r="C287" s="5" t="s">
        <v>651</v>
      </c>
      <c r="D287" s="5" t="s">
        <v>652</v>
      </c>
      <c r="E287" s="4" t="s">
        <v>466</v>
      </c>
      <c r="I287" t="b">
        <f t="shared" si="4"/>
        <v>1</v>
      </c>
    </row>
    <row r="288" spans="2:9" ht="45">
      <c r="B288" s="38">
        <v>1000159</v>
      </c>
      <c r="C288" s="11" t="s">
        <v>874</v>
      </c>
      <c r="D288" s="18" t="s">
        <v>875</v>
      </c>
      <c r="E288" s="21" t="s">
        <v>426</v>
      </c>
      <c r="F288" s="25">
        <v>13</v>
      </c>
      <c r="G288" s="25"/>
      <c r="I288" t="b">
        <f t="shared" si="4"/>
        <v>0</v>
      </c>
    </row>
    <row r="289" spans="2:9" ht="45">
      <c r="B289" s="38">
        <v>1000161</v>
      </c>
      <c r="C289" s="11" t="s">
        <v>876</v>
      </c>
      <c r="D289" s="18" t="s">
        <v>877</v>
      </c>
      <c r="E289" s="21" t="s">
        <v>426</v>
      </c>
      <c r="F289" s="25">
        <v>1</v>
      </c>
      <c r="G289" s="25"/>
      <c r="I289" t="b">
        <f t="shared" si="4"/>
        <v>0</v>
      </c>
    </row>
    <row r="290" spans="2:9">
      <c r="I290" t="b">
        <f t="shared" si="4"/>
        <v>1</v>
      </c>
    </row>
    <row r="291" spans="2:9" ht="22.5">
      <c r="C291" s="5" t="s">
        <v>663</v>
      </c>
      <c r="D291" s="5" t="s">
        <v>878</v>
      </c>
      <c r="E291" s="4" t="s">
        <v>466</v>
      </c>
      <c r="I291" t="b">
        <f t="shared" si="4"/>
        <v>1</v>
      </c>
    </row>
    <row r="292" spans="2:9" ht="90">
      <c r="B292" s="38">
        <v>1000163</v>
      </c>
      <c r="C292" s="11" t="s">
        <v>879</v>
      </c>
      <c r="D292" s="18" t="s">
        <v>880</v>
      </c>
      <c r="E292" s="21" t="s">
        <v>426</v>
      </c>
      <c r="F292" s="25">
        <v>1</v>
      </c>
      <c r="G292" s="25"/>
      <c r="I292" t="b">
        <f t="shared" si="4"/>
        <v>0</v>
      </c>
    </row>
    <row r="293" spans="2:9" ht="90">
      <c r="B293" s="38">
        <v>1000165</v>
      </c>
      <c r="C293" s="11" t="s">
        <v>881</v>
      </c>
      <c r="D293" s="18" t="s">
        <v>880</v>
      </c>
      <c r="E293" s="21" t="s">
        <v>426</v>
      </c>
      <c r="F293" s="25">
        <v>1</v>
      </c>
      <c r="G293" s="25"/>
      <c r="I293" t="b">
        <f t="shared" si="4"/>
        <v>0</v>
      </c>
    </row>
    <row r="294" spans="2:9" ht="67.5">
      <c r="B294" s="38">
        <v>1000167</v>
      </c>
      <c r="C294" s="11" t="s">
        <v>882</v>
      </c>
      <c r="D294" s="18" t="s">
        <v>0</v>
      </c>
      <c r="E294" s="21" t="s">
        <v>426</v>
      </c>
      <c r="F294" s="25">
        <v>1</v>
      </c>
      <c r="G294" s="25"/>
      <c r="I294" t="b">
        <f t="shared" si="4"/>
        <v>0</v>
      </c>
    </row>
    <row r="295" spans="2:9" ht="67.5">
      <c r="B295" s="38">
        <v>1000169</v>
      </c>
      <c r="C295" s="11" t="s">
        <v>1</v>
      </c>
      <c r="D295" s="18" t="s">
        <v>2</v>
      </c>
      <c r="E295" s="21" t="s">
        <v>426</v>
      </c>
      <c r="F295" s="25">
        <v>1</v>
      </c>
      <c r="G295" s="25"/>
      <c r="I295" t="b">
        <f t="shared" si="4"/>
        <v>0</v>
      </c>
    </row>
    <row r="296" spans="2:9" ht="67.5">
      <c r="B296" s="38">
        <v>1000171</v>
      </c>
      <c r="C296" s="11" t="s">
        <v>3</v>
      </c>
      <c r="D296" s="18" t="s">
        <v>2</v>
      </c>
      <c r="E296" s="21" t="s">
        <v>426</v>
      </c>
      <c r="F296" s="25">
        <v>1</v>
      </c>
      <c r="G296" s="25"/>
      <c r="I296" t="b">
        <f t="shared" si="4"/>
        <v>0</v>
      </c>
    </row>
    <row r="297" spans="2:9" ht="90">
      <c r="B297" s="38">
        <v>1000173</v>
      </c>
      <c r="C297" s="11" t="s">
        <v>4</v>
      </c>
      <c r="D297" s="18" t="s">
        <v>880</v>
      </c>
      <c r="E297" s="21" t="s">
        <v>426</v>
      </c>
      <c r="F297" s="25">
        <v>1</v>
      </c>
      <c r="G297" s="25"/>
      <c r="I297" t="b">
        <f t="shared" si="4"/>
        <v>0</v>
      </c>
    </row>
    <row r="298" spans="2:9" ht="90">
      <c r="B298" s="38">
        <v>1000175</v>
      </c>
      <c r="C298" s="11" t="s">
        <v>5</v>
      </c>
      <c r="D298" s="18" t="s">
        <v>6</v>
      </c>
      <c r="E298" s="21" t="s">
        <v>426</v>
      </c>
      <c r="F298" s="25">
        <v>1</v>
      </c>
      <c r="G298" s="25"/>
      <c r="I298" t="b">
        <f t="shared" si="4"/>
        <v>0</v>
      </c>
    </row>
    <row r="299" spans="2:9" ht="90">
      <c r="B299" s="38">
        <v>1000177</v>
      </c>
      <c r="C299" s="11" t="s">
        <v>7</v>
      </c>
      <c r="D299" s="18" t="s">
        <v>880</v>
      </c>
      <c r="E299" s="21" t="s">
        <v>426</v>
      </c>
      <c r="F299" s="25">
        <v>1</v>
      </c>
      <c r="G299" s="25"/>
      <c r="I299" t="b">
        <f t="shared" si="4"/>
        <v>0</v>
      </c>
    </row>
    <row r="300" spans="2:9">
      <c r="C300" s="19"/>
      <c r="D300" s="19"/>
      <c r="I300" t="b">
        <f t="shared" si="4"/>
        <v>1</v>
      </c>
    </row>
    <row r="301" spans="2:9" ht="22.5">
      <c r="C301" s="5" t="s">
        <v>746</v>
      </c>
      <c r="D301" s="5" t="s">
        <v>747</v>
      </c>
      <c r="E301" s="4" t="s">
        <v>466</v>
      </c>
      <c r="I301" t="b">
        <f t="shared" si="4"/>
        <v>1</v>
      </c>
    </row>
    <row r="302" spans="2:9" ht="45">
      <c r="B302" s="51">
        <v>1000243</v>
      </c>
      <c r="C302" s="48" t="s">
        <v>8</v>
      </c>
      <c r="D302" s="48" t="s">
        <v>9</v>
      </c>
      <c r="E302" s="49" t="s">
        <v>761</v>
      </c>
      <c r="F302" s="30" t="s">
        <v>41</v>
      </c>
      <c r="G302" s="25"/>
      <c r="I302" t="b">
        <f t="shared" si="4"/>
        <v>0</v>
      </c>
    </row>
    <row r="303" spans="2:9" ht="45">
      <c r="B303" s="51">
        <v>1000245</v>
      </c>
      <c r="C303" s="48" t="s">
        <v>10</v>
      </c>
      <c r="D303" s="48" t="s">
        <v>9</v>
      </c>
      <c r="E303" s="49" t="s">
        <v>761</v>
      </c>
      <c r="F303" s="30" t="s">
        <v>41</v>
      </c>
      <c r="G303" s="25"/>
      <c r="I303" t="b">
        <f t="shared" si="4"/>
        <v>0</v>
      </c>
    </row>
    <row r="304" spans="2:9" ht="45">
      <c r="B304" s="51">
        <v>1000247</v>
      </c>
      <c r="C304" s="48" t="s">
        <v>11</v>
      </c>
      <c r="D304" s="48" t="s">
        <v>9</v>
      </c>
      <c r="E304" s="49" t="s">
        <v>761</v>
      </c>
      <c r="F304" s="30" t="s">
        <v>41</v>
      </c>
      <c r="G304" s="25"/>
      <c r="I304" t="b">
        <f t="shared" si="4"/>
        <v>0</v>
      </c>
    </row>
    <row r="305" spans="1:9">
      <c r="I305" t="b">
        <f t="shared" si="4"/>
        <v>1</v>
      </c>
    </row>
    <row r="306" spans="1:9">
      <c r="I306" t="b">
        <f t="shared" si="4"/>
        <v>1</v>
      </c>
    </row>
    <row r="307" spans="1:9">
      <c r="I307" t="b">
        <f t="shared" si="4"/>
        <v>1</v>
      </c>
    </row>
    <row r="308" spans="1:9">
      <c r="C308" s="180" t="s">
        <v>56</v>
      </c>
      <c r="D308" s="180"/>
      <c r="I308" t="b">
        <f t="shared" si="4"/>
        <v>1</v>
      </c>
    </row>
    <row r="309" spans="1:9" ht="30">
      <c r="A309" s="25">
        <v>1</v>
      </c>
      <c r="B309" s="25"/>
      <c r="C309" s="45" t="s">
        <v>49</v>
      </c>
      <c r="D309" s="25"/>
      <c r="E309" s="25" t="s">
        <v>24</v>
      </c>
      <c r="F309" s="25"/>
      <c r="I309" t="b">
        <f t="shared" si="4"/>
        <v>1</v>
      </c>
    </row>
    <row r="310" spans="1:9">
      <c r="A310" s="25"/>
      <c r="B310" s="25"/>
      <c r="C310" s="25"/>
      <c r="D310" s="54" t="s">
        <v>55</v>
      </c>
      <c r="E310" s="25"/>
      <c r="F310" s="25"/>
      <c r="I310" t="b">
        <f t="shared" si="4"/>
        <v>1</v>
      </c>
    </row>
    <row r="311" spans="1:9">
      <c r="A311" s="25"/>
      <c r="B311" s="25"/>
      <c r="C311" s="25"/>
      <c r="D311" s="54" t="s">
        <v>54</v>
      </c>
      <c r="E311" s="25"/>
      <c r="F311" s="25"/>
      <c r="I311" t="b">
        <f t="shared" si="4"/>
        <v>1</v>
      </c>
    </row>
    <row r="312" spans="1:9">
      <c r="A312" s="25"/>
      <c r="B312" s="25"/>
      <c r="C312" s="25"/>
      <c r="D312" s="54" t="s">
        <v>48</v>
      </c>
      <c r="E312" s="25"/>
      <c r="F312" s="25"/>
      <c r="I312" t="b">
        <f t="shared" si="4"/>
        <v>1</v>
      </c>
    </row>
    <row r="313" spans="1:9">
      <c r="A313" s="25"/>
      <c r="B313" s="25"/>
      <c r="C313" s="25"/>
      <c r="D313" s="54" t="s">
        <v>50</v>
      </c>
      <c r="E313" s="25"/>
      <c r="F313" s="25"/>
      <c r="I313" t="b">
        <f t="shared" si="4"/>
        <v>1</v>
      </c>
    </row>
    <row r="314" spans="1:9">
      <c r="A314" s="25"/>
      <c r="B314" s="25"/>
      <c r="C314" s="25"/>
      <c r="D314" s="54" t="s">
        <v>51</v>
      </c>
      <c r="E314" s="25"/>
      <c r="F314" s="25"/>
      <c r="I314" t="b">
        <f t="shared" si="4"/>
        <v>1</v>
      </c>
    </row>
    <row r="315" spans="1:9">
      <c r="A315" s="25"/>
      <c r="B315" s="25"/>
      <c r="C315" s="25"/>
      <c r="D315" s="54" t="s">
        <v>52</v>
      </c>
      <c r="E315" s="25"/>
      <c r="F315" s="25"/>
      <c r="I315" t="b">
        <f t="shared" si="4"/>
        <v>1</v>
      </c>
    </row>
    <row r="316" spans="1:9">
      <c r="A316" s="25"/>
      <c r="B316" s="25"/>
      <c r="C316" s="25"/>
      <c r="D316" s="55" t="s">
        <v>53</v>
      </c>
      <c r="E316" s="25"/>
      <c r="F316" s="25"/>
      <c r="I316" t="b">
        <f t="shared" si="4"/>
        <v>1</v>
      </c>
    </row>
    <row r="317" spans="1:9">
      <c r="A317" s="25">
        <v>2</v>
      </c>
      <c r="B317" s="25"/>
      <c r="C317" s="45" t="s">
        <v>19</v>
      </c>
      <c r="D317" s="25"/>
      <c r="E317" s="25" t="s">
        <v>24</v>
      </c>
      <c r="F317" s="25"/>
      <c r="I317" t="b">
        <f t="shared" si="4"/>
        <v>1</v>
      </c>
    </row>
    <row r="318" spans="1:9">
      <c r="A318" s="25"/>
      <c r="B318" s="25"/>
      <c r="C318" s="25"/>
      <c r="D318" s="54" t="s">
        <v>55</v>
      </c>
      <c r="E318" s="25"/>
      <c r="F318" s="25"/>
      <c r="I318" t="b">
        <f t="shared" si="4"/>
        <v>1</v>
      </c>
    </row>
    <row r="319" spans="1:9">
      <c r="A319" s="25"/>
      <c r="B319" s="25"/>
      <c r="C319" s="25"/>
      <c r="D319" s="54" t="s">
        <v>54</v>
      </c>
      <c r="E319" s="25"/>
      <c r="F319" s="25"/>
      <c r="I319" t="b">
        <f t="shared" si="4"/>
        <v>1</v>
      </c>
    </row>
    <row r="320" spans="1:9">
      <c r="A320" s="25"/>
      <c r="B320" s="25"/>
      <c r="C320" s="25"/>
      <c r="D320" s="54" t="s">
        <v>48</v>
      </c>
      <c r="E320" s="25"/>
      <c r="F320" s="25"/>
      <c r="I320" t="b">
        <f t="shared" si="4"/>
        <v>1</v>
      </c>
    </row>
    <row r="321" spans="1:9">
      <c r="A321" s="25"/>
      <c r="B321" s="25"/>
      <c r="C321" s="25"/>
      <c r="D321" s="54" t="s">
        <v>50</v>
      </c>
      <c r="E321" s="25"/>
      <c r="F321" s="25"/>
      <c r="I321" t="b">
        <f t="shared" si="4"/>
        <v>1</v>
      </c>
    </row>
    <row r="322" spans="1:9">
      <c r="A322" s="25"/>
      <c r="B322" s="25"/>
      <c r="C322" s="25"/>
      <c r="D322" s="54" t="s">
        <v>51</v>
      </c>
      <c r="E322" s="25"/>
      <c r="F322" s="25"/>
      <c r="I322" t="b">
        <f t="shared" si="4"/>
        <v>1</v>
      </c>
    </row>
    <row r="323" spans="1:9">
      <c r="A323" s="25"/>
      <c r="B323" s="25"/>
      <c r="C323" s="25"/>
      <c r="D323" s="54" t="s">
        <v>52</v>
      </c>
      <c r="E323" s="25"/>
      <c r="F323" s="25"/>
      <c r="I323" t="b">
        <f t="shared" si="4"/>
        <v>1</v>
      </c>
    </row>
    <row r="324" spans="1:9">
      <c r="A324" s="25"/>
      <c r="B324" s="25"/>
      <c r="C324" s="25"/>
      <c r="D324" s="55" t="s">
        <v>53</v>
      </c>
      <c r="E324" s="25"/>
      <c r="F324" s="25"/>
      <c r="I324" t="b">
        <f t="shared" si="4"/>
        <v>1</v>
      </c>
    </row>
    <row r="325" spans="1:9" ht="30">
      <c r="A325" s="25">
        <v>3</v>
      </c>
      <c r="B325" s="25"/>
      <c r="C325" s="45" t="s">
        <v>20</v>
      </c>
      <c r="D325" s="25"/>
      <c r="E325" s="25" t="s">
        <v>25</v>
      </c>
      <c r="F325" s="25"/>
      <c r="I325" t="b">
        <f t="shared" ref="I325:I349" si="5">F325=H325</f>
        <v>1</v>
      </c>
    </row>
    <row r="326" spans="1:9" ht="30">
      <c r="A326" s="25">
        <v>4</v>
      </c>
      <c r="B326" s="25"/>
      <c r="C326" s="45" t="s">
        <v>21</v>
      </c>
      <c r="D326" s="25"/>
      <c r="E326" s="25" t="s">
        <v>25</v>
      </c>
      <c r="F326" s="25"/>
      <c r="I326" t="b">
        <f t="shared" si="5"/>
        <v>1</v>
      </c>
    </row>
    <row r="327" spans="1:9" ht="30">
      <c r="A327" s="25">
        <v>5</v>
      </c>
      <c r="B327" s="25"/>
      <c r="C327" s="45" t="s">
        <v>22</v>
      </c>
      <c r="D327" s="25" t="s">
        <v>23</v>
      </c>
      <c r="E327" s="25" t="s">
        <v>26</v>
      </c>
      <c r="F327" s="25"/>
      <c r="I327" t="b">
        <f t="shared" si="5"/>
        <v>1</v>
      </c>
    </row>
    <row r="328" spans="1:9">
      <c r="B328"/>
      <c r="I328" t="b">
        <f t="shared" si="5"/>
        <v>1</v>
      </c>
    </row>
    <row r="329" spans="1:9">
      <c r="B329"/>
      <c r="C329" s="180" t="s">
        <v>27</v>
      </c>
      <c r="D329" s="180"/>
      <c r="I329" t="b">
        <f t="shared" si="5"/>
        <v>1</v>
      </c>
    </row>
    <row r="330" spans="1:9">
      <c r="A330" s="25"/>
      <c r="B330" s="25"/>
      <c r="C330" s="45" t="s">
        <v>28</v>
      </c>
      <c r="D330" s="25"/>
      <c r="E330" s="25" t="s">
        <v>36</v>
      </c>
      <c r="I330" t="b">
        <f t="shared" si="5"/>
        <v>1</v>
      </c>
    </row>
    <row r="331" spans="1:9">
      <c r="A331" s="25"/>
      <c r="B331" s="25"/>
      <c r="C331" s="45" t="s">
        <v>29</v>
      </c>
      <c r="D331" s="25"/>
      <c r="E331" s="46" t="s">
        <v>466</v>
      </c>
      <c r="I331" t="b">
        <f t="shared" si="5"/>
        <v>1</v>
      </c>
    </row>
    <row r="332" spans="1:9" ht="30">
      <c r="A332" s="25"/>
      <c r="B332" s="25"/>
      <c r="C332" s="45" t="s">
        <v>30</v>
      </c>
      <c r="D332" s="25"/>
      <c r="E332" s="46" t="s">
        <v>466</v>
      </c>
      <c r="I332" t="b">
        <f t="shared" si="5"/>
        <v>1</v>
      </c>
    </row>
    <row r="333" spans="1:9" ht="45">
      <c r="A333" s="25"/>
      <c r="B333" s="25"/>
      <c r="C333" s="45" t="s">
        <v>31</v>
      </c>
      <c r="D333" s="25"/>
      <c r="E333" s="46" t="s">
        <v>466</v>
      </c>
      <c r="I333" t="b">
        <f t="shared" si="5"/>
        <v>1</v>
      </c>
    </row>
    <row r="334" spans="1:9">
      <c r="A334" s="25"/>
      <c r="B334" s="25"/>
      <c r="C334" s="45" t="s">
        <v>32</v>
      </c>
      <c r="D334" s="25"/>
      <c r="E334" s="46" t="s">
        <v>466</v>
      </c>
      <c r="I334" t="b">
        <f t="shared" si="5"/>
        <v>1</v>
      </c>
    </row>
    <row r="335" spans="1:9" ht="30">
      <c r="A335" s="25"/>
      <c r="B335" s="25"/>
      <c r="C335" s="45" t="s">
        <v>33</v>
      </c>
      <c r="D335" s="25"/>
      <c r="E335" s="25" t="s">
        <v>37</v>
      </c>
      <c r="I335" t="b">
        <f t="shared" si="5"/>
        <v>1</v>
      </c>
    </row>
    <row r="336" spans="1:9">
      <c r="A336" s="25"/>
      <c r="B336" s="25"/>
      <c r="C336" s="45" t="s">
        <v>34</v>
      </c>
      <c r="D336" s="25"/>
      <c r="E336" s="25"/>
      <c r="I336" t="b">
        <f t="shared" si="5"/>
        <v>1</v>
      </c>
    </row>
    <row r="337" spans="1:9">
      <c r="A337" s="25"/>
      <c r="B337" s="25"/>
      <c r="C337" s="45"/>
      <c r="D337" s="25"/>
      <c r="E337" s="25"/>
      <c r="I337" t="b">
        <f t="shared" si="5"/>
        <v>1</v>
      </c>
    </row>
    <row r="338" spans="1:9">
      <c r="A338" s="25"/>
      <c r="B338" s="25"/>
      <c r="C338" s="45"/>
      <c r="D338" s="25"/>
      <c r="E338" s="25"/>
      <c r="I338" t="b">
        <f t="shared" si="5"/>
        <v>1</v>
      </c>
    </row>
    <row r="339" spans="1:9" ht="45">
      <c r="A339" s="25"/>
      <c r="B339" s="25"/>
      <c r="C339" s="45" t="s">
        <v>35</v>
      </c>
      <c r="D339" s="25"/>
      <c r="E339" s="25"/>
      <c r="I339" t="b">
        <f t="shared" si="5"/>
        <v>1</v>
      </c>
    </row>
    <row r="340" spans="1:9">
      <c r="B340"/>
      <c r="I340" t="b">
        <f t="shared" si="5"/>
        <v>1</v>
      </c>
    </row>
    <row r="341" spans="1:9" ht="44.25" customHeight="1">
      <c r="B341" s="181" t="s">
        <v>38</v>
      </c>
      <c r="C341" s="181"/>
      <c r="D341" s="181"/>
      <c r="E341" s="181"/>
      <c r="I341" t="b">
        <f t="shared" si="5"/>
        <v>1</v>
      </c>
    </row>
    <row r="342" spans="1:9">
      <c r="B342"/>
      <c r="I342" t="b">
        <f t="shared" si="5"/>
        <v>1</v>
      </c>
    </row>
    <row r="343" spans="1:9" ht="60.75" customHeight="1">
      <c r="B343" s="181" t="s">
        <v>39</v>
      </c>
      <c r="C343" s="181"/>
      <c r="D343" s="181"/>
      <c r="E343" s="181"/>
      <c r="I343" t="b">
        <f t="shared" si="5"/>
        <v>1</v>
      </c>
    </row>
    <row r="344" spans="1:9">
      <c r="B344"/>
      <c r="I344" t="b">
        <f t="shared" si="5"/>
        <v>1</v>
      </c>
    </row>
    <row r="345" spans="1:9" ht="59.25" customHeight="1">
      <c r="B345" s="181" t="s">
        <v>40</v>
      </c>
      <c r="C345" s="181"/>
      <c r="D345" s="181"/>
      <c r="E345" s="181"/>
      <c r="I345" t="b">
        <f t="shared" si="5"/>
        <v>1</v>
      </c>
    </row>
    <row r="346" spans="1:9">
      <c r="I346" t="b">
        <f t="shared" si="5"/>
        <v>1</v>
      </c>
    </row>
    <row r="347" spans="1:9">
      <c r="I347" t="b">
        <f t="shared" si="5"/>
        <v>1</v>
      </c>
    </row>
    <row r="348" spans="1:9">
      <c r="I348" t="b">
        <f t="shared" si="5"/>
        <v>1</v>
      </c>
    </row>
    <row r="349" spans="1:9">
      <c r="B349" t="s">
        <v>58</v>
      </c>
      <c r="D349" t="s">
        <v>59</v>
      </c>
      <c r="I349" t="b">
        <f t="shared" si="5"/>
        <v>1</v>
      </c>
    </row>
  </sheetData>
  <autoFilter ref="A3:I349"/>
  <mergeCells count="7">
    <mergeCell ref="B345:E345"/>
    <mergeCell ref="C308:D308"/>
    <mergeCell ref="B1:F1"/>
    <mergeCell ref="B2:F2"/>
    <mergeCell ref="C329:D329"/>
    <mergeCell ref="B341:E341"/>
    <mergeCell ref="B343:E343"/>
  </mergeCells>
  <phoneticPr fontId="17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347"/>
  <sheetViews>
    <sheetView topLeftCell="A299" zoomScale="110" zoomScaleNormal="110" workbookViewId="0">
      <selection activeCell="B303" sqref="B303"/>
    </sheetView>
  </sheetViews>
  <sheetFormatPr defaultRowHeight="15"/>
  <cols>
    <col min="2" max="2" width="8.5703125" style="37" bestFit="1" customWidth="1"/>
    <col min="3" max="4" width="36.5703125" customWidth="1"/>
    <col min="6" max="6" width="11" customWidth="1"/>
  </cols>
  <sheetData>
    <row r="1" spans="2:9">
      <c r="B1" s="178" t="s">
        <v>45</v>
      </c>
      <c r="C1" s="178"/>
      <c r="D1" s="178"/>
      <c r="E1" s="178"/>
      <c r="F1" s="178"/>
    </row>
    <row r="2" spans="2:9" ht="36" customHeight="1">
      <c r="B2" s="179" t="s">
        <v>43</v>
      </c>
      <c r="C2" s="179"/>
      <c r="D2" s="179"/>
      <c r="E2" s="179"/>
      <c r="F2" s="179"/>
    </row>
    <row r="3" spans="2:9" ht="75">
      <c r="B3" s="26" t="s">
        <v>421</v>
      </c>
      <c r="C3" s="26" t="s">
        <v>422</v>
      </c>
      <c r="D3" s="26" t="s">
        <v>423</v>
      </c>
      <c r="E3" s="26" t="s">
        <v>12</v>
      </c>
      <c r="F3" s="26" t="s">
        <v>17</v>
      </c>
      <c r="G3" s="26" t="s">
        <v>14</v>
      </c>
    </row>
    <row r="4" spans="2:9">
      <c r="B4" s="31">
        <v>1000001</v>
      </c>
      <c r="C4" s="2" t="s">
        <v>424</v>
      </c>
      <c r="D4" s="2" t="s">
        <v>425</v>
      </c>
      <c r="E4" s="3" t="s">
        <v>426</v>
      </c>
      <c r="F4" s="27">
        <v>60</v>
      </c>
      <c r="G4" s="25"/>
      <c r="H4">
        <v>26</v>
      </c>
      <c r="I4" s="63">
        <f>F4-H4</f>
        <v>34</v>
      </c>
    </row>
    <row r="5" spans="2:9">
      <c r="B5" s="31">
        <v>1000002</v>
      </c>
      <c r="C5" s="2" t="s">
        <v>427</v>
      </c>
      <c r="D5" s="2" t="s">
        <v>428</v>
      </c>
      <c r="E5" s="3" t="s">
        <v>429</v>
      </c>
      <c r="F5" s="25">
        <v>108.99000000000001</v>
      </c>
      <c r="G5" s="25"/>
      <c r="H5">
        <v>108.99000000000001</v>
      </c>
      <c r="I5" s="63">
        <f t="shared" ref="I5:I68" si="0">F5-H5</f>
        <v>0</v>
      </c>
    </row>
    <row r="6" spans="2:9">
      <c r="B6" s="31">
        <v>1000003</v>
      </c>
      <c r="C6" s="2" t="s">
        <v>430</v>
      </c>
      <c r="D6" s="2" t="s">
        <v>431</v>
      </c>
      <c r="E6" s="3" t="s">
        <v>429</v>
      </c>
      <c r="F6" s="25">
        <v>437.90000000000003</v>
      </c>
      <c r="G6" s="25"/>
      <c r="H6">
        <v>437.90000000000003</v>
      </c>
      <c r="I6" s="63">
        <f t="shared" si="0"/>
        <v>0</v>
      </c>
    </row>
    <row r="7" spans="2:9">
      <c r="B7" s="31">
        <v>1000004</v>
      </c>
      <c r="C7" s="2" t="s">
        <v>432</v>
      </c>
      <c r="D7" s="2" t="s">
        <v>431</v>
      </c>
      <c r="E7" s="3" t="s">
        <v>429</v>
      </c>
      <c r="F7" s="25">
        <v>179.2</v>
      </c>
      <c r="G7" s="25"/>
      <c r="H7">
        <v>179.2</v>
      </c>
      <c r="I7" s="63">
        <f t="shared" si="0"/>
        <v>0</v>
      </c>
    </row>
    <row r="8" spans="2:9">
      <c r="B8" s="31">
        <v>1000005</v>
      </c>
      <c r="C8" s="2" t="s">
        <v>433</v>
      </c>
      <c r="D8" s="2" t="s">
        <v>431</v>
      </c>
      <c r="E8" s="3" t="s">
        <v>429</v>
      </c>
      <c r="F8" s="25">
        <v>310.37</v>
      </c>
      <c r="G8" s="25"/>
      <c r="H8">
        <v>310.37000000000006</v>
      </c>
      <c r="I8" s="63">
        <f t="shared" si="0"/>
        <v>0</v>
      </c>
    </row>
    <row r="9" spans="2:9" ht="33.75">
      <c r="B9" s="31">
        <v>1000006</v>
      </c>
      <c r="C9" s="2" t="s">
        <v>434</v>
      </c>
      <c r="D9" s="2" t="s">
        <v>435</v>
      </c>
      <c r="E9" s="3" t="s">
        <v>436</v>
      </c>
      <c r="F9" s="25">
        <v>980.04</v>
      </c>
      <c r="G9" s="25"/>
      <c r="H9">
        <v>980.03999999999985</v>
      </c>
      <c r="I9" s="63">
        <f t="shared" si="0"/>
        <v>0</v>
      </c>
    </row>
    <row r="10" spans="2:9" ht="22.5">
      <c r="B10" s="31">
        <v>1000007</v>
      </c>
      <c r="C10" s="2" t="s">
        <v>437</v>
      </c>
      <c r="D10" s="2" t="s">
        <v>438</v>
      </c>
      <c r="E10" s="3" t="s">
        <v>429</v>
      </c>
      <c r="F10" s="25">
        <v>212.32</v>
      </c>
      <c r="G10" s="25"/>
      <c r="H10">
        <v>212.32</v>
      </c>
      <c r="I10" s="63">
        <f t="shared" si="0"/>
        <v>0</v>
      </c>
    </row>
    <row r="11" spans="2:9" ht="22.5">
      <c r="B11" s="31">
        <v>1000008</v>
      </c>
      <c r="C11" s="2" t="s">
        <v>439</v>
      </c>
      <c r="D11" s="2" t="s">
        <v>440</v>
      </c>
      <c r="E11" s="3" t="s">
        <v>429</v>
      </c>
      <c r="F11" s="25">
        <v>183.7</v>
      </c>
      <c r="G11" s="25"/>
      <c r="H11">
        <v>183.7</v>
      </c>
      <c r="I11" s="63">
        <f t="shared" si="0"/>
        <v>0</v>
      </c>
    </row>
    <row r="12" spans="2:9">
      <c r="B12" s="31">
        <v>1000009</v>
      </c>
      <c r="C12" s="2" t="s">
        <v>441</v>
      </c>
      <c r="D12" s="2" t="s">
        <v>442</v>
      </c>
      <c r="E12" s="3" t="s">
        <v>429</v>
      </c>
      <c r="F12" s="25">
        <v>230.32</v>
      </c>
      <c r="G12" s="25"/>
      <c r="H12">
        <v>230.32</v>
      </c>
      <c r="I12" s="63">
        <f t="shared" si="0"/>
        <v>0</v>
      </c>
    </row>
    <row r="13" spans="2:9" ht="22.5">
      <c r="B13" s="31">
        <v>1000010</v>
      </c>
      <c r="C13" s="2" t="s">
        <v>443</v>
      </c>
      <c r="D13" s="2" t="s">
        <v>444</v>
      </c>
      <c r="E13" s="3" t="s">
        <v>429</v>
      </c>
      <c r="F13" s="25">
        <v>19</v>
      </c>
      <c r="G13" s="25"/>
      <c r="H13">
        <v>19</v>
      </c>
      <c r="I13" s="63">
        <f t="shared" si="0"/>
        <v>0</v>
      </c>
    </row>
    <row r="14" spans="2:9" ht="33.75">
      <c r="B14" s="31">
        <v>1000011</v>
      </c>
      <c r="C14" s="2" t="s">
        <v>445</v>
      </c>
      <c r="D14" s="2" t="s">
        <v>446</v>
      </c>
      <c r="E14" s="3" t="s">
        <v>429</v>
      </c>
      <c r="F14" s="25">
        <v>215.5</v>
      </c>
      <c r="G14" s="25"/>
      <c r="H14">
        <v>215.5</v>
      </c>
      <c r="I14" s="63">
        <f t="shared" si="0"/>
        <v>0</v>
      </c>
    </row>
    <row r="15" spans="2:9" ht="22.5">
      <c r="B15" s="31">
        <v>1000012</v>
      </c>
      <c r="C15" s="2" t="s">
        <v>447</v>
      </c>
      <c r="D15" s="2" t="s">
        <v>448</v>
      </c>
      <c r="E15" s="3" t="s">
        <v>429</v>
      </c>
      <c r="F15" s="25">
        <v>69.55</v>
      </c>
      <c r="G15" s="25"/>
      <c r="H15">
        <v>69.550000000000011</v>
      </c>
      <c r="I15" s="63">
        <f t="shared" si="0"/>
        <v>0</v>
      </c>
    </row>
    <row r="16" spans="2:9">
      <c r="B16" s="31">
        <v>1000013</v>
      </c>
      <c r="C16" s="2" t="s">
        <v>449</v>
      </c>
      <c r="D16" s="2" t="s">
        <v>450</v>
      </c>
      <c r="E16" s="3" t="s">
        <v>429</v>
      </c>
      <c r="F16" s="25">
        <v>16.2</v>
      </c>
      <c r="G16" s="25"/>
      <c r="H16">
        <v>16.2</v>
      </c>
      <c r="I16" s="63">
        <f t="shared" si="0"/>
        <v>0</v>
      </c>
    </row>
    <row r="17" spans="2:9">
      <c r="B17" s="31">
        <v>1000014</v>
      </c>
      <c r="C17" s="2" t="s">
        <v>451</v>
      </c>
      <c r="D17" s="2" t="s">
        <v>431</v>
      </c>
      <c r="E17" s="3" t="s">
        <v>436</v>
      </c>
      <c r="F17" s="25">
        <v>30</v>
      </c>
      <c r="G17" s="25"/>
      <c r="H17">
        <v>40</v>
      </c>
      <c r="I17" s="63">
        <f t="shared" si="0"/>
        <v>-10</v>
      </c>
    </row>
    <row r="18" spans="2:9">
      <c r="B18" s="4"/>
      <c r="C18" s="5" t="s">
        <v>452</v>
      </c>
      <c r="D18" s="5" t="s">
        <v>431</v>
      </c>
      <c r="E18" s="4" t="s">
        <v>436</v>
      </c>
      <c r="F18" s="25">
        <v>7.5</v>
      </c>
      <c r="G18" s="25"/>
      <c r="H18" t="e">
        <v>#N/A</v>
      </c>
      <c r="I18" s="63" t="e">
        <f t="shared" si="0"/>
        <v>#N/A</v>
      </c>
    </row>
    <row r="19" spans="2:9">
      <c r="B19" s="31">
        <v>1000015</v>
      </c>
      <c r="C19" s="2" t="s">
        <v>453</v>
      </c>
      <c r="D19" s="2" t="s">
        <v>454</v>
      </c>
      <c r="E19" s="3" t="s">
        <v>436</v>
      </c>
      <c r="F19" s="25">
        <v>15</v>
      </c>
      <c r="G19" s="25"/>
      <c r="H19">
        <v>19</v>
      </c>
      <c r="I19" s="63">
        <f t="shared" si="0"/>
        <v>-4</v>
      </c>
    </row>
    <row r="20" spans="2:9">
      <c r="B20" s="4"/>
      <c r="C20" s="5" t="s">
        <v>455</v>
      </c>
      <c r="D20" s="5" t="s">
        <v>454</v>
      </c>
      <c r="E20" s="4" t="s">
        <v>436</v>
      </c>
      <c r="F20" s="25">
        <v>4</v>
      </c>
      <c r="G20" s="25"/>
      <c r="H20" t="e">
        <v>#N/A</v>
      </c>
      <c r="I20" s="63" t="e">
        <f t="shared" si="0"/>
        <v>#N/A</v>
      </c>
    </row>
    <row r="21" spans="2:9">
      <c r="B21" s="31">
        <v>1000016</v>
      </c>
      <c r="C21" s="2" t="s">
        <v>456</v>
      </c>
      <c r="D21" s="2" t="s">
        <v>457</v>
      </c>
      <c r="E21" s="6" t="s">
        <v>436</v>
      </c>
      <c r="F21" s="25">
        <v>40</v>
      </c>
      <c r="G21" s="25"/>
      <c r="H21">
        <v>40</v>
      </c>
      <c r="I21" s="63">
        <f t="shared" si="0"/>
        <v>0</v>
      </c>
    </row>
    <row r="22" spans="2:9" ht="22.5">
      <c r="B22" s="31">
        <v>1000017</v>
      </c>
      <c r="C22" s="2" t="s">
        <v>458</v>
      </c>
      <c r="D22" s="2" t="s">
        <v>459</v>
      </c>
      <c r="E22" s="3" t="s">
        <v>436</v>
      </c>
      <c r="F22" s="27">
        <v>2204.3000000000002</v>
      </c>
      <c r="G22" s="25"/>
      <c r="H22">
        <v>1064</v>
      </c>
      <c r="I22" s="63">
        <f t="shared" si="0"/>
        <v>1140.3000000000002</v>
      </c>
    </row>
    <row r="23" spans="2:9" ht="22.5">
      <c r="B23" s="31">
        <v>1000019</v>
      </c>
      <c r="C23" s="2" t="s">
        <v>460</v>
      </c>
      <c r="D23" s="2" t="s">
        <v>459</v>
      </c>
      <c r="E23" s="3" t="s">
        <v>436</v>
      </c>
      <c r="F23" s="27">
        <v>57.1</v>
      </c>
      <c r="G23" s="25"/>
      <c r="H23">
        <v>0</v>
      </c>
      <c r="I23" s="63">
        <f t="shared" si="0"/>
        <v>57.1</v>
      </c>
    </row>
    <row r="24" spans="2:9" ht="22.5">
      <c r="B24" s="31">
        <v>1000023</v>
      </c>
      <c r="C24" s="2" t="s">
        <v>461</v>
      </c>
      <c r="D24" s="2" t="s">
        <v>459</v>
      </c>
      <c r="E24" s="3" t="s">
        <v>436</v>
      </c>
      <c r="F24" s="27">
        <v>548</v>
      </c>
      <c r="G24" s="25"/>
      <c r="H24">
        <v>267</v>
      </c>
      <c r="I24" s="63">
        <f t="shared" si="0"/>
        <v>281</v>
      </c>
    </row>
    <row r="25" spans="2:9" ht="22.5">
      <c r="B25" s="31">
        <v>1000025</v>
      </c>
      <c r="C25" s="2" t="s">
        <v>462</v>
      </c>
      <c r="D25" s="2" t="s">
        <v>459</v>
      </c>
      <c r="E25" s="3" t="s">
        <v>436</v>
      </c>
      <c r="F25" s="27">
        <v>77.599999999999994</v>
      </c>
      <c r="G25" s="25"/>
      <c r="H25">
        <v>20</v>
      </c>
      <c r="I25" s="63">
        <f t="shared" si="0"/>
        <v>57.599999999999994</v>
      </c>
    </row>
    <row r="26" spans="2:9" ht="22.5">
      <c r="B26" s="31">
        <v>1000029</v>
      </c>
      <c r="C26" s="2" t="s">
        <v>463</v>
      </c>
      <c r="D26" s="2" t="s">
        <v>459</v>
      </c>
      <c r="E26" s="3" t="s">
        <v>436</v>
      </c>
      <c r="F26" s="25">
        <v>4</v>
      </c>
      <c r="G26" s="25"/>
      <c r="H26">
        <v>4</v>
      </c>
      <c r="I26" s="63">
        <f t="shared" si="0"/>
        <v>0</v>
      </c>
    </row>
    <row r="27" spans="2:9" ht="22.5">
      <c r="B27" s="32">
        <v>1000030</v>
      </c>
      <c r="C27" s="8" t="s">
        <v>464</v>
      </c>
      <c r="D27" s="8" t="s">
        <v>465</v>
      </c>
      <c r="E27" s="6" t="s">
        <v>466</v>
      </c>
      <c r="F27" s="25"/>
      <c r="G27" s="25"/>
      <c r="H27">
        <v>0</v>
      </c>
      <c r="I27" s="63">
        <f t="shared" si="0"/>
        <v>0</v>
      </c>
    </row>
    <row r="28" spans="2:9" ht="22.5">
      <c r="B28" s="32">
        <v>1000044</v>
      </c>
      <c r="C28" s="8" t="s">
        <v>467</v>
      </c>
      <c r="D28" s="8" t="s">
        <v>465</v>
      </c>
      <c r="E28" s="6" t="s">
        <v>466</v>
      </c>
      <c r="F28" s="25"/>
      <c r="G28" s="25"/>
      <c r="H28">
        <v>0</v>
      </c>
      <c r="I28" s="63">
        <f t="shared" si="0"/>
        <v>0</v>
      </c>
    </row>
    <row r="29" spans="2:9" ht="22.5">
      <c r="B29" s="32">
        <v>1000045</v>
      </c>
      <c r="C29" s="8" t="s">
        <v>468</v>
      </c>
      <c r="D29" s="8" t="s">
        <v>465</v>
      </c>
      <c r="E29" s="6" t="s">
        <v>466</v>
      </c>
      <c r="F29" s="25"/>
      <c r="G29" s="25"/>
      <c r="H29">
        <v>45</v>
      </c>
      <c r="I29" s="63">
        <f t="shared" si="0"/>
        <v>-45</v>
      </c>
    </row>
    <row r="30" spans="2:9" ht="56.25">
      <c r="B30" s="31">
        <v>1000046</v>
      </c>
      <c r="C30" s="2" t="s">
        <v>469</v>
      </c>
      <c r="D30" s="2" t="s">
        <v>470</v>
      </c>
      <c r="E30" s="3" t="s">
        <v>436</v>
      </c>
      <c r="F30" s="25">
        <v>7</v>
      </c>
      <c r="G30" s="25"/>
      <c r="H30">
        <v>7</v>
      </c>
      <c r="I30" s="63">
        <f t="shared" si="0"/>
        <v>0</v>
      </c>
    </row>
    <row r="31" spans="2:9" ht="56.25">
      <c r="B31" s="31">
        <v>1000048</v>
      </c>
      <c r="C31" s="2" t="s">
        <v>471</v>
      </c>
      <c r="D31" s="2" t="s">
        <v>470</v>
      </c>
      <c r="E31" s="3" t="s">
        <v>436</v>
      </c>
      <c r="F31" s="30" t="s">
        <v>41</v>
      </c>
      <c r="G31" s="25"/>
      <c r="H31">
        <v>0</v>
      </c>
      <c r="I31" s="63" t="e">
        <f t="shared" si="0"/>
        <v>#VALUE!</v>
      </c>
    </row>
    <row r="32" spans="2:9" ht="56.25">
      <c r="B32" s="31">
        <v>1000049</v>
      </c>
      <c r="C32" s="2" t="s">
        <v>472</v>
      </c>
      <c r="D32" s="2" t="s">
        <v>470</v>
      </c>
      <c r="E32" s="3" t="s">
        <v>436</v>
      </c>
      <c r="F32" s="25">
        <v>6</v>
      </c>
      <c r="G32" s="25"/>
      <c r="H32">
        <v>0</v>
      </c>
      <c r="I32" s="63">
        <f t="shared" si="0"/>
        <v>6</v>
      </c>
    </row>
    <row r="33" spans="2:9" ht="78.75">
      <c r="B33" s="31">
        <v>1000050</v>
      </c>
      <c r="C33" s="2" t="s">
        <v>473</v>
      </c>
      <c r="D33" s="2" t="s">
        <v>474</v>
      </c>
      <c r="E33" s="3" t="s">
        <v>436</v>
      </c>
      <c r="F33" s="25">
        <v>1059.5</v>
      </c>
      <c r="G33" s="25"/>
      <c r="H33">
        <v>1059.5</v>
      </c>
      <c r="I33" s="63">
        <f t="shared" si="0"/>
        <v>0</v>
      </c>
    </row>
    <row r="34" spans="2:9" ht="78.75">
      <c r="B34" s="31">
        <v>1000051</v>
      </c>
      <c r="C34" s="2" t="s">
        <v>475</v>
      </c>
      <c r="D34" s="2" t="s">
        <v>476</v>
      </c>
      <c r="E34" s="3" t="s">
        <v>436</v>
      </c>
      <c r="F34" s="25">
        <v>435.4</v>
      </c>
      <c r="G34" s="25"/>
      <c r="H34">
        <v>435.4</v>
      </c>
      <c r="I34" s="63">
        <f t="shared" si="0"/>
        <v>0</v>
      </c>
    </row>
    <row r="35" spans="2:9" ht="78.75">
      <c r="B35" s="31">
        <v>1000052</v>
      </c>
      <c r="C35" s="2" t="s">
        <v>477</v>
      </c>
      <c r="D35" s="2" t="s">
        <v>476</v>
      </c>
      <c r="E35" s="3" t="s">
        <v>436</v>
      </c>
      <c r="F35" s="25">
        <v>6</v>
      </c>
      <c r="G35" s="25"/>
      <c r="H35">
        <v>0</v>
      </c>
      <c r="I35" s="63">
        <f t="shared" si="0"/>
        <v>6</v>
      </c>
    </row>
    <row r="36" spans="2:9">
      <c r="B36" s="31">
        <v>1000053</v>
      </c>
      <c r="C36" s="2" t="s">
        <v>478</v>
      </c>
      <c r="D36" s="2" t="s">
        <v>479</v>
      </c>
      <c r="E36" s="3" t="s">
        <v>436</v>
      </c>
      <c r="F36" s="25">
        <v>3586</v>
      </c>
      <c r="G36" s="25"/>
      <c r="H36">
        <v>3586</v>
      </c>
      <c r="I36" s="63">
        <f t="shared" si="0"/>
        <v>0</v>
      </c>
    </row>
    <row r="37" spans="2:9" ht="56.25">
      <c r="B37" s="31">
        <v>1000054</v>
      </c>
      <c r="C37" s="5" t="s">
        <v>480</v>
      </c>
      <c r="D37" s="2" t="s">
        <v>481</v>
      </c>
      <c r="E37" s="3" t="s">
        <v>436</v>
      </c>
      <c r="F37" s="25">
        <v>4</v>
      </c>
      <c r="G37" s="25"/>
      <c r="H37">
        <v>4</v>
      </c>
      <c r="I37" s="63">
        <f t="shared" si="0"/>
        <v>0</v>
      </c>
    </row>
    <row r="38" spans="2:9">
      <c r="B38" s="31">
        <v>1000055</v>
      </c>
      <c r="C38" s="2" t="s">
        <v>482</v>
      </c>
      <c r="D38" s="2" t="s">
        <v>479</v>
      </c>
      <c r="E38" s="3" t="s">
        <v>436</v>
      </c>
      <c r="F38" s="25">
        <v>1162</v>
      </c>
      <c r="G38" s="25"/>
      <c r="H38">
        <v>1162</v>
      </c>
      <c r="I38" s="63">
        <f t="shared" si="0"/>
        <v>0</v>
      </c>
    </row>
    <row r="39" spans="2:9" ht="56.25">
      <c r="B39" s="31">
        <v>1000056</v>
      </c>
      <c r="C39" s="5" t="s">
        <v>483</v>
      </c>
      <c r="D39" s="2" t="s">
        <v>481</v>
      </c>
      <c r="E39" s="3" t="s">
        <v>436</v>
      </c>
      <c r="F39" s="27">
        <v>1.5</v>
      </c>
      <c r="G39" s="25"/>
      <c r="H39">
        <v>0</v>
      </c>
      <c r="I39" s="63">
        <f t="shared" si="0"/>
        <v>1.5</v>
      </c>
    </row>
    <row r="40" spans="2:9" ht="33.75">
      <c r="B40" s="31">
        <v>1000058</v>
      </c>
      <c r="C40" s="2" t="s">
        <v>484</v>
      </c>
      <c r="D40" s="2" t="s">
        <v>485</v>
      </c>
      <c r="E40" s="3" t="s">
        <v>436</v>
      </c>
      <c r="F40" s="27">
        <v>1477.4</v>
      </c>
      <c r="G40" s="25"/>
      <c r="H40">
        <v>1477.4</v>
      </c>
      <c r="I40" s="63">
        <f t="shared" si="0"/>
        <v>0</v>
      </c>
    </row>
    <row r="41" spans="2:9" ht="33.75">
      <c r="B41" s="31">
        <v>1000059</v>
      </c>
      <c r="C41" s="2" t="s">
        <v>486</v>
      </c>
      <c r="D41" s="2" t="s">
        <v>485</v>
      </c>
      <c r="E41" s="3" t="s">
        <v>436</v>
      </c>
      <c r="F41" s="27">
        <v>666.6</v>
      </c>
      <c r="G41" s="25"/>
      <c r="H41">
        <v>666.6</v>
      </c>
      <c r="I41" s="63">
        <f t="shared" si="0"/>
        <v>0</v>
      </c>
    </row>
    <row r="42" spans="2:9" ht="56.25">
      <c r="B42" s="31">
        <v>1000062</v>
      </c>
      <c r="C42" s="5" t="s">
        <v>487</v>
      </c>
      <c r="D42" s="5" t="s">
        <v>488</v>
      </c>
      <c r="E42" s="3" t="s">
        <v>426</v>
      </c>
      <c r="F42" s="25">
        <v>12</v>
      </c>
      <c r="G42" s="25"/>
      <c r="H42">
        <v>12</v>
      </c>
      <c r="I42" s="63">
        <f t="shared" si="0"/>
        <v>0</v>
      </c>
    </row>
    <row r="43" spans="2:9" ht="56.25">
      <c r="B43" s="31">
        <v>1000063</v>
      </c>
      <c r="C43" s="5" t="s">
        <v>489</v>
      </c>
      <c r="D43" s="5" t="s">
        <v>490</v>
      </c>
      <c r="E43" s="3" t="s">
        <v>426</v>
      </c>
      <c r="F43" s="25">
        <v>7</v>
      </c>
      <c r="G43" s="25"/>
      <c r="H43">
        <v>7</v>
      </c>
      <c r="I43" s="63">
        <f t="shared" si="0"/>
        <v>0</v>
      </c>
    </row>
    <row r="44" spans="2:9" ht="45">
      <c r="B44" s="31">
        <v>1000065</v>
      </c>
      <c r="C44" s="2" t="s">
        <v>491</v>
      </c>
      <c r="D44" s="2" t="s">
        <v>492</v>
      </c>
      <c r="E44" s="3" t="s">
        <v>436</v>
      </c>
      <c r="F44" s="25">
        <v>75</v>
      </c>
      <c r="G44" s="25"/>
      <c r="H44">
        <v>75</v>
      </c>
      <c r="I44" s="63">
        <f t="shared" si="0"/>
        <v>0</v>
      </c>
    </row>
    <row r="45" spans="2:9" ht="45">
      <c r="B45" s="31">
        <v>1000066</v>
      </c>
      <c r="C45" s="2" t="s">
        <v>493</v>
      </c>
      <c r="D45" s="2" t="s">
        <v>494</v>
      </c>
      <c r="E45" s="3" t="s">
        <v>426</v>
      </c>
      <c r="F45" s="25">
        <v>22</v>
      </c>
      <c r="G45" s="25"/>
      <c r="H45">
        <v>22</v>
      </c>
      <c r="I45" s="63">
        <f t="shared" si="0"/>
        <v>0</v>
      </c>
    </row>
    <row r="46" spans="2:9" ht="67.5">
      <c r="B46" s="31">
        <v>1000067</v>
      </c>
      <c r="C46" s="5" t="s">
        <v>495</v>
      </c>
      <c r="D46" s="5" t="s">
        <v>496</v>
      </c>
      <c r="E46" s="3" t="s">
        <v>426</v>
      </c>
      <c r="F46" s="25">
        <v>3</v>
      </c>
      <c r="G46" s="25"/>
      <c r="H46">
        <v>3</v>
      </c>
      <c r="I46" s="63">
        <f t="shared" si="0"/>
        <v>0</v>
      </c>
    </row>
    <row r="47" spans="2:9" ht="56.25">
      <c r="B47" s="31">
        <v>1000068</v>
      </c>
      <c r="C47" s="5" t="s">
        <v>497</v>
      </c>
      <c r="D47" s="5" t="s">
        <v>498</v>
      </c>
      <c r="E47" s="3" t="s">
        <v>426</v>
      </c>
      <c r="F47" s="25">
        <v>54</v>
      </c>
      <c r="G47" s="25"/>
      <c r="H47">
        <v>54</v>
      </c>
      <c r="I47" s="63">
        <f t="shared" si="0"/>
        <v>0</v>
      </c>
    </row>
    <row r="48" spans="2:9" ht="56.25">
      <c r="B48" s="31">
        <v>1000069</v>
      </c>
      <c r="C48" s="5" t="s">
        <v>499</v>
      </c>
      <c r="D48" s="5" t="s">
        <v>498</v>
      </c>
      <c r="E48" s="3" t="s">
        <v>426</v>
      </c>
      <c r="F48" s="30" t="s">
        <v>41</v>
      </c>
      <c r="G48" s="25"/>
      <c r="H48">
        <v>0</v>
      </c>
      <c r="I48" s="63" t="e">
        <f t="shared" si="0"/>
        <v>#VALUE!</v>
      </c>
    </row>
    <row r="49" spans="2:9" ht="67.5">
      <c r="B49" s="31"/>
      <c r="C49" s="5" t="s">
        <v>500</v>
      </c>
      <c r="D49" s="5" t="s">
        <v>501</v>
      </c>
      <c r="E49" s="3" t="s">
        <v>502</v>
      </c>
      <c r="F49" s="30" t="s">
        <v>41</v>
      </c>
      <c r="G49" s="25"/>
      <c r="H49" t="e">
        <v>#N/A</v>
      </c>
      <c r="I49" s="63" t="e">
        <f t="shared" si="0"/>
        <v>#VALUE!</v>
      </c>
    </row>
    <row r="50" spans="2:9" ht="22.5">
      <c r="B50" s="31">
        <v>1000070</v>
      </c>
      <c r="C50" s="5" t="s">
        <v>503</v>
      </c>
      <c r="D50" s="5" t="s">
        <v>504</v>
      </c>
      <c r="E50" s="3" t="s">
        <v>426</v>
      </c>
      <c r="F50" s="25">
        <v>4</v>
      </c>
      <c r="G50" s="25"/>
      <c r="H50">
        <v>4</v>
      </c>
      <c r="I50" s="63">
        <f t="shared" si="0"/>
        <v>0</v>
      </c>
    </row>
    <row r="51" spans="2:9" ht="22.5">
      <c r="B51" s="31">
        <v>1000072</v>
      </c>
      <c r="C51" s="2" t="s">
        <v>505</v>
      </c>
      <c r="D51" s="2" t="s">
        <v>506</v>
      </c>
      <c r="E51" s="3" t="s">
        <v>426</v>
      </c>
      <c r="F51" s="25">
        <v>48</v>
      </c>
      <c r="G51" s="25"/>
      <c r="H51">
        <v>48</v>
      </c>
      <c r="I51" s="63">
        <f t="shared" si="0"/>
        <v>0</v>
      </c>
    </row>
    <row r="52" spans="2:9" ht="45">
      <c r="B52" s="31">
        <v>1000073</v>
      </c>
      <c r="C52" s="5" t="s">
        <v>507</v>
      </c>
      <c r="D52" s="5" t="s">
        <v>508</v>
      </c>
      <c r="E52" s="3" t="s">
        <v>436</v>
      </c>
      <c r="F52" s="25">
        <v>193</v>
      </c>
      <c r="G52" s="25"/>
      <c r="H52">
        <v>193</v>
      </c>
      <c r="I52" s="63">
        <f t="shared" si="0"/>
        <v>0</v>
      </c>
    </row>
    <row r="53" spans="2:9" ht="22.5">
      <c r="B53" s="31">
        <v>1000074</v>
      </c>
      <c r="C53" s="5" t="s">
        <v>509</v>
      </c>
      <c r="D53" s="5" t="s">
        <v>510</v>
      </c>
      <c r="E53" s="3" t="s">
        <v>436</v>
      </c>
      <c r="F53" s="25">
        <v>9</v>
      </c>
      <c r="G53" s="25"/>
      <c r="H53">
        <v>9</v>
      </c>
      <c r="I53" s="63">
        <f t="shared" si="0"/>
        <v>0</v>
      </c>
    </row>
    <row r="54" spans="2:9" ht="22.5">
      <c r="B54" s="31">
        <v>1000075</v>
      </c>
      <c r="C54" s="5" t="s">
        <v>511</v>
      </c>
      <c r="D54" s="5" t="s">
        <v>510</v>
      </c>
      <c r="E54" s="3" t="s">
        <v>436</v>
      </c>
      <c r="F54" s="25">
        <v>63</v>
      </c>
      <c r="G54" s="25"/>
      <c r="H54">
        <v>63</v>
      </c>
      <c r="I54" s="63">
        <f t="shared" si="0"/>
        <v>0</v>
      </c>
    </row>
    <row r="55" spans="2:9" ht="22.5">
      <c r="B55" s="31">
        <v>1000076</v>
      </c>
      <c r="C55" s="2" t="s">
        <v>512</v>
      </c>
      <c r="D55" s="2" t="s">
        <v>513</v>
      </c>
      <c r="E55" s="3" t="s">
        <v>436</v>
      </c>
      <c r="F55" s="25">
        <v>1494</v>
      </c>
      <c r="G55" s="25"/>
      <c r="H55">
        <v>1494</v>
      </c>
      <c r="I55" s="63">
        <f t="shared" si="0"/>
        <v>0</v>
      </c>
    </row>
    <row r="56" spans="2:9" ht="22.5">
      <c r="B56" s="31">
        <v>1000077</v>
      </c>
      <c r="C56" s="2" t="s">
        <v>514</v>
      </c>
      <c r="D56" s="2" t="s">
        <v>513</v>
      </c>
      <c r="E56" s="3" t="s">
        <v>436</v>
      </c>
      <c r="F56" s="25">
        <v>353</v>
      </c>
      <c r="G56" s="25"/>
      <c r="H56">
        <v>353</v>
      </c>
      <c r="I56" s="63">
        <f t="shared" si="0"/>
        <v>0</v>
      </c>
    </row>
    <row r="57" spans="2:9" ht="22.5">
      <c r="B57" s="31">
        <v>1000078</v>
      </c>
      <c r="C57" s="2" t="s">
        <v>515</v>
      </c>
      <c r="D57" s="2" t="s">
        <v>513</v>
      </c>
      <c r="E57" s="3" t="s">
        <v>436</v>
      </c>
      <c r="F57" s="25">
        <v>1067</v>
      </c>
      <c r="G57" s="25"/>
      <c r="H57">
        <v>1067</v>
      </c>
      <c r="I57" s="63">
        <f t="shared" si="0"/>
        <v>0</v>
      </c>
    </row>
    <row r="58" spans="2:9" ht="33.75">
      <c r="B58" s="31">
        <v>1000079</v>
      </c>
      <c r="C58" s="2" t="s">
        <v>516</v>
      </c>
      <c r="D58" s="2" t="s">
        <v>517</v>
      </c>
      <c r="E58" s="3" t="s">
        <v>436</v>
      </c>
      <c r="F58" s="30" t="s">
        <v>41</v>
      </c>
      <c r="G58" s="25"/>
      <c r="H58">
        <v>0</v>
      </c>
      <c r="I58" s="63" t="e">
        <f t="shared" si="0"/>
        <v>#VALUE!</v>
      </c>
    </row>
    <row r="59" spans="2:9" ht="33.75">
      <c r="B59" s="31">
        <v>1000080</v>
      </c>
      <c r="C59" s="2" t="s">
        <v>518</v>
      </c>
      <c r="D59" s="2" t="s">
        <v>517</v>
      </c>
      <c r="E59" s="3" t="s">
        <v>436</v>
      </c>
      <c r="F59" s="25">
        <v>420</v>
      </c>
      <c r="G59" s="25"/>
      <c r="H59">
        <v>420</v>
      </c>
      <c r="I59" s="63">
        <f t="shared" si="0"/>
        <v>0</v>
      </c>
    </row>
    <row r="60" spans="2:9" ht="45">
      <c r="B60" s="31">
        <v>1000081</v>
      </c>
      <c r="C60" s="2" t="s">
        <v>519</v>
      </c>
      <c r="D60" s="2" t="s">
        <v>520</v>
      </c>
      <c r="E60" s="3" t="s">
        <v>436</v>
      </c>
      <c r="F60" s="25">
        <v>356.29999999999995</v>
      </c>
      <c r="G60" s="25"/>
      <c r="H60">
        <v>1018</v>
      </c>
      <c r="I60" s="63">
        <f t="shared" si="0"/>
        <v>-661.7</v>
      </c>
    </row>
    <row r="61" spans="2:9" ht="45">
      <c r="B61" s="31">
        <v>1000082</v>
      </c>
      <c r="C61" s="2" t="s">
        <v>521</v>
      </c>
      <c r="D61" s="2" t="s">
        <v>522</v>
      </c>
      <c r="E61" s="3" t="s">
        <v>436</v>
      </c>
      <c r="F61" s="25">
        <v>101.85</v>
      </c>
      <c r="G61" s="25"/>
      <c r="H61">
        <v>291</v>
      </c>
      <c r="I61" s="63">
        <f t="shared" si="0"/>
        <v>-189.15</v>
      </c>
    </row>
    <row r="62" spans="2:9" ht="45">
      <c r="B62" s="31">
        <v>1000083</v>
      </c>
      <c r="C62" s="2" t="s">
        <v>523</v>
      </c>
      <c r="D62" s="2" t="s">
        <v>520</v>
      </c>
      <c r="E62" s="3" t="s">
        <v>436</v>
      </c>
      <c r="F62" s="25">
        <v>898.09999999999991</v>
      </c>
      <c r="G62" s="25"/>
      <c r="H62">
        <v>2566</v>
      </c>
      <c r="I62" s="63">
        <f t="shared" si="0"/>
        <v>-1667.9</v>
      </c>
    </row>
    <row r="63" spans="2:9" ht="45">
      <c r="B63" s="31">
        <v>1000084</v>
      </c>
      <c r="C63" s="2" t="s">
        <v>524</v>
      </c>
      <c r="D63" s="2" t="s">
        <v>520</v>
      </c>
      <c r="E63" s="3" t="s">
        <v>436</v>
      </c>
      <c r="F63" s="25">
        <v>2.0999999999999996</v>
      </c>
      <c r="G63" s="25"/>
      <c r="H63">
        <v>6</v>
      </c>
      <c r="I63" s="63">
        <f t="shared" si="0"/>
        <v>-3.9000000000000004</v>
      </c>
    </row>
    <row r="64" spans="2:9" ht="45">
      <c r="B64" s="31">
        <v>1000085</v>
      </c>
      <c r="C64" s="2" t="s">
        <v>525</v>
      </c>
      <c r="D64" s="2" t="s">
        <v>522</v>
      </c>
      <c r="E64" s="3" t="s">
        <v>436</v>
      </c>
      <c r="F64" s="25">
        <v>488.24999999999994</v>
      </c>
      <c r="G64" s="25"/>
      <c r="H64">
        <v>1395</v>
      </c>
      <c r="I64" s="63">
        <f t="shared" si="0"/>
        <v>-906.75</v>
      </c>
    </row>
    <row r="65" spans="2:9" ht="33.75">
      <c r="B65" s="35"/>
      <c r="C65" s="5" t="s">
        <v>526</v>
      </c>
      <c r="D65" s="5" t="s">
        <v>527</v>
      </c>
      <c r="E65" s="4" t="s">
        <v>466</v>
      </c>
      <c r="F65" s="25"/>
      <c r="G65" s="25"/>
      <c r="H65" t="e">
        <v>#N/A</v>
      </c>
      <c r="I65" s="63" t="e">
        <f t="shared" si="0"/>
        <v>#N/A</v>
      </c>
    </row>
    <row r="66" spans="2:9" ht="22.5">
      <c r="B66" s="31">
        <v>1000086</v>
      </c>
      <c r="C66" s="5" t="s">
        <v>528</v>
      </c>
      <c r="D66" s="5" t="s">
        <v>529</v>
      </c>
      <c r="E66" s="3" t="s">
        <v>530</v>
      </c>
      <c r="F66" s="25">
        <v>260</v>
      </c>
      <c r="G66" s="25"/>
      <c r="H66">
        <v>260</v>
      </c>
      <c r="I66" s="63">
        <f t="shared" si="0"/>
        <v>0</v>
      </c>
    </row>
    <row r="67" spans="2:9" ht="22.5">
      <c r="B67" s="31">
        <v>1000087</v>
      </c>
      <c r="C67" s="5" t="s">
        <v>531</v>
      </c>
      <c r="D67" s="5" t="s">
        <v>529</v>
      </c>
      <c r="E67" s="3" t="s">
        <v>436</v>
      </c>
      <c r="F67" s="27">
        <v>33</v>
      </c>
      <c r="G67" s="25"/>
      <c r="H67">
        <v>33</v>
      </c>
      <c r="I67" s="63">
        <f t="shared" si="0"/>
        <v>0</v>
      </c>
    </row>
    <row r="68" spans="2:9" ht="33.75">
      <c r="B68" s="31">
        <v>1000089</v>
      </c>
      <c r="C68" s="2" t="s">
        <v>532</v>
      </c>
      <c r="D68" s="2" t="s">
        <v>533</v>
      </c>
      <c r="E68" s="3" t="s">
        <v>426</v>
      </c>
      <c r="F68" s="25">
        <v>244</v>
      </c>
      <c r="G68" s="25"/>
      <c r="H68">
        <v>122</v>
      </c>
      <c r="I68" s="63">
        <f t="shared" si="0"/>
        <v>122</v>
      </c>
    </row>
    <row r="69" spans="2:9" ht="45">
      <c r="B69" s="31">
        <v>1000090</v>
      </c>
      <c r="C69" s="2" t="s">
        <v>534</v>
      </c>
      <c r="D69" s="2" t="s">
        <v>535</v>
      </c>
      <c r="E69" s="3" t="s">
        <v>426</v>
      </c>
      <c r="F69" s="25">
        <v>23</v>
      </c>
      <c r="G69" s="25"/>
      <c r="H69">
        <v>23</v>
      </c>
      <c r="I69" s="63">
        <f t="shared" ref="I69:I132" si="1">F69-H69</f>
        <v>0</v>
      </c>
    </row>
    <row r="70" spans="2:9" ht="45">
      <c r="B70" s="31">
        <v>1000091</v>
      </c>
      <c r="C70" s="2" t="s">
        <v>536</v>
      </c>
      <c r="D70" s="2" t="s">
        <v>535</v>
      </c>
      <c r="E70" s="3" t="s">
        <v>426</v>
      </c>
      <c r="F70" s="25">
        <v>73</v>
      </c>
      <c r="G70" s="25"/>
      <c r="H70">
        <v>73</v>
      </c>
      <c r="I70" s="63">
        <f t="shared" si="1"/>
        <v>0</v>
      </c>
    </row>
    <row r="71" spans="2:9" ht="45">
      <c r="B71" s="31">
        <v>1000092</v>
      </c>
      <c r="C71" s="2" t="s">
        <v>537</v>
      </c>
      <c r="D71" s="2" t="s">
        <v>538</v>
      </c>
      <c r="E71" s="3" t="s">
        <v>426</v>
      </c>
      <c r="F71" s="25">
        <v>10</v>
      </c>
      <c r="G71" s="25"/>
      <c r="H71">
        <v>10</v>
      </c>
      <c r="I71" s="63">
        <f t="shared" si="1"/>
        <v>0</v>
      </c>
    </row>
    <row r="72" spans="2:9" ht="22.5">
      <c r="B72" s="31">
        <v>1000094</v>
      </c>
      <c r="C72" s="2" t="s">
        <v>539</v>
      </c>
      <c r="D72" s="2" t="s">
        <v>540</v>
      </c>
      <c r="E72" s="3" t="s">
        <v>426</v>
      </c>
      <c r="F72" s="25">
        <v>7</v>
      </c>
      <c r="G72" s="25"/>
      <c r="H72">
        <v>7</v>
      </c>
      <c r="I72" s="63">
        <f t="shared" si="1"/>
        <v>0</v>
      </c>
    </row>
    <row r="73" spans="2:9" ht="22.5">
      <c r="B73" s="31">
        <v>1000095</v>
      </c>
      <c r="C73" s="2" t="s">
        <v>541</v>
      </c>
      <c r="D73" s="2" t="s">
        <v>540</v>
      </c>
      <c r="E73" s="3" t="s">
        <v>426</v>
      </c>
      <c r="F73" s="25">
        <v>7</v>
      </c>
      <c r="G73" s="25"/>
      <c r="H73">
        <v>7</v>
      </c>
      <c r="I73" s="63">
        <f t="shared" si="1"/>
        <v>0</v>
      </c>
    </row>
    <row r="74" spans="2:9" ht="22.5">
      <c r="B74" s="31">
        <v>1000096</v>
      </c>
      <c r="C74" s="2" t="s">
        <v>542</v>
      </c>
      <c r="D74" s="2" t="s">
        <v>543</v>
      </c>
      <c r="E74" s="3" t="s">
        <v>426</v>
      </c>
      <c r="F74" s="25">
        <v>6</v>
      </c>
      <c r="G74" s="25"/>
      <c r="H74">
        <v>6</v>
      </c>
      <c r="I74" s="63">
        <f t="shared" si="1"/>
        <v>0</v>
      </c>
    </row>
    <row r="75" spans="2:9" ht="22.5">
      <c r="B75" s="31">
        <v>1000097</v>
      </c>
      <c r="C75" s="2" t="s">
        <v>544</v>
      </c>
      <c r="D75" s="2" t="s">
        <v>543</v>
      </c>
      <c r="E75" s="3" t="s">
        <v>426</v>
      </c>
      <c r="F75" s="30" t="s">
        <v>41</v>
      </c>
      <c r="G75" s="25"/>
      <c r="H75">
        <v>0</v>
      </c>
      <c r="I75" s="63" t="e">
        <f t="shared" si="1"/>
        <v>#VALUE!</v>
      </c>
    </row>
    <row r="76" spans="2:9" ht="67.5">
      <c r="B76" s="31">
        <v>1000100</v>
      </c>
      <c r="C76" s="5" t="s">
        <v>545</v>
      </c>
      <c r="D76" s="5" t="s">
        <v>546</v>
      </c>
      <c r="E76" s="3" t="s">
        <v>426</v>
      </c>
      <c r="F76" s="25">
        <v>232</v>
      </c>
      <c r="G76" s="25"/>
      <c r="H76">
        <v>386</v>
      </c>
      <c r="I76" s="63">
        <f t="shared" si="1"/>
        <v>-154</v>
      </c>
    </row>
    <row r="77" spans="2:9" ht="67.5">
      <c r="B77" s="35"/>
      <c r="C77" s="5" t="s">
        <v>547</v>
      </c>
      <c r="D77" s="5" t="s">
        <v>546</v>
      </c>
      <c r="E77" s="3" t="s">
        <v>426</v>
      </c>
      <c r="F77" s="25">
        <v>93</v>
      </c>
      <c r="G77" s="25"/>
      <c r="H77" t="e">
        <v>#N/A</v>
      </c>
      <c r="I77" s="63" t="e">
        <f t="shared" si="1"/>
        <v>#N/A</v>
      </c>
    </row>
    <row r="78" spans="2:9" ht="22.5">
      <c r="B78" s="31">
        <v>1000101</v>
      </c>
      <c r="C78" s="2" t="s">
        <v>548</v>
      </c>
      <c r="D78" s="2" t="s">
        <v>549</v>
      </c>
      <c r="E78" s="3" t="s">
        <v>426</v>
      </c>
      <c r="F78" s="25">
        <v>139</v>
      </c>
      <c r="G78" s="25"/>
      <c r="H78">
        <v>139</v>
      </c>
      <c r="I78" s="63">
        <f t="shared" si="1"/>
        <v>0</v>
      </c>
    </row>
    <row r="79" spans="2:9" ht="22.5">
      <c r="B79" s="31">
        <v>1000102</v>
      </c>
      <c r="C79" s="2" t="s">
        <v>550</v>
      </c>
      <c r="D79" s="2" t="s">
        <v>549</v>
      </c>
      <c r="E79" s="3" t="s">
        <v>426</v>
      </c>
      <c r="F79" s="25">
        <v>2</v>
      </c>
      <c r="G79" s="25"/>
      <c r="H79">
        <v>2</v>
      </c>
      <c r="I79" s="63">
        <f t="shared" si="1"/>
        <v>0</v>
      </c>
    </row>
    <row r="80" spans="2:9" ht="33.75">
      <c r="B80" s="31">
        <v>1000103</v>
      </c>
      <c r="C80" s="2" t="s">
        <v>551</v>
      </c>
      <c r="D80" s="2" t="s">
        <v>552</v>
      </c>
      <c r="E80" s="3" t="s">
        <v>502</v>
      </c>
      <c r="F80" s="25">
        <v>1</v>
      </c>
      <c r="G80" s="25"/>
      <c r="H80">
        <v>1</v>
      </c>
      <c r="I80" s="63">
        <f t="shared" si="1"/>
        <v>0</v>
      </c>
    </row>
    <row r="81" spans="2:9" ht="112.5">
      <c r="B81" s="31">
        <v>1000104</v>
      </c>
      <c r="C81" s="2" t="s">
        <v>553</v>
      </c>
      <c r="D81" s="2" t="s">
        <v>554</v>
      </c>
      <c r="E81" s="3" t="s">
        <v>426</v>
      </c>
      <c r="F81" s="50">
        <v>19</v>
      </c>
      <c r="G81" s="25"/>
      <c r="H81">
        <v>19</v>
      </c>
      <c r="I81" s="63">
        <f t="shared" si="1"/>
        <v>0</v>
      </c>
    </row>
    <row r="82" spans="2:9" ht="22.5">
      <c r="B82" s="31">
        <v>1000105</v>
      </c>
      <c r="C82" s="2" t="s">
        <v>555</v>
      </c>
      <c r="D82" s="2" t="s">
        <v>556</v>
      </c>
      <c r="E82" s="3" t="s">
        <v>426</v>
      </c>
      <c r="F82" s="25">
        <v>7</v>
      </c>
      <c r="G82" s="25"/>
      <c r="H82">
        <v>7</v>
      </c>
      <c r="I82" s="63">
        <f t="shared" si="1"/>
        <v>0</v>
      </c>
    </row>
    <row r="83" spans="2:9" ht="22.5">
      <c r="B83" s="31">
        <v>1000106</v>
      </c>
      <c r="C83" s="2" t="s">
        <v>557</v>
      </c>
      <c r="D83" s="2" t="s">
        <v>558</v>
      </c>
      <c r="E83" s="3" t="s">
        <v>426</v>
      </c>
      <c r="F83" s="25">
        <v>3</v>
      </c>
      <c r="G83" s="25"/>
      <c r="H83">
        <v>3</v>
      </c>
      <c r="I83" s="63">
        <f t="shared" si="1"/>
        <v>0</v>
      </c>
    </row>
    <row r="84" spans="2:9" ht="22.5">
      <c r="B84" s="31">
        <v>1000107</v>
      </c>
      <c r="C84" s="2" t="s">
        <v>559</v>
      </c>
      <c r="D84" s="2" t="s">
        <v>560</v>
      </c>
      <c r="E84" s="3" t="s">
        <v>426</v>
      </c>
      <c r="F84" s="25">
        <v>4</v>
      </c>
      <c r="G84" s="25"/>
      <c r="H84">
        <v>4</v>
      </c>
      <c r="I84" s="63">
        <f t="shared" si="1"/>
        <v>0</v>
      </c>
    </row>
    <row r="85" spans="2:9" ht="33.75">
      <c r="B85" s="31">
        <v>1000108</v>
      </c>
      <c r="C85" s="2" t="s">
        <v>561</v>
      </c>
      <c r="D85" s="2" t="s">
        <v>562</v>
      </c>
      <c r="E85" s="3" t="s">
        <v>426</v>
      </c>
      <c r="F85" s="25">
        <v>1</v>
      </c>
      <c r="G85" s="25"/>
      <c r="H85">
        <v>0</v>
      </c>
      <c r="I85" s="63">
        <f t="shared" si="1"/>
        <v>1</v>
      </c>
    </row>
    <row r="86" spans="2:9" ht="33.75">
      <c r="B86" s="31">
        <v>1000110</v>
      </c>
      <c r="C86" s="2" t="s">
        <v>563</v>
      </c>
      <c r="D86" s="2" t="s">
        <v>564</v>
      </c>
      <c r="E86" s="3" t="s">
        <v>426</v>
      </c>
      <c r="F86" s="27">
        <v>29</v>
      </c>
      <c r="G86" s="25"/>
      <c r="H86">
        <v>21</v>
      </c>
      <c r="I86" s="63">
        <f t="shared" si="1"/>
        <v>8</v>
      </c>
    </row>
    <row r="87" spans="2:9" ht="45">
      <c r="B87" s="31">
        <v>1000111</v>
      </c>
      <c r="C87" s="2" t="s">
        <v>565</v>
      </c>
      <c r="D87" s="2" t="s">
        <v>566</v>
      </c>
      <c r="E87" s="3" t="s">
        <v>426</v>
      </c>
      <c r="F87" s="25">
        <v>21</v>
      </c>
      <c r="G87" s="25"/>
      <c r="H87">
        <v>21</v>
      </c>
      <c r="I87" s="63">
        <f t="shared" si="1"/>
        <v>0</v>
      </c>
    </row>
    <row r="88" spans="2:9" ht="56.25">
      <c r="B88" s="35"/>
      <c r="C88" s="5" t="s">
        <v>567</v>
      </c>
      <c r="D88" s="5" t="s">
        <v>568</v>
      </c>
      <c r="E88" s="3" t="s">
        <v>426</v>
      </c>
      <c r="F88" s="30" t="s">
        <v>41</v>
      </c>
      <c r="G88" s="25"/>
      <c r="H88" t="e">
        <v>#N/A</v>
      </c>
      <c r="I88" s="63" t="e">
        <f t="shared" si="1"/>
        <v>#VALUE!</v>
      </c>
    </row>
    <row r="89" spans="2:9" ht="56.25">
      <c r="B89" s="31">
        <v>1000112</v>
      </c>
      <c r="C89" s="2" t="s">
        <v>569</v>
      </c>
      <c r="D89" s="2" t="s">
        <v>570</v>
      </c>
      <c r="E89" s="3" t="s">
        <v>426</v>
      </c>
      <c r="F89" s="25">
        <v>9</v>
      </c>
      <c r="G89" s="25"/>
      <c r="H89">
        <v>9</v>
      </c>
      <c r="I89" s="63">
        <f t="shared" si="1"/>
        <v>0</v>
      </c>
    </row>
    <row r="90" spans="2:9" ht="56.25">
      <c r="B90" s="31">
        <v>1000113</v>
      </c>
      <c r="C90" s="2" t="s">
        <v>571</v>
      </c>
      <c r="D90" s="2" t="s">
        <v>570</v>
      </c>
      <c r="E90" s="3" t="s">
        <v>426</v>
      </c>
      <c r="F90" s="25">
        <v>7</v>
      </c>
      <c r="G90" s="25"/>
      <c r="H90">
        <v>7</v>
      </c>
      <c r="I90" s="63">
        <f t="shared" si="1"/>
        <v>0</v>
      </c>
    </row>
    <row r="91" spans="2:9" ht="56.25">
      <c r="B91" s="35"/>
      <c r="C91" s="5" t="s">
        <v>572</v>
      </c>
      <c r="D91" s="5" t="s">
        <v>568</v>
      </c>
      <c r="E91" s="3" t="s">
        <v>426</v>
      </c>
      <c r="F91" s="30" t="s">
        <v>41</v>
      </c>
      <c r="G91" s="25"/>
      <c r="H91" t="e">
        <v>#N/A</v>
      </c>
      <c r="I91" s="63" t="e">
        <f t="shared" si="1"/>
        <v>#VALUE!</v>
      </c>
    </row>
    <row r="92" spans="2:9">
      <c r="B92" s="31">
        <v>1000114</v>
      </c>
      <c r="C92" s="2" t="s">
        <v>573</v>
      </c>
      <c r="D92" s="2" t="s">
        <v>574</v>
      </c>
      <c r="E92" s="3" t="s">
        <v>426</v>
      </c>
      <c r="F92" s="25">
        <v>8</v>
      </c>
      <c r="G92" s="25"/>
      <c r="H92">
        <v>8</v>
      </c>
      <c r="I92" s="63">
        <f t="shared" si="1"/>
        <v>0</v>
      </c>
    </row>
    <row r="93" spans="2:9" ht="33.75">
      <c r="B93" s="35"/>
      <c r="C93" s="5" t="s">
        <v>575</v>
      </c>
      <c r="D93" s="5" t="s">
        <v>576</v>
      </c>
      <c r="E93" s="3" t="s">
        <v>426</v>
      </c>
      <c r="F93" s="30" t="s">
        <v>41</v>
      </c>
      <c r="G93" s="25"/>
      <c r="H93" t="e">
        <v>#N/A</v>
      </c>
      <c r="I93" s="63" t="e">
        <f t="shared" si="1"/>
        <v>#VALUE!</v>
      </c>
    </row>
    <row r="94" spans="2:9" ht="22.5">
      <c r="B94" s="31">
        <v>1000117</v>
      </c>
      <c r="C94" s="2" t="s">
        <v>577</v>
      </c>
      <c r="D94" s="2" t="s">
        <v>578</v>
      </c>
      <c r="E94" s="3" t="s">
        <v>426</v>
      </c>
      <c r="F94" s="25">
        <v>13</v>
      </c>
      <c r="G94" s="25"/>
      <c r="H94">
        <v>13</v>
      </c>
      <c r="I94" s="63">
        <f t="shared" si="1"/>
        <v>0</v>
      </c>
    </row>
    <row r="95" spans="2:9" ht="22.5">
      <c r="B95" s="31">
        <v>1000118</v>
      </c>
      <c r="C95" s="2" t="s">
        <v>579</v>
      </c>
      <c r="D95" s="2" t="s">
        <v>580</v>
      </c>
      <c r="E95" s="3" t="s">
        <v>426</v>
      </c>
      <c r="F95" s="25">
        <v>12</v>
      </c>
      <c r="G95" s="25"/>
      <c r="H95">
        <v>12</v>
      </c>
      <c r="I95" s="63">
        <f t="shared" si="1"/>
        <v>0</v>
      </c>
    </row>
    <row r="96" spans="2:9" ht="22.5">
      <c r="B96" s="31">
        <v>1000119</v>
      </c>
      <c r="C96" s="2" t="s">
        <v>581</v>
      </c>
      <c r="D96" s="2" t="s">
        <v>578</v>
      </c>
      <c r="E96" s="3" t="s">
        <v>426</v>
      </c>
      <c r="F96" s="25">
        <v>30</v>
      </c>
      <c r="G96" s="25"/>
      <c r="H96">
        <v>30</v>
      </c>
      <c r="I96" s="63">
        <f t="shared" si="1"/>
        <v>0</v>
      </c>
    </row>
    <row r="97" spans="2:9" ht="33.75">
      <c r="B97" s="31">
        <v>1000120</v>
      </c>
      <c r="C97" s="2" t="s">
        <v>582</v>
      </c>
      <c r="D97" s="2" t="s">
        <v>583</v>
      </c>
      <c r="E97" s="3" t="s">
        <v>426</v>
      </c>
      <c r="F97" s="25">
        <v>23</v>
      </c>
      <c r="G97" s="25"/>
      <c r="H97">
        <v>23</v>
      </c>
      <c r="I97" s="63">
        <f t="shared" si="1"/>
        <v>0</v>
      </c>
    </row>
    <row r="98" spans="2:9" ht="22.5">
      <c r="B98" s="31">
        <v>1000121</v>
      </c>
      <c r="C98" s="2" t="s">
        <v>584</v>
      </c>
      <c r="D98" s="2" t="s">
        <v>585</v>
      </c>
      <c r="E98" s="3" t="s">
        <v>426</v>
      </c>
      <c r="F98" s="30" t="s">
        <v>41</v>
      </c>
      <c r="G98" s="25"/>
      <c r="H98">
        <v>0</v>
      </c>
      <c r="I98" s="63" t="e">
        <f t="shared" si="1"/>
        <v>#VALUE!</v>
      </c>
    </row>
    <row r="99" spans="2:9" ht="22.5">
      <c r="B99" s="31">
        <v>1000122</v>
      </c>
      <c r="C99" s="5" t="s">
        <v>586</v>
      </c>
      <c r="D99" s="5" t="s">
        <v>587</v>
      </c>
      <c r="E99" s="3" t="s">
        <v>426</v>
      </c>
      <c r="F99" s="25">
        <v>146</v>
      </c>
      <c r="G99" s="25"/>
      <c r="H99">
        <v>182</v>
      </c>
      <c r="I99" s="63">
        <f t="shared" si="1"/>
        <v>-36</v>
      </c>
    </row>
    <row r="100" spans="2:9" ht="22.5">
      <c r="B100" s="35"/>
      <c r="C100" s="5" t="s">
        <v>588</v>
      </c>
      <c r="D100" s="5" t="s">
        <v>587</v>
      </c>
      <c r="E100" s="3" t="s">
        <v>426</v>
      </c>
      <c r="F100" s="25">
        <v>29</v>
      </c>
      <c r="G100" s="25"/>
      <c r="H100" t="e">
        <v>#N/A</v>
      </c>
      <c r="I100" s="63" t="e">
        <f t="shared" si="1"/>
        <v>#N/A</v>
      </c>
    </row>
    <row r="101" spans="2:9" ht="22.5">
      <c r="B101" s="31">
        <v>1000123</v>
      </c>
      <c r="C101" s="5" t="s">
        <v>589</v>
      </c>
      <c r="D101" s="5" t="s">
        <v>590</v>
      </c>
      <c r="E101" s="3" t="s">
        <v>426</v>
      </c>
      <c r="F101" s="25">
        <v>9</v>
      </c>
      <c r="G101" s="25"/>
      <c r="H101">
        <v>13</v>
      </c>
      <c r="I101" s="63">
        <f t="shared" si="1"/>
        <v>-4</v>
      </c>
    </row>
    <row r="102" spans="2:9" ht="22.5">
      <c r="B102" s="35"/>
      <c r="C102" s="5" t="s">
        <v>591</v>
      </c>
      <c r="D102" s="5" t="s">
        <v>590</v>
      </c>
      <c r="E102" s="4"/>
      <c r="F102" s="25">
        <v>4</v>
      </c>
      <c r="G102" s="25"/>
      <c r="H102" t="e">
        <v>#N/A</v>
      </c>
      <c r="I102" s="63" t="e">
        <f t="shared" si="1"/>
        <v>#N/A</v>
      </c>
    </row>
    <row r="103" spans="2:9" ht="56.25">
      <c r="B103" s="31">
        <v>1000124</v>
      </c>
      <c r="C103" s="2" t="s">
        <v>592</v>
      </c>
      <c r="D103" s="2" t="s">
        <v>593</v>
      </c>
      <c r="E103" s="3" t="s">
        <v>426</v>
      </c>
      <c r="F103" s="30" t="s">
        <v>41</v>
      </c>
      <c r="G103" s="25"/>
      <c r="H103">
        <v>0</v>
      </c>
      <c r="I103" s="63" t="e">
        <f t="shared" si="1"/>
        <v>#VALUE!</v>
      </c>
    </row>
    <row r="104" spans="2:9" ht="22.5">
      <c r="B104" s="31">
        <v>1000125</v>
      </c>
      <c r="C104" s="2" t="s">
        <v>594</v>
      </c>
      <c r="D104" s="2" t="s">
        <v>595</v>
      </c>
      <c r="E104" s="3" t="s">
        <v>426</v>
      </c>
      <c r="F104" s="25">
        <v>6</v>
      </c>
      <c r="G104" s="25"/>
      <c r="H104">
        <v>6</v>
      </c>
      <c r="I104" s="63">
        <f t="shared" si="1"/>
        <v>0</v>
      </c>
    </row>
    <row r="105" spans="2:9" ht="22.5">
      <c r="B105" s="31">
        <v>1000126</v>
      </c>
      <c r="C105" s="2" t="s">
        <v>596</v>
      </c>
      <c r="D105" s="2" t="s">
        <v>597</v>
      </c>
      <c r="E105" s="3" t="s">
        <v>426</v>
      </c>
      <c r="F105" s="25">
        <v>4</v>
      </c>
      <c r="G105" s="25"/>
      <c r="H105">
        <v>4</v>
      </c>
      <c r="I105" s="63">
        <f t="shared" si="1"/>
        <v>0</v>
      </c>
    </row>
    <row r="106" spans="2:9" ht="45">
      <c r="B106" s="31">
        <v>1000127</v>
      </c>
      <c r="C106" s="2" t="s">
        <v>598</v>
      </c>
      <c r="D106" s="2" t="s">
        <v>599</v>
      </c>
      <c r="E106" s="3" t="s">
        <v>426</v>
      </c>
      <c r="F106" s="30" t="s">
        <v>41</v>
      </c>
      <c r="G106" s="25"/>
      <c r="H106">
        <v>0</v>
      </c>
      <c r="I106" s="63" t="e">
        <f t="shared" si="1"/>
        <v>#VALUE!</v>
      </c>
    </row>
    <row r="107" spans="2:9" ht="78.75">
      <c r="B107" s="31">
        <v>1000128</v>
      </c>
      <c r="C107" s="2" t="s">
        <v>600</v>
      </c>
      <c r="D107" s="2" t="s">
        <v>601</v>
      </c>
      <c r="E107" s="3" t="s">
        <v>426</v>
      </c>
      <c r="F107" s="25">
        <v>1</v>
      </c>
      <c r="G107" s="25"/>
      <c r="H107">
        <v>0</v>
      </c>
      <c r="I107" s="63">
        <f t="shared" si="1"/>
        <v>1</v>
      </c>
    </row>
    <row r="108" spans="2:9" ht="78.75">
      <c r="B108" s="31">
        <v>1000129</v>
      </c>
      <c r="C108" s="2" t="s">
        <v>602</v>
      </c>
      <c r="D108" s="2" t="s">
        <v>603</v>
      </c>
      <c r="E108" s="3" t="s">
        <v>426</v>
      </c>
      <c r="F108" s="25">
        <v>1</v>
      </c>
      <c r="G108" s="25"/>
      <c r="H108" t="e">
        <v>#N/A</v>
      </c>
      <c r="I108" s="63" t="e">
        <f t="shared" si="1"/>
        <v>#N/A</v>
      </c>
    </row>
    <row r="109" spans="2:9" ht="45">
      <c r="B109" s="31">
        <v>1000130</v>
      </c>
      <c r="C109" s="2" t="s">
        <v>604</v>
      </c>
      <c r="D109" s="2" t="s">
        <v>605</v>
      </c>
      <c r="E109" s="3" t="s">
        <v>426</v>
      </c>
      <c r="F109" s="25">
        <v>1</v>
      </c>
      <c r="G109" s="25"/>
      <c r="H109">
        <v>1</v>
      </c>
      <c r="I109" s="63">
        <f t="shared" si="1"/>
        <v>0</v>
      </c>
    </row>
    <row r="110" spans="2:9" ht="45">
      <c r="B110" s="31">
        <v>1000131</v>
      </c>
      <c r="C110" s="2" t="s">
        <v>606</v>
      </c>
      <c r="D110" s="2" t="s">
        <v>607</v>
      </c>
      <c r="E110" s="3" t="s">
        <v>426</v>
      </c>
      <c r="F110" s="25">
        <v>1</v>
      </c>
      <c r="G110" s="25"/>
      <c r="H110" t="e">
        <v>#N/A</v>
      </c>
      <c r="I110" s="63" t="e">
        <f t="shared" si="1"/>
        <v>#N/A</v>
      </c>
    </row>
    <row r="111" spans="2:9" ht="33.75">
      <c r="B111" s="31">
        <v>1000132</v>
      </c>
      <c r="C111" s="2" t="s">
        <v>608</v>
      </c>
      <c r="D111" s="2" t="s">
        <v>609</v>
      </c>
      <c r="E111" s="3" t="s">
        <v>426</v>
      </c>
      <c r="F111" s="27">
        <v>2</v>
      </c>
      <c r="G111" s="25"/>
      <c r="H111">
        <v>0</v>
      </c>
      <c r="I111" s="63">
        <f t="shared" si="1"/>
        <v>2</v>
      </c>
    </row>
    <row r="112" spans="2:9" ht="33.75">
      <c r="B112" s="31">
        <v>1000133</v>
      </c>
      <c r="C112" s="2" t="s">
        <v>610</v>
      </c>
      <c r="D112" s="2" t="s">
        <v>611</v>
      </c>
      <c r="E112" s="3" t="s">
        <v>426</v>
      </c>
      <c r="F112" s="25">
        <v>1</v>
      </c>
      <c r="G112" s="25"/>
      <c r="H112">
        <v>1</v>
      </c>
      <c r="I112" s="63">
        <f t="shared" si="1"/>
        <v>0</v>
      </c>
    </row>
    <row r="113" spans="2:9" ht="45">
      <c r="B113" s="31">
        <v>1000134</v>
      </c>
      <c r="C113" s="2" t="s">
        <v>612</v>
      </c>
      <c r="D113" s="2" t="s">
        <v>613</v>
      </c>
      <c r="E113" s="3" t="s">
        <v>426</v>
      </c>
      <c r="F113" s="27">
        <v>2</v>
      </c>
      <c r="G113" s="25"/>
      <c r="H113">
        <v>2</v>
      </c>
      <c r="I113" s="63">
        <f t="shared" si="1"/>
        <v>0</v>
      </c>
    </row>
    <row r="114" spans="2:9" ht="45">
      <c r="B114" s="31">
        <v>1000135</v>
      </c>
      <c r="C114" s="2" t="s">
        <v>614</v>
      </c>
      <c r="D114" s="2" t="s">
        <v>615</v>
      </c>
      <c r="E114" s="3" t="s">
        <v>426</v>
      </c>
      <c r="F114" s="25">
        <v>1</v>
      </c>
      <c r="G114" s="25"/>
      <c r="H114">
        <v>1</v>
      </c>
      <c r="I114" s="63">
        <f t="shared" si="1"/>
        <v>0</v>
      </c>
    </row>
    <row r="115" spans="2:9" ht="33.75">
      <c r="B115" s="31">
        <v>1000136</v>
      </c>
      <c r="C115" s="2" t="s">
        <v>616</v>
      </c>
      <c r="D115" s="2" t="s">
        <v>611</v>
      </c>
      <c r="E115" s="3" t="s">
        <v>426</v>
      </c>
      <c r="F115" s="30" t="s">
        <v>41</v>
      </c>
      <c r="G115" s="25"/>
      <c r="H115" t="e">
        <v>#N/A</v>
      </c>
      <c r="I115" s="63" t="e">
        <f t="shared" si="1"/>
        <v>#VALUE!</v>
      </c>
    </row>
    <row r="116" spans="2:9" ht="45">
      <c r="B116" s="31">
        <v>1000137</v>
      </c>
      <c r="C116" s="2" t="s">
        <v>617</v>
      </c>
      <c r="D116" s="2" t="s">
        <v>618</v>
      </c>
      <c r="E116" s="3" t="s">
        <v>426</v>
      </c>
      <c r="F116" s="30" t="s">
        <v>41</v>
      </c>
      <c r="G116" s="25"/>
      <c r="H116">
        <v>0</v>
      </c>
      <c r="I116" s="63" t="e">
        <f t="shared" si="1"/>
        <v>#VALUE!</v>
      </c>
    </row>
    <row r="117" spans="2:9" ht="45">
      <c r="B117" s="31">
        <v>1000141</v>
      </c>
      <c r="C117" s="2" t="s">
        <v>619</v>
      </c>
      <c r="D117" s="2" t="s">
        <v>620</v>
      </c>
      <c r="E117" s="3" t="s">
        <v>426</v>
      </c>
      <c r="F117" s="25">
        <v>15</v>
      </c>
      <c r="G117" s="25"/>
      <c r="H117">
        <v>15</v>
      </c>
      <c r="I117" s="63">
        <f t="shared" si="1"/>
        <v>0</v>
      </c>
    </row>
    <row r="118" spans="2:9" ht="45">
      <c r="B118" s="31">
        <v>1000142</v>
      </c>
      <c r="C118" s="2" t="s">
        <v>621</v>
      </c>
      <c r="D118" s="2" t="s">
        <v>620</v>
      </c>
      <c r="E118" s="3" t="s">
        <v>426</v>
      </c>
      <c r="F118" s="25">
        <v>6</v>
      </c>
      <c r="G118" s="25"/>
      <c r="H118">
        <v>6</v>
      </c>
      <c r="I118" s="63">
        <f t="shared" si="1"/>
        <v>0</v>
      </c>
    </row>
    <row r="119" spans="2:9" ht="22.5">
      <c r="B119" s="31">
        <v>1000143</v>
      </c>
      <c r="C119" s="2" t="s">
        <v>622</v>
      </c>
      <c r="D119" s="2" t="s">
        <v>623</v>
      </c>
      <c r="E119" s="3" t="s">
        <v>426</v>
      </c>
      <c r="F119" s="25">
        <v>14</v>
      </c>
      <c r="G119" s="25"/>
      <c r="H119">
        <v>14</v>
      </c>
      <c r="I119" s="63">
        <f t="shared" si="1"/>
        <v>0</v>
      </c>
    </row>
    <row r="120" spans="2:9" ht="22.5">
      <c r="B120" s="31">
        <v>1000144</v>
      </c>
      <c r="C120" s="2" t="s">
        <v>624</v>
      </c>
      <c r="D120" s="2" t="s">
        <v>623</v>
      </c>
      <c r="E120" s="3" t="s">
        <v>426</v>
      </c>
      <c r="F120" s="25">
        <v>6</v>
      </c>
      <c r="G120" s="25"/>
      <c r="H120">
        <v>6</v>
      </c>
      <c r="I120" s="63">
        <f t="shared" si="1"/>
        <v>0</v>
      </c>
    </row>
    <row r="121" spans="2:9" ht="45">
      <c r="B121" s="31">
        <v>1000145</v>
      </c>
      <c r="C121" s="2" t="s">
        <v>625</v>
      </c>
      <c r="D121" s="2" t="s">
        <v>626</v>
      </c>
      <c r="E121" s="3" t="s">
        <v>426</v>
      </c>
      <c r="F121" s="30" t="s">
        <v>41</v>
      </c>
      <c r="G121" s="25"/>
      <c r="H121">
        <v>0</v>
      </c>
      <c r="I121" s="63" t="e">
        <f t="shared" si="1"/>
        <v>#VALUE!</v>
      </c>
    </row>
    <row r="122" spans="2:9" ht="56.25">
      <c r="B122" s="31">
        <v>1000146</v>
      </c>
      <c r="C122" s="2" t="s">
        <v>627</v>
      </c>
      <c r="D122" s="2" t="s">
        <v>628</v>
      </c>
      <c r="E122" s="3" t="s">
        <v>426</v>
      </c>
      <c r="F122" s="25">
        <v>15</v>
      </c>
      <c r="G122" s="25"/>
      <c r="H122">
        <v>15</v>
      </c>
      <c r="I122" s="63">
        <f t="shared" si="1"/>
        <v>0</v>
      </c>
    </row>
    <row r="123" spans="2:9" ht="45">
      <c r="B123" s="31">
        <v>1000147</v>
      </c>
      <c r="C123" s="2" t="s">
        <v>629</v>
      </c>
      <c r="D123" s="2" t="s">
        <v>630</v>
      </c>
      <c r="E123" s="3" t="s">
        <v>426</v>
      </c>
      <c r="F123" s="25">
        <v>2</v>
      </c>
      <c r="G123" s="25"/>
      <c r="H123">
        <v>2</v>
      </c>
      <c r="I123" s="63">
        <f t="shared" si="1"/>
        <v>0</v>
      </c>
    </row>
    <row r="124" spans="2:9" ht="45">
      <c r="B124" s="31">
        <v>1000148</v>
      </c>
      <c r="C124" s="2" t="s">
        <v>631</v>
      </c>
      <c r="D124" s="2" t="s">
        <v>632</v>
      </c>
      <c r="E124" s="3" t="s">
        <v>426</v>
      </c>
      <c r="F124" s="25">
        <v>15</v>
      </c>
      <c r="G124" s="25"/>
      <c r="H124">
        <v>15</v>
      </c>
      <c r="I124" s="63">
        <f t="shared" si="1"/>
        <v>0</v>
      </c>
    </row>
    <row r="125" spans="2:9" ht="22.5">
      <c r="B125" s="31">
        <v>1000149</v>
      </c>
      <c r="C125" s="2" t="s">
        <v>633</v>
      </c>
      <c r="D125" s="2" t="s">
        <v>634</v>
      </c>
      <c r="E125" s="3" t="s">
        <v>426</v>
      </c>
      <c r="F125" s="25">
        <v>2</v>
      </c>
      <c r="G125" s="25"/>
      <c r="H125">
        <v>2</v>
      </c>
      <c r="I125" s="63">
        <f t="shared" si="1"/>
        <v>0</v>
      </c>
    </row>
    <row r="126" spans="2:9" ht="33.75">
      <c r="B126" s="31">
        <v>1000150</v>
      </c>
      <c r="C126" s="2" t="s">
        <v>635</v>
      </c>
      <c r="D126" s="2" t="s">
        <v>636</v>
      </c>
      <c r="E126" s="3" t="s">
        <v>436</v>
      </c>
      <c r="F126" s="25">
        <v>192</v>
      </c>
      <c r="G126" s="25"/>
      <c r="H126">
        <v>192</v>
      </c>
      <c r="I126" s="63">
        <f t="shared" si="1"/>
        <v>0</v>
      </c>
    </row>
    <row r="127" spans="2:9" ht="22.5">
      <c r="B127" s="31">
        <v>1000151</v>
      </c>
      <c r="C127" s="2" t="s">
        <v>637</v>
      </c>
      <c r="D127" s="2" t="s">
        <v>638</v>
      </c>
      <c r="E127" s="3" t="s">
        <v>436</v>
      </c>
      <c r="F127" s="25">
        <v>410</v>
      </c>
      <c r="G127" s="25"/>
      <c r="H127">
        <v>410</v>
      </c>
      <c r="I127" s="63">
        <f t="shared" si="1"/>
        <v>0</v>
      </c>
    </row>
    <row r="128" spans="2:9" ht="22.5">
      <c r="B128" s="31">
        <v>1000152</v>
      </c>
      <c r="C128" s="2" t="s">
        <v>639</v>
      </c>
      <c r="D128" s="2" t="s">
        <v>640</v>
      </c>
      <c r="E128" s="3" t="s">
        <v>436</v>
      </c>
      <c r="F128" s="25">
        <v>169</v>
      </c>
      <c r="G128" s="25"/>
      <c r="H128">
        <v>169</v>
      </c>
      <c r="I128" s="63">
        <f t="shared" si="1"/>
        <v>0</v>
      </c>
    </row>
    <row r="129" spans="2:9" ht="22.5">
      <c r="B129" s="31">
        <v>1000153</v>
      </c>
      <c r="C129" s="2" t="s">
        <v>641</v>
      </c>
      <c r="D129" s="2" t="s">
        <v>640</v>
      </c>
      <c r="E129" s="3" t="s">
        <v>436</v>
      </c>
      <c r="F129" s="25">
        <v>3</v>
      </c>
      <c r="G129" s="25"/>
      <c r="H129">
        <v>3</v>
      </c>
      <c r="I129" s="63">
        <f t="shared" si="1"/>
        <v>0</v>
      </c>
    </row>
    <row r="130" spans="2:9" ht="56.25">
      <c r="B130" s="31">
        <v>1000154</v>
      </c>
      <c r="C130" s="2" t="s">
        <v>642</v>
      </c>
      <c r="D130" s="2" t="s">
        <v>643</v>
      </c>
      <c r="E130" s="3" t="s">
        <v>426</v>
      </c>
      <c r="F130" s="25">
        <v>0.16</v>
      </c>
      <c r="G130" s="25"/>
      <c r="H130">
        <v>0.16</v>
      </c>
      <c r="I130" s="63">
        <f t="shared" si="1"/>
        <v>0</v>
      </c>
    </row>
    <row r="131" spans="2:9" ht="33.75">
      <c r="B131" s="31">
        <v>1000156</v>
      </c>
      <c r="C131" s="2" t="s">
        <v>644</v>
      </c>
      <c r="D131" s="2" t="s">
        <v>645</v>
      </c>
      <c r="E131" s="3" t="s">
        <v>426</v>
      </c>
      <c r="F131" s="25">
        <v>27</v>
      </c>
      <c r="G131" s="25"/>
      <c r="H131">
        <v>39</v>
      </c>
      <c r="I131" s="63">
        <f t="shared" si="1"/>
        <v>-12</v>
      </c>
    </row>
    <row r="132" spans="2:9" ht="33.75">
      <c r="B132" s="31">
        <v>1000157</v>
      </c>
      <c r="C132" s="2" t="s">
        <v>646</v>
      </c>
      <c r="D132" s="2" t="s">
        <v>647</v>
      </c>
      <c r="E132" s="3" t="s">
        <v>426</v>
      </c>
      <c r="F132" s="25">
        <v>12</v>
      </c>
      <c r="G132" s="25"/>
      <c r="H132">
        <v>0</v>
      </c>
      <c r="I132" s="63">
        <f t="shared" si="1"/>
        <v>12</v>
      </c>
    </row>
    <row r="133" spans="2:9" ht="56.25">
      <c r="B133" s="31">
        <v>1000158</v>
      </c>
      <c r="C133" s="10" t="s">
        <v>648</v>
      </c>
      <c r="D133" s="2" t="s">
        <v>649</v>
      </c>
      <c r="E133" s="3" t="s">
        <v>426</v>
      </c>
      <c r="F133" s="25">
        <v>15</v>
      </c>
      <c r="G133" s="25"/>
      <c r="H133">
        <v>15</v>
      </c>
      <c r="I133" s="63">
        <f t="shared" ref="I133:I196" si="2">F133-H133</f>
        <v>0</v>
      </c>
    </row>
    <row r="134" spans="2:9" ht="56.25">
      <c r="B134" s="31">
        <v>1000160</v>
      </c>
      <c r="C134" s="11" t="s">
        <v>650</v>
      </c>
      <c r="D134" s="2" t="s">
        <v>649</v>
      </c>
      <c r="E134" s="3" t="s">
        <v>426</v>
      </c>
      <c r="F134" s="25">
        <v>1</v>
      </c>
      <c r="G134" s="25"/>
      <c r="H134">
        <v>0</v>
      </c>
      <c r="I134" s="63">
        <f t="shared" si="2"/>
        <v>1</v>
      </c>
    </row>
    <row r="135" spans="2:9" ht="22.5">
      <c r="B135" s="35"/>
      <c r="C135" s="5" t="s">
        <v>651</v>
      </c>
      <c r="D135" s="5" t="s">
        <v>652</v>
      </c>
      <c r="E135" s="4" t="s">
        <v>466</v>
      </c>
      <c r="F135" s="25"/>
      <c r="G135" s="25"/>
      <c r="H135" t="e">
        <v>#N/A</v>
      </c>
      <c r="I135" s="63" t="e">
        <f t="shared" si="2"/>
        <v>#N/A</v>
      </c>
    </row>
    <row r="136" spans="2:9" ht="56.25">
      <c r="B136" s="31">
        <v>1000162</v>
      </c>
      <c r="C136" s="2" t="s">
        <v>653</v>
      </c>
      <c r="D136" s="2" t="s">
        <v>649</v>
      </c>
      <c r="E136" s="3" t="s">
        <v>426</v>
      </c>
      <c r="F136" s="25">
        <v>1</v>
      </c>
      <c r="G136" s="25"/>
      <c r="H136">
        <v>0</v>
      </c>
      <c r="I136" s="63">
        <f t="shared" si="2"/>
        <v>1</v>
      </c>
    </row>
    <row r="137" spans="2:9" ht="56.25">
      <c r="B137" s="31">
        <v>1000164</v>
      </c>
      <c r="C137" s="2" t="s">
        <v>654</v>
      </c>
      <c r="D137" s="2" t="s">
        <v>649</v>
      </c>
      <c r="E137" s="3" t="s">
        <v>426</v>
      </c>
      <c r="F137" s="25">
        <v>1</v>
      </c>
      <c r="G137" s="25"/>
      <c r="H137">
        <v>0</v>
      </c>
      <c r="I137" s="63">
        <f t="shared" si="2"/>
        <v>1</v>
      </c>
    </row>
    <row r="138" spans="2:9" ht="56.25">
      <c r="B138" s="31">
        <v>1000166</v>
      </c>
      <c r="C138" s="2" t="s">
        <v>655</v>
      </c>
      <c r="D138" s="2" t="s">
        <v>649</v>
      </c>
      <c r="E138" s="3" t="s">
        <v>426</v>
      </c>
      <c r="F138" s="25">
        <v>1</v>
      </c>
      <c r="G138" s="25"/>
      <c r="H138" t="e">
        <v>#N/A</v>
      </c>
      <c r="I138" s="63" t="e">
        <f t="shared" si="2"/>
        <v>#N/A</v>
      </c>
    </row>
    <row r="139" spans="2:9" ht="56.25">
      <c r="B139" s="31">
        <v>1000168</v>
      </c>
      <c r="C139" s="2" t="s">
        <v>656</v>
      </c>
      <c r="D139" s="2" t="s">
        <v>649</v>
      </c>
      <c r="E139" s="3" t="s">
        <v>426</v>
      </c>
      <c r="F139" s="25">
        <v>1</v>
      </c>
      <c r="G139" s="25"/>
      <c r="H139">
        <v>0</v>
      </c>
      <c r="I139" s="63">
        <f t="shared" si="2"/>
        <v>1</v>
      </c>
    </row>
    <row r="140" spans="2:9" ht="56.25">
      <c r="B140" s="31">
        <v>1000170</v>
      </c>
      <c r="C140" s="2" t="s">
        <v>657</v>
      </c>
      <c r="D140" s="2" t="s">
        <v>649</v>
      </c>
      <c r="E140" s="3" t="s">
        <v>426</v>
      </c>
      <c r="F140" s="25">
        <v>1</v>
      </c>
      <c r="G140" s="25"/>
      <c r="H140" t="e">
        <v>#N/A</v>
      </c>
      <c r="I140" s="63" t="e">
        <f t="shared" si="2"/>
        <v>#N/A</v>
      </c>
    </row>
    <row r="141" spans="2:9" ht="56.25">
      <c r="B141" s="31">
        <v>1000172</v>
      </c>
      <c r="C141" s="2" t="s">
        <v>658</v>
      </c>
      <c r="D141" s="2" t="s">
        <v>649</v>
      </c>
      <c r="E141" s="3" t="s">
        <v>426</v>
      </c>
      <c r="F141" s="25">
        <v>1</v>
      </c>
      <c r="G141" s="25"/>
      <c r="H141" t="e">
        <v>#N/A</v>
      </c>
      <c r="I141" s="63" t="e">
        <f t="shared" si="2"/>
        <v>#N/A</v>
      </c>
    </row>
    <row r="142" spans="2:9" ht="56.25">
      <c r="B142" s="31">
        <v>1000174</v>
      </c>
      <c r="C142" s="2" t="s">
        <v>659</v>
      </c>
      <c r="D142" s="2" t="s">
        <v>649</v>
      </c>
      <c r="E142" s="3" t="s">
        <v>426</v>
      </c>
      <c r="F142" s="25">
        <v>1</v>
      </c>
      <c r="G142" s="25"/>
      <c r="H142">
        <v>0</v>
      </c>
      <c r="I142" s="63">
        <f t="shared" si="2"/>
        <v>1</v>
      </c>
    </row>
    <row r="143" spans="2:9" ht="56.25">
      <c r="B143" s="31">
        <v>1000176</v>
      </c>
      <c r="C143" s="2" t="s">
        <v>660</v>
      </c>
      <c r="D143" s="2" t="s">
        <v>649</v>
      </c>
      <c r="E143" s="3" t="s">
        <v>426</v>
      </c>
      <c r="F143" s="25">
        <v>1</v>
      </c>
      <c r="G143" s="25"/>
      <c r="H143" t="e">
        <v>#N/A</v>
      </c>
      <c r="I143" s="63" t="e">
        <f t="shared" si="2"/>
        <v>#N/A</v>
      </c>
    </row>
    <row r="144" spans="2:9" ht="67.5">
      <c r="B144" s="31">
        <v>1000178</v>
      </c>
      <c r="C144" s="2" t="s">
        <v>661</v>
      </c>
      <c r="D144" s="2" t="s">
        <v>662</v>
      </c>
      <c r="E144" s="3" t="s">
        <v>426</v>
      </c>
      <c r="F144" s="25">
        <v>1</v>
      </c>
      <c r="G144" s="25"/>
      <c r="H144">
        <v>1</v>
      </c>
      <c r="I144" s="63">
        <f t="shared" si="2"/>
        <v>0</v>
      </c>
    </row>
    <row r="145" spans="2:9" ht="22.5">
      <c r="B145" s="35"/>
      <c r="C145" s="5" t="s">
        <v>663</v>
      </c>
      <c r="D145" s="5" t="s">
        <v>664</v>
      </c>
      <c r="E145" s="4" t="s">
        <v>466</v>
      </c>
      <c r="F145" s="25"/>
      <c r="G145" s="25"/>
      <c r="H145" t="e">
        <v>#N/A</v>
      </c>
      <c r="I145" s="63" t="e">
        <f t="shared" si="2"/>
        <v>#N/A</v>
      </c>
    </row>
    <row r="146" spans="2:9" ht="45">
      <c r="B146" s="35">
        <v>1000179</v>
      </c>
      <c r="C146" s="5" t="s">
        <v>665</v>
      </c>
      <c r="D146" s="5" t="s">
        <v>666</v>
      </c>
      <c r="E146" s="4" t="s">
        <v>426</v>
      </c>
      <c r="F146" s="25">
        <v>5</v>
      </c>
      <c r="G146" s="25"/>
      <c r="H146">
        <v>5</v>
      </c>
      <c r="I146" s="63">
        <f t="shared" si="2"/>
        <v>0</v>
      </c>
    </row>
    <row r="147" spans="2:9" ht="45">
      <c r="B147" s="36"/>
      <c r="C147" s="5" t="s">
        <v>667</v>
      </c>
      <c r="D147" s="5" t="s">
        <v>668</v>
      </c>
      <c r="E147" s="4" t="s">
        <v>426</v>
      </c>
      <c r="F147" s="25">
        <v>2</v>
      </c>
      <c r="G147" s="25"/>
      <c r="H147" t="e">
        <v>#N/A</v>
      </c>
      <c r="I147" s="63" t="e">
        <f t="shared" si="2"/>
        <v>#N/A</v>
      </c>
    </row>
    <row r="148" spans="2:9" ht="45">
      <c r="B148" s="35">
        <v>1000180</v>
      </c>
      <c r="C148" s="5" t="s">
        <v>669</v>
      </c>
      <c r="D148" s="5" t="s">
        <v>668</v>
      </c>
      <c r="E148" s="3" t="s">
        <v>426</v>
      </c>
      <c r="F148" s="25">
        <v>12</v>
      </c>
      <c r="G148" s="25"/>
      <c r="H148">
        <v>12</v>
      </c>
      <c r="I148" s="63">
        <f t="shared" si="2"/>
        <v>0</v>
      </c>
    </row>
    <row r="149" spans="2:9" ht="22.5">
      <c r="B149" s="31">
        <v>1000181</v>
      </c>
      <c r="C149" s="2" t="s">
        <v>670</v>
      </c>
      <c r="D149" s="2" t="s">
        <v>671</v>
      </c>
      <c r="E149" s="3" t="s">
        <v>426</v>
      </c>
      <c r="F149" s="25">
        <v>47</v>
      </c>
      <c r="G149" s="25"/>
      <c r="H149">
        <v>47</v>
      </c>
      <c r="I149" s="63">
        <f t="shared" si="2"/>
        <v>0</v>
      </c>
    </row>
    <row r="150" spans="2:9" ht="22.5">
      <c r="B150" s="31">
        <v>1000182</v>
      </c>
      <c r="C150" s="2" t="s">
        <v>672</v>
      </c>
      <c r="D150" s="2" t="s">
        <v>671</v>
      </c>
      <c r="E150" s="3" t="s">
        <v>426</v>
      </c>
      <c r="F150" s="25">
        <v>2</v>
      </c>
      <c r="G150" s="25"/>
      <c r="H150">
        <v>2</v>
      </c>
      <c r="I150" s="63">
        <f t="shared" si="2"/>
        <v>0</v>
      </c>
    </row>
    <row r="151" spans="2:9" ht="33.75">
      <c r="B151" s="31">
        <v>1000183</v>
      </c>
      <c r="C151" s="2" t="s">
        <v>673</v>
      </c>
      <c r="D151" s="2" t="s">
        <v>674</v>
      </c>
      <c r="E151" s="3" t="s">
        <v>426</v>
      </c>
      <c r="F151" s="25">
        <v>30</v>
      </c>
      <c r="G151" s="25"/>
      <c r="H151">
        <v>30</v>
      </c>
      <c r="I151" s="63">
        <f t="shared" si="2"/>
        <v>0</v>
      </c>
    </row>
    <row r="152" spans="2:9" ht="45">
      <c r="B152" s="31">
        <v>1000184</v>
      </c>
      <c r="C152" s="2" t="s">
        <v>675</v>
      </c>
      <c r="D152" s="2" t="s">
        <v>676</v>
      </c>
      <c r="E152" s="3" t="s">
        <v>426</v>
      </c>
      <c r="F152" s="25">
        <v>29</v>
      </c>
      <c r="G152" s="25"/>
      <c r="H152">
        <v>29</v>
      </c>
      <c r="I152" s="63">
        <f t="shared" si="2"/>
        <v>0</v>
      </c>
    </row>
    <row r="153" spans="2:9" ht="45">
      <c r="B153" s="31">
        <v>1000185</v>
      </c>
      <c r="C153" s="2" t="s">
        <v>677</v>
      </c>
      <c r="D153" s="2" t="s">
        <v>678</v>
      </c>
      <c r="E153" s="3" t="s">
        <v>426</v>
      </c>
      <c r="F153" s="25">
        <v>1</v>
      </c>
      <c r="G153" s="25"/>
      <c r="H153">
        <v>0</v>
      </c>
      <c r="I153" s="63">
        <f t="shared" si="2"/>
        <v>1</v>
      </c>
    </row>
    <row r="154" spans="2:9" ht="45">
      <c r="B154" s="31">
        <v>1000186</v>
      </c>
      <c r="C154" s="2" t="s">
        <v>679</v>
      </c>
      <c r="D154" s="2" t="s">
        <v>678</v>
      </c>
      <c r="E154" s="3" t="s">
        <v>426</v>
      </c>
      <c r="F154" s="25">
        <v>2</v>
      </c>
      <c r="G154" s="25"/>
      <c r="H154">
        <v>2</v>
      </c>
      <c r="I154" s="63">
        <f t="shared" si="2"/>
        <v>0</v>
      </c>
    </row>
    <row r="155" spans="2:9" ht="45">
      <c r="B155" s="31">
        <v>1000189</v>
      </c>
      <c r="C155" s="2" t="s">
        <v>680</v>
      </c>
      <c r="D155" s="2" t="s">
        <v>681</v>
      </c>
      <c r="E155" s="3" t="s">
        <v>426</v>
      </c>
      <c r="F155" s="25">
        <v>10</v>
      </c>
      <c r="G155" s="25"/>
      <c r="H155">
        <v>10</v>
      </c>
      <c r="I155" s="63">
        <f t="shared" si="2"/>
        <v>0</v>
      </c>
    </row>
    <row r="156" spans="2:9">
      <c r="B156" s="31">
        <v>1000191</v>
      </c>
      <c r="C156" s="2" t="s">
        <v>682</v>
      </c>
      <c r="D156" s="2" t="s">
        <v>683</v>
      </c>
      <c r="E156" s="3" t="s">
        <v>426</v>
      </c>
      <c r="F156" s="28">
        <v>33</v>
      </c>
      <c r="G156" s="25"/>
      <c r="H156">
        <v>0</v>
      </c>
      <c r="I156" s="63">
        <f t="shared" si="2"/>
        <v>33</v>
      </c>
    </row>
    <row r="157" spans="2:9">
      <c r="B157" s="31">
        <v>1000192</v>
      </c>
      <c r="C157" s="2" t="s">
        <v>684</v>
      </c>
      <c r="D157" s="2" t="s">
        <v>683</v>
      </c>
      <c r="E157" s="3" t="s">
        <v>426</v>
      </c>
      <c r="F157" s="30" t="s">
        <v>41</v>
      </c>
      <c r="G157" s="25"/>
      <c r="H157">
        <v>0</v>
      </c>
      <c r="I157" s="63" t="e">
        <f t="shared" si="2"/>
        <v>#VALUE!</v>
      </c>
    </row>
    <row r="158" spans="2:9" ht="22.5">
      <c r="B158" s="31">
        <v>1000197</v>
      </c>
      <c r="C158" s="2" t="s">
        <v>685</v>
      </c>
      <c r="D158" s="2" t="s">
        <v>686</v>
      </c>
      <c r="E158" s="3" t="s">
        <v>426</v>
      </c>
      <c r="F158" s="25">
        <v>82</v>
      </c>
      <c r="G158" s="25"/>
      <c r="H158">
        <v>82</v>
      </c>
      <c r="I158" s="63">
        <f t="shared" si="2"/>
        <v>0</v>
      </c>
    </row>
    <row r="159" spans="2:9" ht="22.5">
      <c r="B159" s="31">
        <v>1000198</v>
      </c>
      <c r="C159" s="2" t="s">
        <v>687</v>
      </c>
      <c r="D159" s="2" t="s">
        <v>688</v>
      </c>
      <c r="E159" s="3" t="s">
        <v>426</v>
      </c>
      <c r="F159" s="27">
        <v>48</v>
      </c>
      <c r="G159" s="25"/>
      <c r="H159">
        <v>33</v>
      </c>
      <c r="I159" s="63">
        <f t="shared" si="2"/>
        <v>15</v>
      </c>
    </row>
    <row r="160" spans="2:9" ht="22.5">
      <c r="B160" s="31">
        <v>1000199</v>
      </c>
      <c r="C160" s="2" t="s">
        <v>689</v>
      </c>
      <c r="D160" s="2" t="s">
        <v>688</v>
      </c>
      <c r="E160" s="3" t="s">
        <v>426</v>
      </c>
      <c r="F160" s="25">
        <v>45</v>
      </c>
      <c r="G160" s="25"/>
      <c r="H160">
        <v>45</v>
      </c>
      <c r="I160" s="63">
        <f t="shared" si="2"/>
        <v>0</v>
      </c>
    </row>
    <row r="161" spans="2:9" ht="22.5">
      <c r="B161" s="31">
        <v>1000202</v>
      </c>
      <c r="C161" s="2" t="s">
        <v>690</v>
      </c>
      <c r="D161" s="2" t="s">
        <v>691</v>
      </c>
      <c r="E161" s="3" t="s">
        <v>426</v>
      </c>
      <c r="F161" s="25">
        <v>33</v>
      </c>
      <c r="G161" s="25"/>
      <c r="H161">
        <v>33</v>
      </c>
      <c r="I161" s="63">
        <f t="shared" si="2"/>
        <v>0</v>
      </c>
    </row>
    <row r="162" spans="2:9" ht="22.5">
      <c r="B162" s="31">
        <v>1000203</v>
      </c>
      <c r="C162" s="2" t="s">
        <v>692</v>
      </c>
      <c r="D162" s="2" t="s">
        <v>693</v>
      </c>
      <c r="E162" s="3" t="s">
        <v>426</v>
      </c>
      <c r="F162" s="25">
        <v>42</v>
      </c>
      <c r="G162" s="25"/>
      <c r="H162">
        <v>42</v>
      </c>
      <c r="I162" s="63">
        <f t="shared" si="2"/>
        <v>0</v>
      </c>
    </row>
    <row r="163" spans="2:9" ht="22.5">
      <c r="B163" s="31">
        <v>1000204</v>
      </c>
      <c r="C163" s="2" t="s">
        <v>694</v>
      </c>
      <c r="D163" s="2" t="s">
        <v>695</v>
      </c>
      <c r="E163" s="3" t="s">
        <v>426</v>
      </c>
      <c r="F163" s="25">
        <v>38</v>
      </c>
      <c r="G163" s="25"/>
      <c r="H163">
        <v>36</v>
      </c>
      <c r="I163" s="63">
        <f t="shared" si="2"/>
        <v>2</v>
      </c>
    </row>
    <row r="164" spans="2:9" ht="22.5">
      <c r="B164" s="31">
        <v>1000205</v>
      </c>
      <c r="C164" s="2" t="s">
        <v>696</v>
      </c>
      <c r="D164" s="2" t="s">
        <v>695</v>
      </c>
      <c r="E164" s="3" t="s">
        <v>426</v>
      </c>
      <c r="F164" s="30" t="s">
        <v>41</v>
      </c>
      <c r="G164" s="25"/>
      <c r="H164">
        <v>0</v>
      </c>
      <c r="I164" s="63" t="e">
        <f t="shared" si="2"/>
        <v>#VALUE!</v>
      </c>
    </row>
    <row r="165" spans="2:9" ht="22.5">
      <c r="B165" s="31">
        <v>1000208</v>
      </c>
      <c r="C165" s="2" t="s">
        <v>697</v>
      </c>
      <c r="D165" s="2" t="s">
        <v>698</v>
      </c>
      <c r="E165" s="3" t="s">
        <v>426</v>
      </c>
      <c r="F165" s="25">
        <v>33</v>
      </c>
      <c r="G165" s="25"/>
      <c r="H165">
        <v>33</v>
      </c>
      <c r="I165" s="63">
        <f t="shared" si="2"/>
        <v>0</v>
      </c>
    </row>
    <row r="166" spans="2:9" ht="22.5">
      <c r="B166" s="31">
        <v>1000209</v>
      </c>
      <c r="C166" s="2" t="s">
        <v>699</v>
      </c>
      <c r="D166" s="2" t="s">
        <v>700</v>
      </c>
      <c r="E166" s="3" t="s">
        <v>426</v>
      </c>
      <c r="F166" s="30" t="s">
        <v>41</v>
      </c>
      <c r="G166" s="25"/>
      <c r="H166">
        <v>0</v>
      </c>
      <c r="I166" s="63" t="e">
        <f t="shared" si="2"/>
        <v>#VALUE!</v>
      </c>
    </row>
    <row r="167" spans="2:9">
      <c r="B167" s="31">
        <v>1000210</v>
      </c>
      <c r="C167" s="2" t="s">
        <v>701</v>
      </c>
      <c r="D167" s="2" t="s">
        <v>702</v>
      </c>
      <c r="E167" s="3" t="s">
        <v>426</v>
      </c>
      <c r="F167" s="25">
        <v>4</v>
      </c>
      <c r="G167" s="25"/>
      <c r="H167">
        <v>4</v>
      </c>
      <c r="I167" s="63">
        <f t="shared" si="2"/>
        <v>0</v>
      </c>
    </row>
    <row r="168" spans="2:9">
      <c r="B168" s="31">
        <v>1000211</v>
      </c>
      <c r="C168" s="2" t="s">
        <v>703</v>
      </c>
      <c r="D168" s="2" t="s">
        <v>704</v>
      </c>
      <c r="E168" s="3" t="s">
        <v>426</v>
      </c>
      <c r="F168" s="25">
        <v>53</v>
      </c>
      <c r="G168" s="25"/>
      <c r="H168">
        <v>53</v>
      </c>
      <c r="I168" s="63">
        <f t="shared" si="2"/>
        <v>0</v>
      </c>
    </row>
    <row r="169" spans="2:9">
      <c r="B169" s="31">
        <v>1000212</v>
      </c>
      <c r="C169" s="2" t="s">
        <v>705</v>
      </c>
      <c r="D169" s="2" t="s">
        <v>706</v>
      </c>
      <c r="E169" s="3" t="s">
        <v>426</v>
      </c>
      <c r="F169" s="25">
        <v>9</v>
      </c>
      <c r="G169" s="25"/>
      <c r="H169">
        <v>9</v>
      </c>
      <c r="I169" s="63">
        <f t="shared" si="2"/>
        <v>0</v>
      </c>
    </row>
    <row r="170" spans="2:9" ht="22.5">
      <c r="B170" s="31">
        <v>1000213</v>
      </c>
      <c r="C170" s="2" t="s">
        <v>707</v>
      </c>
      <c r="D170" s="2" t="s">
        <v>708</v>
      </c>
      <c r="E170" s="3" t="s">
        <v>426</v>
      </c>
      <c r="F170" s="25">
        <v>102</v>
      </c>
      <c r="G170" s="25"/>
      <c r="H170">
        <v>102</v>
      </c>
      <c r="I170" s="63">
        <f t="shared" si="2"/>
        <v>0</v>
      </c>
    </row>
    <row r="171" spans="2:9" ht="22.5">
      <c r="B171" s="31">
        <v>1000214</v>
      </c>
      <c r="C171" s="2" t="s">
        <v>709</v>
      </c>
      <c r="D171" s="2" t="s">
        <v>710</v>
      </c>
      <c r="E171" s="3" t="s">
        <v>426</v>
      </c>
      <c r="F171" s="30" t="s">
        <v>41</v>
      </c>
      <c r="G171" s="25"/>
      <c r="H171">
        <v>0</v>
      </c>
      <c r="I171" s="63" t="e">
        <f t="shared" si="2"/>
        <v>#VALUE!</v>
      </c>
    </row>
    <row r="172" spans="2:9" ht="22.5">
      <c r="B172" s="31">
        <v>1000215</v>
      </c>
      <c r="C172" s="2" t="s">
        <v>711</v>
      </c>
      <c r="D172" s="2" t="s">
        <v>712</v>
      </c>
      <c r="E172" s="3" t="s">
        <v>426</v>
      </c>
      <c r="F172" s="30" t="s">
        <v>41</v>
      </c>
      <c r="G172" s="25"/>
      <c r="H172">
        <v>0</v>
      </c>
      <c r="I172" s="63" t="e">
        <f t="shared" si="2"/>
        <v>#VALUE!</v>
      </c>
    </row>
    <row r="173" spans="2:9" ht="22.5">
      <c r="B173" s="31">
        <v>1000216</v>
      </c>
      <c r="C173" s="2" t="s">
        <v>713</v>
      </c>
      <c r="D173" s="2" t="s">
        <v>714</v>
      </c>
      <c r="E173" s="3" t="s">
        <v>426</v>
      </c>
      <c r="F173" s="25">
        <v>6</v>
      </c>
      <c r="G173" s="25"/>
      <c r="H173">
        <v>6</v>
      </c>
      <c r="I173" s="63">
        <f t="shared" si="2"/>
        <v>0</v>
      </c>
    </row>
    <row r="174" spans="2:9" ht="22.5">
      <c r="B174" s="31">
        <v>1000217</v>
      </c>
      <c r="C174" s="2" t="s">
        <v>715</v>
      </c>
      <c r="D174" s="2" t="s">
        <v>716</v>
      </c>
      <c r="E174" s="3" t="s">
        <v>426</v>
      </c>
      <c r="F174" s="25">
        <v>6</v>
      </c>
      <c r="G174" s="25"/>
      <c r="H174">
        <v>6</v>
      </c>
      <c r="I174" s="63">
        <f t="shared" si="2"/>
        <v>0</v>
      </c>
    </row>
    <row r="175" spans="2:9" ht="33.75">
      <c r="B175" s="31">
        <v>1000218</v>
      </c>
      <c r="C175" s="2" t="s">
        <v>717</v>
      </c>
      <c r="D175" s="2" t="s">
        <v>718</v>
      </c>
      <c r="E175" s="3" t="s">
        <v>426</v>
      </c>
      <c r="F175" s="25">
        <v>41</v>
      </c>
      <c r="G175" s="25"/>
      <c r="H175">
        <v>41</v>
      </c>
      <c r="I175" s="63">
        <f t="shared" si="2"/>
        <v>0</v>
      </c>
    </row>
    <row r="176" spans="2:9" ht="33.75">
      <c r="B176" s="31">
        <v>1000219</v>
      </c>
      <c r="C176" s="2" t="s">
        <v>719</v>
      </c>
      <c r="D176" s="2" t="s">
        <v>720</v>
      </c>
      <c r="E176" s="3" t="s">
        <v>426</v>
      </c>
      <c r="F176" s="25">
        <v>99</v>
      </c>
      <c r="G176" s="25"/>
      <c r="H176">
        <v>99</v>
      </c>
      <c r="I176" s="63">
        <f t="shared" si="2"/>
        <v>0</v>
      </c>
    </row>
    <row r="177" spans="2:9" ht="45">
      <c r="B177" s="31">
        <v>1000220</v>
      </c>
      <c r="C177" s="2" t="s">
        <v>721</v>
      </c>
      <c r="D177" s="2" t="s">
        <v>722</v>
      </c>
      <c r="E177" s="3" t="s">
        <v>426</v>
      </c>
      <c r="F177" s="25">
        <v>552</v>
      </c>
      <c r="G177" s="25"/>
      <c r="H177">
        <v>552</v>
      </c>
      <c r="I177" s="63">
        <f t="shared" si="2"/>
        <v>0</v>
      </c>
    </row>
    <row r="178" spans="2:9" ht="45">
      <c r="B178" s="31">
        <v>1000221</v>
      </c>
      <c r="C178" s="2" t="s">
        <v>723</v>
      </c>
      <c r="D178" s="2" t="s">
        <v>724</v>
      </c>
      <c r="E178" s="3" t="s">
        <v>426</v>
      </c>
      <c r="F178" s="25">
        <v>310</v>
      </c>
      <c r="G178" s="25"/>
      <c r="H178">
        <v>310</v>
      </c>
      <c r="I178" s="63">
        <f t="shared" si="2"/>
        <v>0</v>
      </c>
    </row>
    <row r="179" spans="2:9" ht="22.5">
      <c r="B179" s="31">
        <v>1000222</v>
      </c>
      <c r="C179" s="2" t="s">
        <v>725</v>
      </c>
      <c r="D179" s="2" t="s">
        <v>726</v>
      </c>
      <c r="E179" s="3" t="s">
        <v>426</v>
      </c>
      <c r="F179" s="25">
        <v>198</v>
      </c>
      <c r="G179" s="25"/>
      <c r="H179">
        <v>198</v>
      </c>
      <c r="I179" s="63">
        <f t="shared" si="2"/>
        <v>0</v>
      </c>
    </row>
    <row r="180" spans="2:9" ht="45">
      <c r="B180" s="31">
        <v>1000225</v>
      </c>
      <c r="C180" s="2" t="s">
        <v>727</v>
      </c>
      <c r="D180" s="2" t="s">
        <v>728</v>
      </c>
      <c r="E180" s="3" t="s">
        <v>426</v>
      </c>
      <c r="F180" s="25">
        <v>15</v>
      </c>
      <c r="G180" s="25"/>
      <c r="H180">
        <v>15</v>
      </c>
      <c r="I180" s="63">
        <f t="shared" si="2"/>
        <v>0</v>
      </c>
    </row>
    <row r="181" spans="2:9" ht="22.5">
      <c r="B181" s="31">
        <v>1000226</v>
      </c>
      <c r="C181" s="2" t="s">
        <v>729</v>
      </c>
      <c r="D181" s="2" t="s">
        <v>730</v>
      </c>
      <c r="E181" s="3" t="s">
        <v>426</v>
      </c>
      <c r="F181" s="30" t="s">
        <v>41</v>
      </c>
      <c r="G181" s="25"/>
      <c r="H181">
        <v>0</v>
      </c>
      <c r="I181" s="63" t="e">
        <f t="shared" si="2"/>
        <v>#VALUE!</v>
      </c>
    </row>
    <row r="182" spans="2:9">
      <c r="B182" s="31">
        <v>1000227</v>
      </c>
      <c r="C182" s="2" t="s">
        <v>731</v>
      </c>
      <c r="D182" s="2" t="s">
        <v>732</v>
      </c>
      <c r="E182" s="3" t="s">
        <v>426</v>
      </c>
      <c r="F182" s="25">
        <v>208</v>
      </c>
      <c r="G182" s="25"/>
      <c r="H182">
        <v>208</v>
      </c>
      <c r="I182" s="63">
        <f t="shared" si="2"/>
        <v>0</v>
      </c>
    </row>
    <row r="183" spans="2:9" ht="45">
      <c r="B183" s="31">
        <v>1000230</v>
      </c>
      <c r="C183" s="2" t="s">
        <v>733</v>
      </c>
      <c r="D183" s="2" t="s">
        <v>734</v>
      </c>
      <c r="E183" s="3" t="s">
        <v>436</v>
      </c>
      <c r="F183" s="25">
        <v>240</v>
      </c>
      <c r="G183" s="25"/>
      <c r="H183">
        <v>240</v>
      </c>
      <c r="I183" s="63">
        <f t="shared" si="2"/>
        <v>0</v>
      </c>
    </row>
    <row r="184" spans="2:9" ht="45">
      <c r="B184" s="31">
        <v>1000232</v>
      </c>
      <c r="C184" s="2" t="s">
        <v>735</v>
      </c>
      <c r="D184" s="2" t="s">
        <v>734</v>
      </c>
      <c r="E184" s="3" t="s">
        <v>436</v>
      </c>
      <c r="F184" s="30" t="s">
        <v>41</v>
      </c>
      <c r="G184" s="25"/>
      <c r="H184">
        <v>0</v>
      </c>
      <c r="I184" s="63" t="e">
        <f t="shared" si="2"/>
        <v>#VALUE!</v>
      </c>
    </row>
    <row r="185" spans="2:9" ht="45">
      <c r="B185" s="31">
        <v>1000233</v>
      </c>
      <c r="C185" s="2" t="s">
        <v>736</v>
      </c>
      <c r="D185" s="2" t="s">
        <v>734</v>
      </c>
      <c r="E185" s="3" t="s">
        <v>436</v>
      </c>
      <c r="F185" s="30" t="s">
        <v>41</v>
      </c>
      <c r="G185" s="25"/>
      <c r="H185">
        <v>0</v>
      </c>
      <c r="I185" s="63" t="e">
        <f t="shared" si="2"/>
        <v>#VALUE!</v>
      </c>
    </row>
    <row r="186" spans="2:9" ht="45">
      <c r="B186" s="31">
        <v>1000234</v>
      </c>
      <c r="C186" s="2" t="s">
        <v>737</v>
      </c>
      <c r="D186" s="2" t="s">
        <v>734</v>
      </c>
      <c r="E186" s="3" t="s">
        <v>436</v>
      </c>
      <c r="F186" s="30" t="s">
        <v>41</v>
      </c>
      <c r="G186" s="25"/>
      <c r="H186">
        <v>0</v>
      </c>
      <c r="I186" s="63" t="e">
        <f t="shared" si="2"/>
        <v>#VALUE!</v>
      </c>
    </row>
    <row r="187" spans="2:9" ht="45">
      <c r="B187" s="31">
        <v>1000235</v>
      </c>
      <c r="C187" s="2" t="s">
        <v>738</v>
      </c>
      <c r="D187" s="2" t="s">
        <v>734</v>
      </c>
      <c r="E187" s="3" t="s">
        <v>436</v>
      </c>
      <c r="F187" s="25">
        <v>900</v>
      </c>
      <c r="G187" s="25"/>
      <c r="H187" t="e">
        <v>#N/A</v>
      </c>
      <c r="I187" s="63" t="e">
        <f t="shared" si="2"/>
        <v>#N/A</v>
      </c>
    </row>
    <row r="188" spans="2:9" ht="45">
      <c r="B188" s="31">
        <v>1000236</v>
      </c>
      <c r="C188" s="2" t="s">
        <v>739</v>
      </c>
      <c r="D188" s="2" t="s">
        <v>734</v>
      </c>
      <c r="E188" s="3" t="s">
        <v>436</v>
      </c>
      <c r="F188" s="25">
        <v>1050</v>
      </c>
      <c r="G188" s="25"/>
      <c r="H188">
        <v>0</v>
      </c>
      <c r="I188" s="63">
        <f t="shared" si="2"/>
        <v>1050</v>
      </c>
    </row>
    <row r="189" spans="2:9">
      <c r="B189" s="31">
        <v>1000237</v>
      </c>
      <c r="C189" s="2" t="s">
        <v>740</v>
      </c>
      <c r="D189" s="2" t="s">
        <v>741</v>
      </c>
      <c r="E189" s="3" t="s">
        <v>436</v>
      </c>
      <c r="F189" s="25">
        <v>1303</v>
      </c>
      <c r="G189" s="25"/>
      <c r="H189">
        <v>1303</v>
      </c>
      <c r="I189" s="63">
        <f t="shared" si="2"/>
        <v>0</v>
      </c>
    </row>
    <row r="190" spans="2:9">
      <c r="B190" s="31">
        <v>1000238</v>
      </c>
      <c r="C190" s="10" t="s">
        <v>742</v>
      </c>
      <c r="D190" s="2" t="s">
        <v>741</v>
      </c>
      <c r="E190" s="3" t="s">
        <v>436</v>
      </c>
      <c r="F190" s="25">
        <v>1326</v>
      </c>
      <c r="G190" s="25"/>
      <c r="H190">
        <v>1326</v>
      </c>
      <c r="I190" s="63">
        <f t="shared" si="2"/>
        <v>0</v>
      </c>
    </row>
    <row r="191" spans="2:9">
      <c r="B191" s="31">
        <v>1000239</v>
      </c>
      <c r="C191" s="2" t="s">
        <v>743</v>
      </c>
      <c r="D191" s="2" t="s">
        <v>741</v>
      </c>
      <c r="E191" s="3" t="s">
        <v>436</v>
      </c>
      <c r="F191" s="25">
        <v>3032</v>
      </c>
      <c r="G191" s="25"/>
      <c r="H191">
        <v>3032</v>
      </c>
      <c r="I191" s="63">
        <f t="shared" si="2"/>
        <v>0</v>
      </c>
    </row>
    <row r="192" spans="2:9">
      <c r="B192" s="31">
        <v>1000240</v>
      </c>
      <c r="C192" s="2" t="s">
        <v>744</v>
      </c>
      <c r="D192" s="2" t="s">
        <v>741</v>
      </c>
      <c r="E192" s="3" t="s">
        <v>436</v>
      </c>
      <c r="F192" s="25">
        <v>1794</v>
      </c>
      <c r="G192" s="25"/>
      <c r="H192">
        <v>1794</v>
      </c>
      <c r="I192" s="63">
        <f t="shared" si="2"/>
        <v>0</v>
      </c>
    </row>
    <row r="193" spans="2:9">
      <c r="B193" s="31">
        <v>1000241</v>
      </c>
      <c r="C193" s="2" t="s">
        <v>745</v>
      </c>
      <c r="D193" s="2" t="s">
        <v>741</v>
      </c>
      <c r="E193" s="3" t="s">
        <v>436</v>
      </c>
      <c r="F193" s="25">
        <v>60</v>
      </c>
      <c r="G193" s="25"/>
      <c r="H193">
        <v>60</v>
      </c>
      <c r="I193" s="63">
        <f t="shared" si="2"/>
        <v>0</v>
      </c>
    </row>
    <row r="194" spans="2:9" ht="22.5">
      <c r="B194" s="35"/>
      <c r="C194" s="5" t="s">
        <v>746</v>
      </c>
      <c r="D194" s="5" t="s">
        <v>747</v>
      </c>
      <c r="E194" s="4" t="s">
        <v>466</v>
      </c>
      <c r="F194" s="25"/>
      <c r="G194" s="25"/>
      <c r="H194" t="e">
        <v>#N/A</v>
      </c>
      <c r="I194" s="63" t="e">
        <f t="shared" si="2"/>
        <v>#N/A</v>
      </c>
    </row>
    <row r="195" spans="2:9" ht="22.5">
      <c r="B195" s="31">
        <v>1000248</v>
      </c>
      <c r="C195" s="5" t="s">
        <v>748</v>
      </c>
      <c r="D195" s="5" t="s">
        <v>749</v>
      </c>
      <c r="E195" s="4" t="s">
        <v>436</v>
      </c>
      <c r="F195" s="25">
        <v>6647</v>
      </c>
      <c r="G195" s="25"/>
      <c r="H195">
        <v>13294.07</v>
      </c>
      <c r="I195" s="63">
        <f t="shared" si="2"/>
        <v>-6647.07</v>
      </c>
    </row>
    <row r="196" spans="2:9" ht="22.5">
      <c r="B196" s="35"/>
      <c r="C196" s="5" t="s">
        <v>750</v>
      </c>
      <c r="D196" s="5" t="s">
        <v>749</v>
      </c>
      <c r="E196" s="4" t="s">
        <v>436</v>
      </c>
      <c r="F196" s="25">
        <v>3323.5</v>
      </c>
      <c r="G196" s="25"/>
      <c r="H196" t="e">
        <v>#N/A</v>
      </c>
      <c r="I196" s="63" t="e">
        <f t="shared" si="2"/>
        <v>#N/A</v>
      </c>
    </row>
    <row r="197" spans="2:9" ht="22.5">
      <c r="B197" s="35"/>
      <c r="C197" s="13" t="s">
        <v>751</v>
      </c>
      <c r="D197" s="5" t="s">
        <v>752</v>
      </c>
      <c r="E197" s="4" t="s">
        <v>436</v>
      </c>
      <c r="F197" s="25">
        <v>1994</v>
      </c>
      <c r="G197" s="25"/>
      <c r="H197" t="e">
        <v>#N/A</v>
      </c>
      <c r="I197" s="63" t="e">
        <f t="shared" ref="I197:I257" si="3">F197-H197</f>
        <v>#N/A</v>
      </c>
    </row>
    <row r="198" spans="2:9" ht="22.5">
      <c r="B198" s="35"/>
      <c r="C198" s="13" t="s">
        <v>753</v>
      </c>
      <c r="D198" s="5" t="s">
        <v>752</v>
      </c>
      <c r="E198" s="4" t="s">
        <v>436</v>
      </c>
      <c r="F198" s="25">
        <v>1329</v>
      </c>
      <c r="G198" s="25"/>
      <c r="H198" t="e">
        <v>#N/A</v>
      </c>
      <c r="I198" s="63" t="e">
        <f t="shared" si="3"/>
        <v>#N/A</v>
      </c>
    </row>
    <row r="199" spans="2:9" ht="22.5">
      <c r="B199" s="35">
        <v>1000249</v>
      </c>
      <c r="C199" s="14" t="s">
        <v>754</v>
      </c>
      <c r="D199" s="15" t="s">
        <v>755</v>
      </c>
      <c r="E199" s="16" t="s">
        <v>436</v>
      </c>
      <c r="F199" s="30" t="s">
        <v>41</v>
      </c>
      <c r="G199" s="25"/>
      <c r="H199">
        <v>0</v>
      </c>
      <c r="I199" s="63" t="e">
        <f t="shared" si="3"/>
        <v>#VALUE!</v>
      </c>
    </row>
    <row r="200" spans="2:9" ht="33.75">
      <c r="B200" s="31">
        <v>1000250</v>
      </c>
      <c r="C200" s="10" t="s">
        <v>756</v>
      </c>
      <c r="D200" s="17" t="s">
        <v>757</v>
      </c>
      <c r="E200" s="16" t="s">
        <v>436</v>
      </c>
      <c r="F200" s="25">
        <v>1590</v>
      </c>
      <c r="G200" s="25"/>
      <c r="H200">
        <v>0.53</v>
      </c>
      <c r="I200" s="63">
        <f t="shared" si="3"/>
        <v>1589.47</v>
      </c>
    </row>
    <row r="201" spans="2:9" ht="33.75">
      <c r="B201" s="31">
        <v>1000251</v>
      </c>
      <c r="C201" s="10" t="s">
        <v>758</v>
      </c>
      <c r="D201" s="17" t="s">
        <v>757</v>
      </c>
      <c r="E201" s="16" t="s">
        <v>436</v>
      </c>
      <c r="F201" s="25">
        <v>840.00000000000011</v>
      </c>
      <c r="G201" s="25"/>
      <c r="H201">
        <v>0.28000000000000003</v>
      </c>
      <c r="I201" s="63">
        <f t="shared" si="3"/>
        <v>839.72000000000014</v>
      </c>
    </row>
    <row r="202" spans="2:9" ht="67.5">
      <c r="B202" s="31">
        <v>1000252</v>
      </c>
      <c r="C202" s="2" t="s">
        <v>759</v>
      </c>
      <c r="D202" s="2" t="s">
        <v>760</v>
      </c>
      <c r="E202" s="3" t="s">
        <v>761</v>
      </c>
      <c r="F202" s="25">
        <v>1.07</v>
      </c>
      <c r="G202" s="25"/>
      <c r="H202">
        <v>1.07</v>
      </c>
      <c r="I202" s="63">
        <f t="shared" si="3"/>
        <v>0</v>
      </c>
    </row>
    <row r="203" spans="2:9" ht="22.5">
      <c r="B203" s="31">
        <v>1000254</v>
      </c>
      <c r="C203" s="2" t="s">
        <v>762</v>
      </c>
      <c r="D203" s="2" t="s">
        <v>763</v>
      </c>
      <c r="E203" s="3" t="s">
        <v>426</v>
      </c>
      <c r="F203" s="30" t="s">
        <v>41</v>
      </c>
      <c r="G203" s="25"/>
      <c r="H203">
        <v>0</v>
      </c>
      <c r="I203" s="63" t="e">
        <f t="shared" si="3"/>
        <v>#VALUE!</v>
      </c>
    </row>
    <row r="204" spans="2:9" ht="22.5">
      <c r="B204" s="31">
        <v>1000255</v>
      </c>
      <c r="C204" s="2" t="s">
        <v>764</v>
      </c>
      <c r="D204" s="2" t="s">
        <v>765</v>
      </c>
      <c r="E204" s="3" t="s">
        <v>426</v>
      </c>
      <c r="F204" s="25">
        <v>30</v>
      </c>
      <c r="G204" s="25"/>
      <c r="H204">
        <v>30</v>
      </c>
      <c r="I204" s="63">
        <f t="shared" si="3"/>
        <v>0</v>
      </c>
    </row>
    <row r="205" spans="2:9">
      <c r="B205" s="31">
        <v>1000256</v>
      </c>
      <c r="C205" s="2" t="s">
        <v>766</v>
      </c>
      <c r="D205" s="2" t="s">
        <v>767</v>
      </c>
      <c r="E205" s="3" t="s">
        <v>426</v>
      </c>
      <c r="F205" s="25">
        <v>21</v>
      </c>
      <c r="G205" s="25"/>
      <c r="H205">
        <v>21</v>
      </c>
      <c r="I205" s="63">
        <f t="shared" si="3"/>
        <v>0</v>
      </c>
    </row>
    <row r="206" spans="2:9" ht="22.5">
      <c r="B206" s="31">
        <v>1000258</v>
      </c>
      <c r="C206" s="2" t="s">
        <v>768</v>
      </c>
      <c r="D206" s="2" t="s">
        <v>769</v>
      </c>
      <c r="E206" s="3" t="s">
        <v>426</v>
      </c>
      <c r="F206" s="25">
        <v>15</v>
      </c>
      <c r="G206" s="25"/>
      <c r="H206">
        <v>15</v>
      </c>
      <c r="I206" s="63">
        <f t="shared" si="3"/>
        <v>0</v>
      </c>
    </row>
    <row r="207" spans="2:9" ht="22.5">
      <c r="B207" s="31">
        <v>1000259</v>
      </c>
      <c r="C207" s="2" t="s">
        <v>770</v>
      </c>
      <c r="D207" s="2" t="s">
        <v>771</v>
      </c>
      <c r="E207" s="3" t="s">
        <v>426</v>
      </c>
      <c r="F207" s="25">
        <v>15</v>
      </c>
      <c r="G207" s="25"/>
      <c r="H207">
        <v>15</v>
      </c>
      <c r="I207" s="63">
        <f t="shared" si="3"/>
        <v>0</v>
      </c>
    </row>
    <row r="208" spans="2:9">
      <c r="B208" s="31">
        <v>1000260</v>
      </c>
      <c r="C208" s="2" t="s">
        <v>772</v>
      </c>
      <c r="D208" s="2" t="s">
        <v>773</v>
      </c>
      <c r="E208" s="3" t="s">
        <v>426</v>
      </c>
      <c r="F208" s="25">
        <v>14</v>
      </c>
      <c r="G208" s="25"/>
      <c r="H208">
        <v>14</v>
      </c>
      <c r="I208" s="63">
        <f t="shared" si="3"/>
        <v>0</v>
      </c>
    </row>
    <row r="209" spans="2:9">
      <c r="B209" s="31">
        <v>1000261</v>
      </c>
      <c r="C209" s="2" t="s">
        <v>774</v>
      </c>
      <c r="D209" s="2" t="s">
        <v>775</v>
      </c>
      <c r="E209" s="3" t="s">
        <v>426</v>
      </c>
      <c r="F209" s="25">
        <v>14</v>
      </c>
      <c r="G209" s="25"/>
      <c r="H209">
        <v>14</v>
      </c>
      <c r="I209" s="63">
        <f t="shared" si="3"/>
        <v>0</v>
      </c>
    </row>
    <row r="210" spans="2:9" ht="56.25">
      <c r="B210" s="31">
        <v>1000262</v>
      </c>
      <c r="C210" s="2" t="s">
        <v>776</v>
      </c>
      <c r="D210" s="2" t="s">
        <v>777</v>
      </c>
      <c r="E210" s="3" t="s">
        <v>426</v>
      </c>
      <c r="F210" s="25">
        <v>7</v>
      </c>
      <c r="G210" s="25"/>
      <c r="H210">
        <v>7</v>
      </c>
      <c r="I210" s="63">
        <f t="shared" si="3"/>
        <v>0</v>
      </c>
    </row>
    <row r="211" spans="2:9">
      <c r="B211" s="31">
        <v>1000263</v>
      </c>
      <c r="C211" s="2" t="s">
        <v>778</v>
      </c>
      <c r="D211" s="2" t="s">
        <v>779</v>
      </c>
      <c r="E211" s="3" t="s">
        <v>426</v>
      </c>
      <c r="F211" s="25">
        <v>3</v>
      </c>
      <c r="G211" s="25"/>
      <c r="H211">
        <v>3</v>
      </c>
      <c r="I211" s="63">
        <f t="shared" si="3"/>
        <v>0</v>
      </c>
    </row>
    <row r="212" spans="2:9" ht="33.75">
      <c r="B212" s="31">
        <v>1000264</v>
      </c>
      <c r="C212" s="5" t="s">
        <v>780</v>
      </c>
      <c r="D212" s="5" t="s">
        <v>781</v>
      </c>
      <c r="E212" s="3" t="s">
        <v>426</v>
      </c>
      <c r="F212" s="25">
        <v>12</v>
      </c>
      <c r="G212" s="25"/>
      <c r="H212">
        <v>12</v>
      </c>
      <c r="I212" s="63">
        <f t="shared" si="3"/>
        <v>0</v>
      </c>
    </row>
    <row r="213" spans="2:9" ht="22.5">
      <c r="B213" s="31">
        <v>1000265</v>
      </c>
      <c r="C213" s="5" t="s">
        <v>782</v>
      </c>
      <c r="D213" s="5" t="s">
        <v>783</v>
      </c>
      <c r="E213" s="3" t="s">
        <v>426</v>
      </c>
      <c r="F213" s="25">
        <v>3</v>
      </c>
      <c r="G213" s="25"/>
      <c r="H213">
        <v>3</v>
      </c>
      <c r="I213" s="63">
        <f t="shared" si="3"/>
        <v>0</v>
      </c>
    </row>
    <row r="214" spans="2:9" ht="22.5">
      <c r="B214" s="31">
        <v>1000266</v>
      </c>
      <c r="C214" s="2" t="s">
        <v>784</v>
      </c>
      <c r="D214" s="2" t="s">
        <v>785</v>
      </c>
      <c r="E214" s="3" t="s">
        <v>426</v>
      </c>
      <c r="F214" s="25">
        <v>9</v>
      </c>
      <c r="G214" s="25"/>
      <c r="H214">
        <v>9</v>
      </c>
      <c r="I214" s="63">
        <f t="shared" si="3"/>
        <v>0</v>
      </c>
    </row>
    <row r="215" spans="2:9" ht="22.5">
      <c r="B215" s="31">
        <v>1000267</v>
      </c>
      <c r="C215" s="2" t="s">
        <v>786</v>
      </c>
      <c r="D215" s="2" t="s">
        <v>787</v>
      </c>
      <c r="E215" s="3" t="s">
        <v>426</v>
      </c>
      <c r="F215" s="25">
        <v>3</v>
      </c>
      <c r="G215" s="25"/>
      <c r="H215">
        <v>3</v>
      </c>
      <c r="I215" s="63">
        <f t="shared" si="3"/>
        <v>0</v>
      </c>
    </row>
    <row r="216" spans="2:9" ht="22.5">
      <c r="B216" s="31">
        <v>1000268</v>
      </c>
      <c r="C216" s="2" t="s">
        <v>788</v>
      </c>
      <c r="D216" s="2" t="s">
        <v>789</v>
      </c>
      <c r="E216" s="3" t="s">
        <v>426</v>
      </c>
      <c r="F216" s="25">
        <v>5</v>
      </c>
      <c r="G216" s="25"/>
      <c r="H216">
        <v>5</v>
      </c>
      <c r="I216" s="63">
        <f t="shared" si="3"/>
        <v>0</v>
      </c>
    </row>
    <row r="217" spans="2:9" ht="45">
      <c r="B217" s="31">
        <v>1000269</v>
      </c>
      <c r="C217" s="2" t="s">
        <v>790</v>
      </c>
      <c r="D217" s="2" t="s">
        <v>791</v>
      </c>
      <c r="E217" s="3" t="s">
        <v>426</v>
      </c>
      <c r="F217" s="25">
        <v>123</v>
      </c>
      <c r="G217" s="25"/>
      <c r="H217">
        <v>123</v>
      </c>
      <c r="I217" s="63">
        <f t="shared" si="3"/>
        <v>0</v>
      </c>
    </row>
    <row r="218" spans="2:9" ht="33.75">
      <c r="B218" s="31">
        <v>1000270</v>
      </c>
      <c r="C218" s="2" t="s">
        <v>792</v>
      </c>
      <c r="D218" s="2" t="s">
        <v>793</v>
      </c>
      <c r="E218" s="3" t="s">
        <v>426</v>
      </c>
      <c r="F218" s="25">
        <v>14</v>
      </c>
      <c r="G218" s="25"/>
      <c r="H218">
        <v>14</v>
      </c>
      <c r="I218" s="63">
        <f t="shared" si="3"/>
        <v>0</v>
      </c>
    </row>
    <row r="219" spans="2:9" ht="33.75">
      <c r="B219" s="31">
        <v>1000271</v>
      </c>
      <c r="C219" s="2" t="s">
        <v>794</v>
      </c>
      <c r="D219" s="2" t="s">
        <v>795</v>
      </c>
      <c r="E219" s="3" t="s">
        <v>426</v>
      </c>
      <c r="F219" s="25">
        <v>111</v>
      </c>
      <c r="G219" s="25"/>
      <c r="H219">
        <v>111</v>
      </c>
      <c r="I219" s="63">
        <f t="shared" si="3"/>
        <v>0</v>
      </c>
    </row>
    <row r="220" spans="2:9" ht="22.5">
      <c r="B220" s="31">
        <v>1000272</v>
      </c>
      <c r="C220" s="2" t="s">
        <v>796</v>
      </c>
      <c r="D220" s="2" t="s">
        <v>797</v>
      </c>
      <c r="E220" s="3" t="s">
        <v>426</v>
      </c>
      <c r="F220" s="25">
        <v>73</v>
      </c>
      <c r="G220" s="25"/>
      <c r="H220">
        <v>73</v>
      </c>
      <c r="I220" s="63">
        <f t="shared" si="3"/>
        <v>0</v>
      </c>
    </row>
    <row r="221" spans="2:9" ht="56.25">
      <c r="B221" s="31">
        <v>1000273</v>
      </c>
      <c r="C221" s="10" t="s">
        <v>798</v>
      </c>
      <c r="D221" s="17" t="s">
        <v>799</v>
      </c>
      <c r="E221" s="3" t="s">
        <v>426</v>
      </c>
      <c r="F221" s="25">
        <v>4</v>
      </c>
      <c r="G221" s="25"/>
      <c r="H221">
        <v>4</v>
      </c>
      <c r="I221" s="63">
        <f t="shared" si="3"/>
        <v>0</v>
      </c>
    </row>
    <row r="222" spans="2:9" ht="22.5">
      <c r="B222" s="31">
        <v>1000274</v>
      </c>
      <c r="C222" s="2" t="s">
        <v>800</v>
      </c>
      <c r="D222" s="2" t="s">
        <v>797</v>
      </c>
      <c r="E222" s="3" t="s">
        <v>426</v>
      </c>
      <c r="F222" s="30" t="s">
        <v>41</v>
      </c>
      <c r="G222" s="25"/>
      <c r="H222">
        <v>0</v>
      </c>
      <c r="I222" s="63" t="e">
        <f t="shared" si="3"/>
        <v>#VALUE!</v>
      </c>
    </row>
    <row r="223" spans="2:9" ht="22.5">
      <c r="B223" s="31">
        <v>1000275</v>
      </c>
      <c r="C223" s="2" t="s">
        <v>801</v>
      </c>
      <c r="D223" s="2" t="s">
        <v>797</v>
      </c>
      <c r="E223" s="3" t="s">
        <v>426</v>
      </c>
      <c r="F223" s="30" t="s">
        <v>41</v>
      </c>
      <c r="G223" s="25"/>
      <c r="H223">
        <v>0</v>
      </c>
      <c r="I223" s="63" t="e">
        <f t="shared" si="3"/>
        <v>#VALUE!</v>
      </c>
    </row>
    <row r="224" spans="2:9" ht="22.5">
      <c r="B224" s="31">
        <v>1000276</v>
      </c>
      <c r="C224" s="2" t="s">
        <v>802</v>
      </c>
      <c r="D224" s="2" t="s">
        <v>797</v>
      </c>
      <c r="E224" s="3" t="s">
        <v>426</v>
      </c>
      <c r="F224" s="30" t="s">
        <v>41</v>
      </c>
      <c r="G224" s="25"/>
      <c r="H224">
        <v>0</v>
      </c>
      <c r="I224" s="63" t="e">
        <f t="shared" si="3"/>
        <v>#VALUE!</v>
      </c>
    </row>
    <row r="225" spans="2:9" ht="22.5">
      <c r="B225" s="31">
        <v>1000277</v>
      </c>
      <c r="C225" s="2" t="s">
        <v>803</v>
      </c>
      <c r="D225" s="2" t="s">
        <v>797</v>
      </c>
      <c r="E225" s="3" t="s">
        <v>426</v>
      </c>
      <c r="F225" s="30" t="s">
        <v>41</v>
      </c>
      <c r="G225" s="25"/>
      <c r="H225">
        <v>0</v>
      </c>
      <c r="I225" s="63" t="e">
        <f t="shared" si="3"/>
        <v>#VALUE!</v>
      </c>
    </row>
    <row r="226" spans="2:9" ht="33.75">
      <c r="B226" s="31">
        <v>1000280</v>
      </c>
      <c r="C226" s="2" t="s">
        <v>804</v>
      </c>
      <c r="D226" s="2" t="s">
        <v>805</v>
      </c>
      <c r="E226" s="3" t="s">
        <v>502</v>
      </c>
      <c r="F226" s="25">
        <v>454.78</v>
      </c>
      <c r="G226" s="25"/>
      <c r="H226">
        <v>454.78</v>
      </c>
      <c r="I226" s="63">
        <f t="shared" si="3"/>
        <v>0</v>
      </c>
    </row>
    <row r="227" spans="2:9" ht="22.5">
      <c r="B227" s="31">
        <v>1000281</v>
      </c>
      <c r="C227" s="2" t="s">
        <v>806</v>
      </c>
      <c r="D227" s="2" t="s">
        <v>807</v>
      </c>
      <c r="E227" s="3" t="s">
        <v>466</v>
      </c>
      <c r="F227" s="29">
        <v>500115.6</v>
      </c>
      <c r="G227" s="25"/>
      <c r="H227">
        <v>16173.420000000002</v>
      </c>
      <c r="I227" s="63">
        <f t="shared" si="3"/>
        <v>483942.18</v>
      </c>
    </row>
    <row r="228" spans="2:9" ht="33.75">
      <c r="B228" s="31">
        <v>1000282</v>
      </c>
      <c r="C228" s="2" t="s">
        <v>808</v>
      </c>
      <c r="D228" s="2" t="s">
        <v>809</v>
      </c>
      <c r="E228" s="3" t="s">
        <v>761</v>
      </c>
      <c r="F228" s="25">
        <v>393</v>
      </c>
      <c r="G228" s="25"/>
      <c r="H228">
        <v>393</v>
      </c>
      <c r="I228" s="63">
        <f t="shared" si="3"/>
        <v>0</v>
      </c>
    </row>
    <row r="229" spans="2:9" ht="56.25">
      <c r="B229" s="31">
        <v>1000283</v>
      </c>
      <c r="C229" s="2" t="s">
        <v>810</v>
      </c>
      <c r="D229" s="2" t="s">
        <v>811</v>
      </c>
      <c r="E229" s="3" t="s">
        <v>761</v>
      </c>
      <c r="F229" s="25">
        <v>90</v>
      </c>
      <c r="G229" s="25"/>
      <c r="H229">
        <v>90</v>
      </c>
      <c r="I229" s="63">
        <f t="shared" si="3"/>
        <v>0</v>
      </c>
    </row>
    <row r="230" spans="2:9" ht="56.25">
      <c r="B230" s="31">
        <v>1000284</v>
      </c>
      <c r="C230" s="5" t="s">
        <v>812</v>
      </c>
      <c r="D230" s="5" t="s">
        <v>813</v>
      </c>
      <c r="E230" s="3" t="s">
        <v>814</v>
      </c>
      <c r="F230" s="27">
        <v>850</v>
      </c>
      <c r="G230" s="25"/>
      <c r="H230">
        <v>850</v>
      </c>
      <c r="I230" s="63">
        <f t="shared" si="3"/>
        <v>0</v>
      </c>
    </row>
    <row r="231" spans="2:9">
      <c r="B231" s="31">
        <v>1000285</v>
      </c>
      <c r="C231" s="5" t="s">
        <v>815</v>
      </c>
      <c r="D231" s="5" t="s">
        <v>816</v>
      </c>
      <c r="E231" s="3" t="s">
        <v>426</v>
      </c>
      <c r="F231" s="25">
        <v>33</v>
      </c>
      <c r="G231" s="25"/>
      <c r="H231">
        <v>33</v>
      </c>
      <c r="I231" s="63">
        <f t="shared" si="3"/>
        <v>0</v>
      </c>
    </row>
    <row r="232" spans="2:9" ht="22.5">
      <c r="B232" s="31">
        <v>1000286</v>
      </c>
      <c r="C232" s="5" t="s">
        <v>817</v>
      </c>
      <c r="D232" s="5" t="s">
        <v>818</v>
      </c>
      <c r="E232" s="3" t="s">
        <v>426</v>
      </c>
      <c r="F232" s="25">
        <v>55</v>
      </c>
      <c r="G232" s="25"/>
      <c r="H232">
        <v>55</v>
      </c>
      <c r="I232" s="63">
        <f t="shared" si="3"/>
        <v>0</v>
      </c>
    </row>
    <row r="233" spans="2:9">
      <c r="B233" s="31">
        <v>1000287</v>
      </c>
      <c r="C233" s="2" t="s">
        <v>819</v>
      </c>
      <c r="D233" s="2"/>
      <c r="E233" s="3" t="s">
        <v>436</v>
      </c>
      <c r="F233" s="30" t="s">
        <v>41</v>
      </c>
      <c r="G233" s="25"/>
      <c r="H233">
        <v>0</v>
      </c>
      <c r="I233" s="63" t="e">
        <f t="shared" si="3"/>
        <v>#VALUE!</v>
      </c>
    </row>
    <row r="234" spans="2:9" ht="22.5">
      <c r="B234" s="31">
        <v>1000288</v>
      </c>
      <c r="C234" s="2" t="s">
        <v>820</v>
      </c>
      <c r="D234" s="2" t="s">
        <v>821</v>
      </c>
      <c r="E234" s="3" t="s">
        <v>822</v>
      </c>
      <c r="F234" s="25">
        <v>1236.05</v>
      </c>
      <c r="G234" s="25"/>
      <c r="H234">
        <v>1236.05</v>
      </c>
      <c r="I234" s="63">
        <f t="shared" si="3"/>
        <v>0</v>
      </c>
    </row>
    <row r="235" spans="2:9">
      <c r="B235" s="31">
        <v>1000289</v>
      </c>
      <c r="C235" s="2" t="s">
        <v>823</v>
      </c>
      <c r="D235" s="2" t="s">
        <v>824</v>
      </c>
      <c r="E235" s="3" t="s">
        <v>502</v>
      </c>
      <c r="F235" s="27">
        <v>150.39999999999998</v>
      </c>
      <c r="G235" s="25"/>
      <c r="H235">
        <v>1</v>
      </c>
      <c r="I235" s="63">
        <f t="shared" si="3"/>
        <v>149.39999999999998</v>
      </c>
    </row>
    <row r="236" spans="2:9">
      <c r="B236" s="31">
        <v>1000290</v>
      </c>
      <c r="C236" s="2" t="s">
        <v>825</v>
      </c>
      <c r="D236" s="2" t="s">
        <v>824</v>
      </c>
      <c r="E236" s="3" t="s">
        <v>502</v>
      </c>
      <c r="F236" s="25">
        <v>7.42</v>
      </c>
      <c r="G236" s="25"/>
      <c r="H236">
        <v>7.42</v>
      </c>
      <c r="I236" s="63">
        <f t="shared" si="3"/>
        <v>0</v>
      </c>
    </row>
    <row r="237" spans="2:9">
      <c r="B237" s="31">
        <v>1000291</v>
      </c>
      <c r="C237" s="2" t="s">
        <v>826</v>
      </c>
      <c r="D237" s="2" t="s">
        <v>827</v>
      </c>
      <c r="E237" s="3" t="s">
        <v>429</v>
      </c>
      <c r="F237" s="25">
        <v>1</v>
      </c>
      <c r="G237" s="25"/>
      <c r="H237">
        <v>1</v>
      </c>
      <c r="I237" s="63">
        <f t="shared" si="3"/>
        <v>0</v>
      </c>
    </row>
    <row r="238" spans="2:9" ht="22.5">
      <c r="B238" s="31">
        <v>1000293</v>
      </c>
      <c r="C238" s="2" t="s">
        <v>828</v>
      </c>
      <c r="D238" s="2" t="s">
        <v>829</v>
      </c>
      <c r="E238" s="3" t="s">
        <v>761</v>
      </c>
      <c r="F238" s="25">
        <v>3.22</v>
      </c>
      <c r="G238" s="25"/>
      <c r="H238">
        <v>3.22</v>
      </c>
      <c r="I238" s="63">
        <f t="shared" si="3"/>
        <v>0</v>
      </c>
    </row>
    <row r="239" spans="2:9" ht="33.75">
      <c r="B239" s="31">
        <v>1000310</v>
      </c>
      <c r="C239" s="2" t="s">
        <v>830</v>
      </c>
      <c r="D239" s="2" t="s">
        <v>831</v>
      </c>
      <c r="E239" s="3" t="s">
        <v>426</v>
      </c>
      <c r="F239" s="25">
        <v>60</v>
      </c>
      <c r="G239" s="25"/>
      <c r="H239">
        <v>417</v>
      </c>
      <c r="I239" s="63">
        <f t="shared" si="3"/>
        <v>-357</v>
      </c>
    </row>
    <row r="240" spans="2:9">
      <c r="B240" s="31">
        <v>1000311</v>
      </c>
      <c r="C240" s="2" t="s">
        <v>832</v>
      </c>
      <c r="D240" s="2"/>
      <c r="E240" s="3" t="s">
        <v>822</v>
      </c>
      <c r="F240" s="25">
        <v>73</v>
      </c>
      <c r="G240" s="25"/>
      <c r="H240">
        <v>73</v>
      </c>
      <c r="I240" s="63">
        <f t="shared" si="3"/>
        <v>0</v>
      </c>
    </row>
    <row r="241" spans="2:9" ht="33.75">
      <c r="B241" s="31">
        <v>1000312</v>
      </c>
      <c r="C241" s="2" t="s">
        <v>833</v>
      </c>
      <c r="D241" s="2" t="s">
        <v>834</v>
      </c>
      <c r="E241" s="3" t="s">
        <v>502</v>
      </c>
      <c r="F241" s="25">
        <v>46.05</v>
      </c>
      <c r="G241" s="25"/>
      <c r="H241">
        <v>46.05</v>
      </c>
      <c r="I241" s="63">
        <f t="shared" si="3"/>
        <v>0</v>
      </c>
    </row>
    <row r="242" spans="2:9">
      <c r="B242" s="31">
        <v>1000313</v>
      </c>
      <c r="C242" s="2" t="s">
        <v>835</v>
      </c>
      <c r="D242" s="2" t="s">
        <v>836</v>
      </c>
      <c r="E242" s="3" t="s">
        <v>429</v>
      </c>
      <c r="F242" s="25">
        <v>18.3</v>
      </c>
      <c r="G242" s="25"/>
      <c r="H242">
        <v>18.3</v>
      </c>
      <c r="I242" s="63">
        <f t="shared" si="3"/>
        <v>0</v>
      </c>
    </row>
    <row r="243" spans="2:9" ht="22.5">
      <c r="B243" s="31">
        <v>1000314</v>
      </c>
      <c r="C243" s="2" t="s">
        <v>837</v>
      </c>
      <c r="D243" s="2" t="s">
        <v>838</v>
      </c>
      <c r="E243" s="3" t="s">
        <v>822</v>
      </c>
      <c r="F243" s="25">
        <v>97.4</v>
      </c>
      <c r="G243" s="25"/>
      <c r="H243">
        <v>97.4</v>
      </c>
      <c r="I243" s="63">
        <f t="shared" si="3"/>
        <v>0</v>
      </c>
    </row>
    <row r="244" spans="2:9">
      <c r="B244" s="31">
        <v>1000315</v>
      </c>
      <c r="C244" s="2" t="s">
        <v>839</v>
      </c>
      <c r="D244" s="2" t="s">
        <v>840</v>
      </c>
      <c r="E244" s="3" t="s">
        <v>502</v>
      </c>
      <c r="F244" s="25">
        <v>3.76</v>
      </c>
      <c r="G244" s="25"/>
      <c r="H244">
        <v>3.7600000000000002</v>
      </c>
      <c r="I244" s="63">
        <f t="shared" si="3"/>
        <v>0</v>
      </c>
    </row>
    <row r="245" spans="2:9" ht="22.5">
      <c r="B245" s="31">
        <v>1000316</v>
      </c>
      <c r="C245" s="2" t="s">
        <v>841</v>
      </c>
      <c r="D245" s="2" t="s">
        <v>842</v>
      </c>
      <c r="E245" s="3" t="s">
        <v>426</v>
      </c>
      <c r="F245" s="25">
        <v>4</v>
      </c>
      <c r="G245" s="25"/>
      <c r="H245">
        <v>4</v>
      </c>
      <c r="I245" s="63">
        <f t="shared" si="3"/>
        <v>0</v>
      </c>
    </row>
    <row r="246" spans="2:9" ht="22.5">
      <c r="B246" s="31">
        <v>1000317</v>
      </c>
      <c r="C246" s="2" t="s">
        <v>843</v>
      </c>
      <c r="D246" s="2" t="s">
        <v>844</v>
      </c>
      <c r="E246" s="3" t="s">
        <v>426</v>
      </c>
      <c r="F246" s="25">
        <v>1</v>
      </c>
      <c r="G246" s="25"/>
      <c r="H246">
        <v>1</v>
      </c>
      <c r="I246" s="63">
        <f t="shared" si="3"/>
        <v>0</v>
      </c>
    </row>
    <row r="247" spans="2:9" ht="22.5">
      <c r="B247" s="31">
        <v>1000318</v>
      </c>
      <c r="C247" s="2" t="s">
        <v>845</v>
      </c>
      <c r="D247" s="2" t="s">
        <v>846</v>
      </c>
      <c r="E247" s="3" t="s">
        <v>436</v>
      </c>
      <c r="F247" s="25">
        <v>74</v>
      </c>
      <c r="G247" s="25"/>
      <c r="H247">
        <v>74</v>
      </c>
      <c r="I247" s="63">
        <f t="shared" si="3"/>
        <v>0</v>
      </c>
    </row>
    <row r="248" spans="2:9" ht="22.5">
      <c r="B248" s="31">
        <v>1000319</v>
      </c>
      <c r="C248" s="2" t="s">
        <v>847</v>
      </c>
      <c r="D248" s="2" t="s">
        <v>848</v>
      </c>
      <c r="E248" s="3" t="s">
        <v>436</v>
      </c>
      <c r="F248" s="25">
        <v>142.69999999999999</v>
      </c>
      <c r="G248" s="25"/>
      <c r="H248">
        <v>142.69999999999999</v>
      </c>
      <c r="I248" s="63">
        <f t="shared" si="3"/>
        <v>0</v>
      </c>
    </row>
    <row r="249" spans="2:9">
      <c r="B249" s="31">
        <v>1000320</v>
      </c>
      <c r="C249" s="2" t="s">
        <v>849</v>
      </c>
      <c r="D249" s="2" t="s">
        <v>850</v>
      </c>
      <c r="E249" s="3" t="s">
        <v>502</v>
      </c>
      <c r="F249" s="25">
        <v>6.7</v>
      </c>
      <c r="G249" s="25"/>
      <c r="H249">
        <v>6.7</v>
      </c>
      <c r="I249" s="63">
        <f t="shared" si="3"/>
        <v>0</v>
      </c>
    </row>
    <row r="250" spans="2:9" ht="22.5">
      <c r="B250" s="31">
        <v>1000321</v>
      </c>
      <c r="C250" s="2" t="s">
        <v>851</v>
      </c>
      <c r="D250" s="2" t="s">
        <v>852</v>
      </c>
      <c r="E250" s="3" t="s">
        <v>429</v>
      </c>
      <c r="F250" s="30" t="s">
        <v>41</v>
      </c>
      <c r="G250" s="25"/>
      <c r="H250">
        <v>0</v>
      </c>
      <c r="I250" s="63" t="e">
        <f t="shared" si="3"/>
        <v>#VALUE!</v>
      </c>
    </row>
    <row r="251" spans="2:9">
      <c r="B251" s="31">
        <v>1000322</v>
      </c>
      <c r="C251" s="2" t="s">
        <v>853</v>
      </c>
      <c r="D251" s="2" t="s">
        <v>854</v>
      </c>
      <c r="E251" s="3" t="s">
        <v>429</v>
      </c>
      <c r="F251" s="30" t="s">
        <v>41</v>
      </c>
      <c r="G251" s="25"/>
      <c r="H251">
        <v>0</v>
      </c>
      <c r="I251" s="63" t="e">
        <f t="shared" si="3"/>
        <v>#VALUE!</v>
      </c>
    </row>
    <row r="252" spans="2:9" ht="67.5">
      <c r="B252" s="31">
        <v>1000326</v>
      </c>
      <c r="C252" s="2" t="s">
        <v>855</v>
      </c>
      <c r="D252" s="18" t="s">
        <v>856</v>
      </c>
      <c r="E252" s="3" t="s">
        <v>426</v>
      </c>
      <c r="F252" s="25">
        <v>10</v>
      </c>
      <c r="G252" s="25"/>
      <c r="H252">
        <v>0</v>
      </c>
      <c r="I252" s="63">
        <f t="shared" si="3"/>
        <v>10</v>
      </c>
    </row>
    <row r="253" spans="2:9" ht="45">
      <c r="B253" s="31">
        <v>1000328</v>
      </c>
      <c r="C253" s="2" t="s">
        <v>857</v>
      </c>
      <c r="D253" s="2" t="s">
        <v>858</v>
      </c>
      <c r="E253" s="3" t="s">
        <v>466</v>
      </c>
      <c r="F253" s="25"/>
      <c r="G253" s="25"/>
      <c r="H253">
        <v>0</v>
      </c>
      <c r="I253" s="63">
        <f t="shared" si="3"/>
        <v>0</v>
      </c>
    </row>
    <row r="254" spans="2:9" ht="101.25">
      <c r="B254" s="31">
        <v>1000329</v>
      </c>
      <c r="C254" s="2" t="s">
        <v>859</v>
      </c>
      <c r="D254" s="2" t="s">
        <v>860</v>
      </c>
      <c r="E254" s="3" t="s">
        <v>426</v>
      </c>
      <c r="F254" s="62">
        <v>37</v>
      </c>
      <c r="G254" s="25"/>
      <c r="H254">
        <v>37</v>
      </c>
      <c r="I254" s="63">
        <f t="shared" si="3"/>
        <v>0</v>
      </c>
    </row>
    <row r="255" spans="2:9" ht="22.5">
      <c r="B255" s="35"/>
      <c r="C255" s="5" t="s">
        <v>861</v>
      </c>
      <c r="D255" s="5" t="s">
        <v>862</v>
      </c>
      <c r="E255" s="4" t="s">
        <v>863</v>
      </c>
      <c r="F255" s="30">
        <v>200</v>
      </c>
      <c r="G255" s="25"/>
      <c r="H255" t="e">
        <v>#N/A</v>
      </c>
      <c r="I255" s="63" t="e">
        <f t="shared" si="3"/>
        <v>#N/A</v>
      </c>
    </row>
    <row r="256" spans="2:9">
      <c r="B256" s="35"/>
      <c r="C256" s="5" t="s">
        <v>864</v>
      </c>
      <c r="D256" s="5" t="s">
        <v>865</v>
      </c>
      <c r="E256" s="4" t="s">
        <v>436</v>
      </c>
      <c r="F256" s="30">
        <v>200</v>
      </c>
      <c r="G256" s="25"/>
      <c r="H256" t="e">
        <v>#N/A</v>
      </c>
      <c r="I256" s="63" t="e">
        <f t="shared" si="3"/>
        <v>#N/A</v>
      </c>
    </row>
    <row r="257" spans="2:9">
      <c r="B257" s="35"/>
      <c r="C257" s="5" t="s">
        <v>866</v>
      </c>
      <c r="D257" s="5" t="s">
        <v>867</v>
      </c>
      <c r="E257" s="4" t="s">
        <v>761</v>
      </c>
      <c r="F257" s="30" t="s">
        <v>41</v>
      </c>
      <c r="G257" s="25"/>
      <c r="H257" t="e">
        <v>#N/A</v>
      </c>
      <c r="I257" s="63" t="e">
        <f t="shared" si="3"/>
        <v>#VALUE!</v>
      </c>
    </row>
    <row r="258" spans="2:9">
      <c r="C258" s="19"/>
      <c r="D258" s="19"/>
    </row>
    <row r="259" spans="2:9" ht="22.5">
      <c r="B259" s="32">
        <v>1000030</v>
      </c>
      <c r="C259" s="8" t="s">
        <v>464</v>
      </c>
      <c r="D259" s="8" t="s">
        <v>465</v>
      </c>
      <c r="E259" s="6" t="s">
        <v>466</v>
      </c>
    </row>
    <row r="260" spans="2:9" ht="22.5">
      <c r="B260"/>
      <c r="C260" s="2" t="s">
        <v>458</v>
      </c>
      <c r="D260" s="2" t="s">
        <v>459</v>
      </c>
      <c r="E260" s="3" t="s">
        <v>436</v>
      </c>
      <c r="F260" s="25">
        <v>102</v>
      </c>
      <c r="G260" s="25"/>
    </row>
    <row r="261" spans="2:9" ht="22.5">
      <c r="B261"/>
      <c r="C261" s="2" t="s">
        <v>460</v>
      </c>
      <c r="D261" s="2" t="s">
        <v>459</v>
      </c>
      <c r="E261" s="3" t="s">
        <v>436</v>
      </c>
      <c r="F261" s="30" t="s">
        <v>41</v>
      </c>
      <c r="G261" s="25"/>
    </row>
    <row r="262" spans="2:9" ht="22.5">
      <c r="B262"/>
      <c r="C262" s="2" t="s">
        <v>461</v>
      </c>
      <c r="D262" s="2" t="s">
        <v>459</v>
      </c>
      <c r="E262" s="3" t="s">
        <v>436</v>
      </c>
      <c r="F262" s="30" t="s">
        <v>41</v>
      </c>
      <c r="G262" s="25"/>
    </row>
    <row r="263" spans="2:9" ht="22.5">
      <c r="B263"/>
      <c r="C263" s="2" t="s">
        <v>462</v>
      </c>
      <c r="D263" s="2" t="s">
        <v>459</v>
      </c>
      <c r="E263" s="3" t="s">
        <v>436</v>
      </c>
      <c r="F263" s="30" t="s">
        <v>41</v>
      </c>
      <c r="G263" s="25"/>
    </row>
    <row r="264" spans="2:9" ht="22.5">
      <c r="C264" s="2" t="s">
        <v>463</v>
      </c>
      <c r="D264" s="2" t="s">
        <v>459</v>
      </c>
      <c r="E264" s="3" t="s">
        <v>436</v>
      </c>
      <c r="F264" s="30" t="s">
        <v>41</v>
      </c>
      <c r="G264" s="25"/>
    </row>
    <row r="265" spans="2:9">
      <c r="C265" s="19"/>
      <c r="D265" s="19"/>
    </row>
    <row r="266" spans="2:9" ht="22.5">
      <c r="C266" s="8" t="s">
        <v>467</v>
      </c>
      <c r="D266" s="8" t="s">
        <v>465</v>
      </c>
      <c r="E266" s="6" t="s">
        <v>466</v>
      </c>
    </row>
    <row r="267" spans="2:9" ht="22.5">
      <c r="C267" s="2" t="s">
        <v>868</v>
      </c>
      <c r="D267" s="2" t="s">
        <v>459</v>
      </c>
      <c r="E267" s="3" t="s">
        <v>436</v>
      </c>
      <c r="F267" s="27">
        <v>650.6</v>
      </c>
      <c r="G267" s="25"/>
    </row>
    <row r="268" spans="2:9" ht="22.5">
      <c r="C268" s="2" t="s">
        <v>869</v>
      </c>
      <c r="D268" s="2" t="s">
        <v>459</v>
      </c>
      <c r="E268" s="3" t="s">
        <v>436</v>
      </c>
      <c r="F268" s="27">
        <v>40</v>
      </c>
      <c r="G268" s="25"/>
    </row>
    <row r="269" spans="2:9" ht="22.5">
      <c r="C269" s="2" t="s">
        <v>870</v>
      </c>
      <c r="D269" s="2" t="s">
        <v>459</v>
      </c>
      <c r="E269" s="3" t="s">
        <v>436</v>
      </c>
      <c r="F269" s="60" t="s">
        <v>41</v>
      </c>
      <c r="G269" s="25"/>
    </row>
    <row r="270" spans="2:9" ht="22.5">
      <c r="C270" s="2" t="s">
        <v>871</v>
      </c>
      <c r="D270" s="2" t="s">
        <v>459</v>
      </c>
      <c r="E270" s="3" t="s">
        <v>436</v>
      </c>
      <c r="F270" s="60" t="s">
        <v>41</v>
      </c>
      <c r="G270" s="25"/>
    </row>
    <row r="271" spans="2:9" ht="22.5">
      <c r="C271" s="2" t="s">
        <v>872</v>
      </c>
      <c r="D271" s="2" t="s">
        <v>459</v>
      </c>
      <c r="E271" s="3" t="s">
        <v>436</v>
      </c>
      <c r="F271" s="60" t="s">
        <v>41</v>
      </c>
      <c r="G271" s="25"/>
    </row>
    <row r="272" spans="2:9">
      <c r="C272" s="56"/>
      <c r="D272" s="56"/>
      <c r="E272" s="57"/>
      <c r="F272" s="58"/>
      <c r="G272" s="59"/>
    </row>
    <row r="273" spans="2:7" ht="22.5">
      <c r="B273" s="32">
        <v>1000045</v>
      </c>
      <c r="C273" s="8" t="s">
        <v>468</v>
      </c>
      <c r="D273" s="8" t="s">
        <v>465</v>
      </c>
      <c r="E273" s="6" t="s">
        <v>466</v>
      </c>
      <c r="F273" s="58"/>
      <c r="G273" s="59"/>
    </row>
    <row r="274" spans="2:7" ht="22.5">
      <c r="C274" s="2" t="s">
        <v>458</v>
      </c>
      <c r="D274" s="2" t="s">
        <v>459</v>
      </c>
      <c r="E274" s="3" t="s">
        <v>436</v>
      </c>
      <c r="F274" s="25">
        <v>45</v>
      </c>
      <c r="G274" s="25"/>
    </row>
    <row r="275" spans="2:7" ht="22.5">
      <c r="C275" s="2" t="s">
        <v>460</v>
      </c>
      <c r="D275" s="2" t="s">
        <v>459</v>
      </c>
      <c r="E275" s="3" t="s">
        <v>436</v>
      </c>
      <c r="F275" s="30" t="s">
        <v>41</v>
      </c>
      <c r="G275" s="25"/>
    </row>
    <row r="276" spans="2:7" ht="22.5">
      <c r="C276" s="2" t="s">
        <v>461</v>
      </c>
      <c r="D276" s="2" t="s">
        <v>459</v>
      </c>
      <c r="E276" s="3" t="s">
        <v>436</v>
      </c>
      <c r="F276" s="30" t="s">
        <v>41</v>
      </c>
      <c r="G276" s="25"/>
    </row>
    <row r="277" spans="2:7" ht="22.5">
      <c r="C277" s="2" t="s">
        <v>462</v>
      </c>
      <c r="D277" s="2" t="s">
        <v>459</v>
      </c>
      <c r="E277" s="3" t="s">
        <v>436</v>
      </c>
      <c r="F277" s="30" t="s">
        <v>41</v>
      </c>
      <c r="G277" s="25"/>
    </row>
    <row r="278" spans="2:7" ht="22.5">
      <c r="C278" s="2" t="s">
        <v>463</v>
      </c>
      <c r="D278" s="2" t="s">
        <v>459</v>
      </c>
      <c r="E278" s="3" t="s">
        <v>436</v>
      </c>
      <c r="F278" s="30" t="s">
        <v>41</v>
      </c>
      <c r="G278" s="25"/>
    </row>
    <row r="279" spans="2:7">
      <c r="C279" s="56"/>
      <c r="D279" s="56"/>
      <c r="E279" s="57"/>
      <c r="F279" s="58"/>
      <c r="G279" s="59"/>
    </row>
    <row r="280" spans="2:7" ht="33.75">
      <c r="C280" s="5" t="s">
        <v>873</v>
      </c>
      <c r="D280" s="5" t="s">
        <v>527</v>
      </c>
      <c r="E280" s="4" t="s">
        <v>466</v>
      </c>
    </row>
    <row r="281" spans="2:7" ht="45">
      <c r="C281" s="2" t="s">
        <v>519</v>
      </c>
      <c r="D281" s="2" t="s">
        <v>520</v>
      </c>
      <c r="E281" s="3" t="s">
        <v>436</v>
      </c>
      <c r="F281" s="25">
        <v>305.39999999999998</v>
      </c>
      <c r="G281" s="25"/>
    </row>
    <row r="282" spans="2:7" ht="45">
      <c r="C282" s="2" t="s">
        <v>521</v>
      </c>
      <c r="D282" s="2" t="s">
        <v>522</v>
      </c>
      <c r="E282" s="3" t="s">
        <v>436</v>
      </c>
      <c r="F282" s="25">
        <v>87.3</v>
      </c>
      <c r="G282" s="25"/>
    </row>
    <row r="283" spans="2:7" ht="45">
      <c r="C283" s="2" t="s">
        <v>523</v>
      </c>
      <c r="D283" s="2" t="s">
        <v>520</v>
      </c>
      <c r="E283" s="3" t="s">
        <v>436</v>
      </c>
      <c r="F283" s="25">
        <v>769.8</v>
      </c>
      <c r="G283" s="25"/>
    </row>
    <row r="284" spans="2:7" ht="45">
      <c r="C284" s="2" t="s">
        <v>524</v>
      </c>
      <c r="D284" s="2" t="s">
        <v>520</v>
      </c>
      <c r="E284" s="3" t="s">
        <v>436</v>
      </c>
      <c r="F284" s="25">
        <v>1.7999999999999998</v>
      </c>
      <c r="G284" s="25"/>
    </row>
    <row r="285" spans="2:7" ht="45">
      <c r="C285" s="2" t="s">
        <v>525</v>
      </c>
      <c r="D285" s="2" t="s">
        <v>522</v>
      </c>
      <c r="E285" s="3" t="s">
        <v>436</v>
      </c>
      <c r="F285" s="25">
        <v>418.5</v>
      </c>
      <c r="G285" s="25"/>
    </row>
    <row r="286" spans="2:7">
      <c r="C286" s="19"/>
      <c r="D286" s="19"/>
    </row>
    <row r="287" spans="2:7" ht="22.5">
      <c r="C287" s="5" t="s">
        <v>651</v>
      </c>
      <c r="D287" s="5" t="s">
        <v>652</v>
      </c>
      <c r="E287" s="4" t="s">
        <v>466</v>
      </c>
    </row>
    <row r="288" spans="2:7" ht="45">
      <c r="B288" s="38">
        <v>1000159</v>
      </c>
      <c r="C288" s="11" t="s">
        <v>874</v>
      </c>
      <c r="D288" s="18" t="s">
        <v>875</v>
      </c>
      <c r="E288" s="21" t="s">
        <v>426</v>
      </c>
      <c r="F288" s="30" t="s">
        <v>41</v>
      </c>
      <c r="G288" s="25"/>
    </row>
    <row r="289" spans="2:7" ht="45">
      <c r="B289" s="38">
        <v>1000161</v>
      </c>
      <c r="C289" s="11" t="s">
        <v>876</v>
      </c>
      <c r="D289" s="18" t="s">
        <v>877</v>
      </c>
      <c r="E289" s="21" t="s">
        <v>426</v>
      </c>
      <c r="F289" s="25">
        <v>1</v>
      </c>
      <c r="G289" s="25"/>
    </row>
    <row r="291" spans="2:7" ht="22.5">
      <c r="C291" s="5" t="s">
        <v>663</v>
      </c>
      <c r="D291" s="5" t="s">
        <v>878</v>
      </c>
      <c r="E291" s="4" t="s">
        <v>466</v>
      </c>
    </row>
    <row r="292" spans="2:7" ht="90">
      <c r="B292" s="38">
        <v>1000163</v>
      </c>
      <c r="C292" s="11" t="s">
        <v>879</v>
      </c>
      <c r="D292" s="18" t="s">
        <v>880</v>
      </c>
      <c r="E292" s="21" t="s">
        <v>426</v>
      </c>
      <c r="F292" s="25">
        <v>13</v>
      </c>
      <c r="G292" s="25"/>
    </row>
    <row r="293" spans="2:7" ht="90">
      <c r="B293" s="38">
        <v>1000165</v>
      </c>
      <c r="C293" s="11" t="s">
        <v>881</v>
      </c>
      <c r="D293" s="18" t="s">
        <v>880</v>
      </c>
      <c r="E293" s="21" t="s">
        <v>426</v>
      </c>
      <c r="F293" s="25">
        <v>2</v>
      </c>
      <c r="G293" s="25"/>
    </row>
    <row r="294" spans="2:7" ht="67.5">
      <c r="B294" s="38">
        <v>1000167</v>
      </c>
      <c r="C294" s="11" t="s">
        <v>882</v>
      </c>
      <c r="D294" s="18" t="s">
        <v>0</v>
      </c>
      <c r="E294" s="21" t="s">
        <v>426</v>
      </c>
      <c r="F294" s="25">
        <v>1</v>
      </c>
      <c r="G294" s="25"/>
    </row>
    <row r="295" spans="2:7" ht="67.5">
      <c r="B295" s="38">
        <v>1000169</v>
      </c>
      <c r="C295" s="11" t="s">
        <v>1</v>
      </c>
      <c r="D295" s="18" t="s">
        <v>2</v>
      </c>
      <c r="E295" s="21" t="s">
        <v>426</v>
      </c>
      <c r="F295" s="25">
        <v>1</v>
      </c>
      <c r="G295" s="25"/>
    </row>
    <row r="296" spans="2:7" ht="67.5">
      <c r="B296" s="38">
        <v>1000171</v>
      </c>
      <c r="C296" s="11" t="s">
        <v>3</v>
      </c>
      <c r="D296" s="18" t="s">
        <v>2</v>
      </c>
      <c r="E296" s="21" t="s">
        <v>426</v>
      </c>
      <c r="F296" s="25">
        <v>1</v>
      </c>
      <c r="G296" s="25"/>
    </row>
    <row r="297" spans="2:7" ht="90">
      <c r="B297" s="38">
        <v>1000173</v>
      </c>
      <c r="C297" s="11" t="s">
        <v>4</v>
      </c>
      <c r="D297" s="18" t="s">
        <v>880</v>
      </c>
      <c r="E297" s="21" t="s">
        <v>426</v>
      </c>
      <c r="F297" s="25">
        <v>1</v>
      </c>
      <c r="G297" s="25"/>
    </row>
    <row r="298" spans="2:7" ht="90">
      <c r="B298" s="38">
        <v>1000175</v>
      </c>
      <c r="C298" s="11" t="s">
        <v>5</v>
      </c>
      <c r="D298" s="18" t="s">
        <v>6</v>
      </c>
      <c r="E298" s="21" t="s">
        <v>426</v>
      </c>
      <c r="F298" s="25">
        <v>1</v>
      </c>
      <c r="G298" s="25"/>
    </row>
    <row r="299" spans="2:7" ht="90">
      <c r="B299" s="38">
        <v>1000177</v>
      </c>
      <c r="C299" s="11" t="s">
        <v>7</v>
      </c>
      <c r="D299" s="18" t="s">
        <v>880</v>
      </c>
      <c r="E299" s="21" t="s">
        <v>426</v>
      </c>
      <c r="F299" s="25">
        <v>1</v>
      </c>
      <c r="G299" s="25"/>
    </row>
    <row r="300" spans="2:7">
      <c r="C300" s="19"/>
      <c r="D300" s="19"/>
    </row>
    <row r="301" spans="2:7" ht="22.5">
      <c r="C301" s="5" t="s">
        <v>746</v>
      </c>
      <c r="D301" s="5" t="s">
        <v>747</v>
      </c>
      <c r="E301" s="4" t="s">
        <v>466</v>
      </c>
    </row>
    <row r="302" spans="2:7" ht="45">
      <c r="B302" s="51">
        <v>1000243</v>
      </c>
      <c r="C302" s="48" t="s">
        <v>8</v>
      </c>
      <c r="D302" s="48" t="s">
        <v>9</v>
      </c>
      <c r="E302" s="49" t="s">
        <v>761</v>
      </c>
      <c r="F302" s="25">
        <v>840.00000000000011</v>
      </c>
      <c r="G302" s="25"/>
    </row>
    <row r="303" spans="2:7" ht="45">
      <c r="B303" s="51">
        <v>1000245</v>
      </c>
      <c r="C303" s="48" t="s">
        <v>10</v>
      </c>
      <c r="D303" s="48" t="s">
        <v>9</v>
      </c>
      <c r="E303" s="49" t="s">
        <v>761</v>
      </c>
      <c r="F303" s="25">
        <v>600</v>
      </c>
      <c r="G303" s="25"/>
    </row>
    <row r="304" spans="2:7" ht="45">
      <c r="B304" s="51">
        <v>1000247</v>
      </c>
      <c r="C304" s="48" t="s">
        <v>11</v>
      </c>
      <c r="D304" s="48" t="s">
        <v>9</v>
      </c>
      <c r="E304" s="49" t="s">
        <v>761</v>
      </c>
      <c r="F304" s="30" t="s">
        <v>41</v>
      </c>
      <c r="G304" s="25"/>
    </row>
    <row r="306" spans="1:6">
      <c r="C306" s="180" t="s">
        <v>56</v>
      </c>
      <c r="D306" s="180"/>
    </row>
    <row r="307" spans="1:6" ht="30">
      <c r="A307" s="25">
        <v>1</v>
      </c>
      <c r="B307" s="25"/>
      <c r="C307" s="45" t="s">
        <v>49</v>
      </c>
      <c r="D307" s="25"/>
      <c r="E307" s="25" t="s">
        <v>24</v>
      </c>
      <c r="F307" s="25"/>
    </row>
    <row r="308" spans="1:6">
      <c r="A308" s="25"/>
      <c r="B308" s="25"/>
      <c r="C308" s="25"/>
      <c r="D308" s="54" t="s">
        <v>55</v>
      </c>
      <c r="E308" s="25"/>
      <c r="F308" s="25"/>
    </row>
    <row r="309" spans="1:6">
      <c r="A309" s="25"/>
      <c r="B309" s="25"/>
      <c r="C309" s="25"/>
      <c r="D309" s="54" t="s">
        <v>54</v>
      </c>
      <c r="E309" s="25"/>
      <c r="F309" s="25"/>
    </row>
    <row r="310" spans="1:6">
      <c r="A310" s="25"/>
      <c r="B310" s="25"/>
      <c r="C310" s="25"/>
      <c r="D310" s="54" t="s">
        <v>48</v>
      </c>
      <c r="E310" s="25"/>
      <c r="F310" s="25"/>
    </row>
    <row r="311" spans="1:6">
      <c r="A311" s="25"/>
      <c r="B311" s="25"/>
      <c r="C311" s="25"/>
      <c r="D311" s="54" t="s">
        <v>50</v>
      </c>
      <c r="E311" s="25"/>
      <c r="F311" s="25"/>
    </row>
    <row r="312" spans="1:6">
      <c r="A312" s="25"/>
      <c r="B312" s="25"/>
      <c r="C312" s="25"/>
      <c r="D312" s="54" t="s">
        <v>51</v>
      </c>
      <c r="E312" s="25"/>
      <c r="F312" s="25"/>
    </row>
    <row r="313" spans="1:6">
      <c r="A313" s="25"/>
      <c r="B313" s="25"/>
      <c r="C313" s="25"/>
      <c r="D313" s="54" t="s">
        <v>52</v>
      </c>
      <c r="E313" s="25"/>
      <c r="F313" s="25"/>
    </row>
    <row r="314" spans="1:6">
      <c r="A314" s="25"/>
      <c r="B314" s="25"/>
      <c r="C314" s="25"/>
      <c r="D314" s="55" t="s">
        <v>53</v>
      </c>
      <c r="E314" s="25"/>
      <c r="F314" s="25"/>
    </row>
    <row r="315" spans="1:6">
      <c r="A315" s="25">
        <v>2</v>
      </c>
      <c r="B315" s="25"/>
      <c r="C315" s="45" t="s">
        <v>19</v>
      </c>
      <c r="D315" s="25"/>
      <c r="E315" s="25" t="s">
        <v>24</v>
      </c>
      <c r="F315" s="25"/>
    </row>
    <row r="316" spans="1:6">
      <c r="A316" s="25"/>
      <c r="B316" s="25"/>
      <c r="C316" s="25"/>
      <c r="D316" s="54" t="s">
        <v>55</v>
      </c>
      <c r="E316" s="25"/>
      <c r="F316" s="25"/>
    </row>
    <row r="317" spans="1:6">
      <c r="A317" s="25"/>
      <c r="B317" s="25"/>
      <c r="C317" s="25"/>
      <c r="D317" s="54" t="s">
        <v>54</v>
      </c>
      <c r="E317" s="25"/>
      <c r="F317" s="25"/>
    </row>
    <row r="318" spans="1:6">
      <c r="A318" s="25"/>
      <c r="B318" s="25"/>
      <c r="C318" s="25"/>
      <c r="D318" s="54" t="s">
        <v>48</v>
      </c>
      <c r="E318" s="25"/>
      <c r="F318" s="25"/>
    </row>
    <row r="319" spans="1:6">
      <c r="A319" s="25"/>
      <c r="B319" s="25"/>
      <c r="C319" s="25"/>
      <c r="D319" s="54" t="s">
        <v>50</v>
      </c>
      <c r="E319" s="25"/>
      <c r="F319" s="25"/>
    </row>
    <row r="320" spans="1:6">
      <c r="A320" s="25"/>
      <c r="B320" s="25"/>
      <c r="C320" s="25"/>
      <c r="D320" s="54" t="s">
        <v>51</v>
      </c>
      <c r="E320" s="25"/>
      <c r="F320" s="25"/>
    </row>
    <row r="321" spans="1:6">
      <c r="A321" s="25"/>
      <c r="B321" s="25"/>
      <c r="C321" s="25"/>
      <c r="D321" s="54" t="s">
        <v>52</v>
      </c>
      <c r="E321" s="25"/>
      <c r="F321" s="25"/>
    </row>
    <row r="322" spans="1:6">
      <c r="A322" s="25"/>
      <c r="B322" s="25"/>
      <c r="C322" s="25"/>
      <c r="D322" s="55" t="s">
        <v>53</v>
      </c>
      <c r="E322" s="25"/>
      <c r="F322" s="25"/>
    </row>
    <row r="323" spans="1:6" ht="30">
      <c r="A323" s="25">
        <v>3</v>
      </c>
      <c r="B323" s="25"/>
      <c r="C323" s="45" t="s">
        <v>20</v>
      </c>
      <c r="D323" s="25"/>
      <c r="E323" s="25" t="s">
        <v>25</v>
      </c>
      <c r="F323" s="25"/>
    </row>
    <row r="324" spans="1:6" ht="30">
      <c r="A324" s="25">
        <v>4</v>
      </c>
      <c r="B324" s="25"/>
      <c r="C324" s="45" t="s">
        <v>21</v>
      </c>
      <c r="D324" s="25"/>
      <c r="E324" s="25" t="s">
        <v>25</v>
      </c>
      <c r="F324" s="25"/>
    </row>
    <row r="325" spans="1:6" ht="30">
      <c r="A325" s="25">
        <v>5</v>
      </c>
      <c r="B325" s="25"/>
      <c r="C325" s="45" t="s">
        <v>22</v>
      </c>
      <c r="D325" s="25" t="s">
        <v>23</v>
      </c>
      <c r="E325" s="25" t="s">
        <v>26</v>
      </c>
      <c r="F325" s="25"/>
    </row>
    <row r="326" spans="1:6">
      <c r="B326"/>
    </row>
    <row r="327" spans="1:6">
      <c r="B327"/>
      <c r="C327" s="180" t="s">
        <v>27</v>
      </c>
      <c r="D327" s="180"/>
    </row>
    <row r="328" spans="1:6">
      <c r="A328" s="25"/>
      <c r="B328" s="25"/>
      <c r="C328" s="45" t="s">
        <v>28</v>
      </c>
      <c r="D328" s="25"/>
      <c r="E328" s="25" t="s">
        <v>36</v>
      </c>
    </row>
    <row r="329" spans="1:6">
      <c r="A329" s="25"/>
      <c r="B329" s="25"/>
      <c r="C329" s="45" t="s">
        <v>29</v>
      </c>
      <c r="D329" s="25"/>
      <c r="E329" s="46" t="s">
        <v>466</v>
      </c>
    </row>
    <row r="330" spans="1:6" ht="30">
      <c r="A330" s="25"/>
      <c r="B330" s="25"/>
      <c r="C330" s="45" t="s">
        <v>30</v>
      </c>
      <c r="D330" s="25"/>
      <c r="E330" s="46" t="s">
        <v>466</v>
      </c>
    </row>
    <row r="331" spans="1:6" ht="45">
      <c r="A331" s="25"/>
      <c r="B331" s="25"/>
      <c r="C331" s="45" t="s">
        <v>31</v>
      </c>
      <c r="D331" s="25"/>
      <c r="E331" s="46" t="s">
        <v>466</v>
      </c>
    </row>
    <row r="332" spans="1:6">
      <c r="A332" s="25"/>
      <c r="B332" s="25"/>
      <c r="C332" s="45" t="s">
        <v>32</v>
      </c>
      <c r="D332" s="25"/>
      <c r="E332" s="46" t="s">
        <v>466</v>
      </c>
    </row>
    <row r="333" spans="1:6" ht="30">
      <c r="A333" s="25"/>
      <c r="B333" s="25"/>
      <c r="C333" s="45" t="s">
        <v>33</v>
      </c>
      <c r="D333" s="25"/>
      <c r="E333" s="25" t="s">
        <v>37</v>
      </c>
    </row>
    <row r="334" spans="1:6">
      <c r="A334" s="25"/>
      <c r="B334" s="25"/>
      <c r="C334" s="45" t="s">
        <v>34</v>
      </c>
      <c r="D334" s="25"/>
      <c r="E334" s="25"/>
    </row>
    <row r="335" spans="1:6">
      <c r="A335" s="25"/>
      <c r="B335" s="25"/>
      <c r="C335" s="45"/>
      <c r="D335" s="25"/>
      <c r="E335" s="25"/>
    </row>
    <row r="336" spans="1:6">
      <c r="A336" s="25"/>
      <c r="B336" s="25"/>
      <c r="C336" s="45"/>
      <c r="D336" s="25"/>
      <c r="E336" s="25"/>
    </row>
    <row r="337" spans="1:5" ht="45">
      <c r="A337" s="25"/>
      <c r="B337" s="25"/>
      <c r="C337" s="45" t="s">
        <v>35</v>
      </c>
      <c r="D337" s="25"/>
      <c r="E337" s="25"/>
    </row>
    <row r="338" spans="1:5">
      <c r="B338"/>
    </row>
    <row r="339" spans="1:5" ht="45" customHeight="1">
      <c r="B339" s="181" t="s">
        <v>38</v>
      </c>
      <c r="C339" s="181"/>
      <c r="D339" s="181"/>
      <c r="E339" s="181"/>
    </row>
    <row r="340" spans="1:5">
      <c r="B340"/>
    </row>
    <row r="341" spans="1:5" ht="60" customHeight="1">
      <c r="B341" s="181" t="s">
        <v>39</v>
      </c>
      <c r="C341" s="181"/>
      <c r="D341" s="181"/>
      <c r="E341" s="181"/>
    </row>
    <row r="342" spans="1:5">
      <c r="B342"/>
    </row>
    <row r="343" spans="1:5" ht="60.75" customHeight="1">
      <c r="B343" s="181" t="s">
        <v>40</v>
      </c>
      <c r="C343" s="181"/>
      <c r="D343" s="181"/>
      <c r="E343" s="181"/>
    </row>
    <row r="347" spans="1:5">
      <c r="B347" t="s">
        <v>58</v>
      </c>
      <c r="D347" t="s">
        <v>59</v>
      </c>
    </row>
  </sheetData>
  <mergeCells count="7">
    <mergeCell ref="B343:E343"/>
    <mergeCell ref="B1:F1"/>
    <mergeCell ref="B2:F2"/>
    <mergeCell ref="C306:D306"/>
    <mergeCell ref="C327:D327"/>
    <mergeCell ref="B339:E339"/>
    <mergeCell ref="B341:E341"/>
  </mergeCells>
  <phoneticPr fontId="17" type="noConversion"/>
  <conditionalFormatting sqref="I1:I1048576">
    <cfRule type="cellIs" dxfId="46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348"/>
  <sheetViews>
    <sheetView zoomScaleNormal="100" workbookViewId="0">
      <selection activeCell="B303" sqref="B303"/>
    </sheetView>
  </sheetViews>
  <sheetFormatPr defaultRowHeight="15"/>
  <cols>
    <col min="2" max="2" width="8.5703125" style="37" bestFit="1" customWidth="1"/>
    <col min="3" max="4" width="36.5703125" customWidth="1"/>
    <col min="5" max="5" width="8.7109375" bestFit="1" customWidth="1"/>
    <col min="6" max="6" width="10.140625" bestFit="1" customWidth="1"/>
    <col min="7" max="7" width="8" bestFit="1" customWidth="1"/>
  </cols>
  <sheetData>
    <row r="1" spans="2:9">
      <c r="B1" s="178" t="s">
        <v>46</v>
      </c>
      <c r="C1" s="178"/>
      <c r="D1" s="178"/>
      <c r="E1" s="178"/>
      <c r="F1" s="178"/>
    </row>
    <row r="2" spans="2:9" ht="34.5" customHeight="1">
      <c r="B2" s="179" t="s">
        <v>43</v>
      </c>
      <c r="C2" s="179"/>
      <c r="D2" s="179"/>
      <c r="E2" s="179"/>
      <c r="F2" s="179"/>
    </row>
    <row r="3" spans="2:9" ht="75">
      <c r="B3" s="26" t="s">
        <v>421</v>
      </c>
      <c r="C3" s="26" t="s">
        <v>422</v>
      </c>
      <c r="D3" s="26" t="s">
        <v>423</v>
      </c>
      <c r="E3" s="26" t="s">
        <v>12</v>
      </c>
      <c r="F3" s="26" t="s">
        <v>18</v>
      </c>
      <c r="G3" s="26" t="s">
        <v>14</v>
      </c>
    </row>
    <row r="4" spans="2:9">
      <c r="B4" s="31">
        <v>1000001</v>
      </c>
      <c r="C4" s="2" t="s">
        <v>424</v>
      </c>
      <c r="D4" s="2" t="s">
        <v>425</v>
      </c>
      <c r="E4" s="3" t="s">
        <v>426</v>
      </c>
      <c r="F4" s="27">
        <v>90</v>
      </c>
      <c r="G4" s="25"/>
      <c r="H4">
        <v>1</v>
      </c>
      <c r="I4" s="63">
        <f>F4-H4</f>
        <v>89</v>
      </c>
    </row>
    <row r="5" spans="2:9">
      <c r="B5" s="31">
        <v>1000002</v>
      </c>
      <c r="C5" s="2" t="s">
        <v>427</v>
      </c>
      <c r="D5" s="2" t="s">
        <v>428</v>
      </c>
      <c r="E5" s="3" t="s">
        <v>429</v>
      </c>
      <c r="F5" s="25">
        <v>279.65999999999997</v>
      </c>
      <c r="G5" s="25"/>
      <c r="H5">
        <v>279.65999999999997</v>
      </c>
      <c r="I5" s="63">
        <f t="shared" ref="I5:I68" si="0">F5-H5</f>
        <v>0</v>
      </c>
    </row>
    <row r="6" spans="2:9">
      <c r="B6" s="31">
        <v>1000003</v>
      </c>
      <c r="C6" s="2" t="s">
        <v>430</v>
      </c>
      <c r="D6" s="2" t="s">
        <v>431</v>
      </c>
      <c r="E6" s="3" t="s">
        <v>429</v>
      </c>
      <c r="F6" s="27">
        <v>101.78</v>
      </c>
      <c r="G6" s="25"/>
      <c r="H6">
        <v>101.78</v>
      </c>
      <c r="I6" s="63">
        <f t="shared" si="0"/>
        <v>0</v>
      </c>
    </row>
    <row r="7" spans="2:9">
      <c r="B7" s="31">
        <v>1000004</v>
      </c>
      <c r="C7" s="2" t="s">
        <v>432</v>
      </c>
      <c r="D7" s="2" t="s">
        <v>431</v>
      </c>
      <c r="E7" s="3" t="s">
        <v>429</v>
      </c>
      <c r="F7" s="25">
        <v>179.2</v>
      </c>
      <c r="G7" s="25"/>
      <c r="H7">
        <v>0</v>
      </c>
      <c r="I7" s="63">
        <f t="shared" si="0"/>
        <v>179.2</v>
      </c>
    </row>
    <row r="8" spans="2:9">
      <c r="B8" s="31">
        <v>1000005</v>
      </c>
      <c r="C8" s="2" t="s">
        <v>433</v>
      </c>
      <c r="D8" s="2" t="s">
        <v>431</v>
      </c>
      <c r="E8" s="3" t="s">
        <v>429</v>
      </c>
      <c r="F8" s="27">
        <v>237.73000000000002</v>
      </c>
      <c r="G8" s="25"/>
      <c r="H8">
        <v>237.73000000000002</v>
      </c>
      <c r="I8" s="63">
        <f t="shared" si="0"/>
        <v>0</v>
      </c>
    </row>
    <row r="9" spans="2:9" ht="33.75">
      <c r="B9" s="31">
        <v>1000006</v>
      </c>
      <c r="C9" s="2" t="s">
        <v>434</v>
      </c>
      <c r="D9" s="2" t="s">
        <v>435</v>
      </c>
      <c r="E9" s="3" t="s">
        <v>436</v>
      </c>
      <c r="F9" s="25">
        <v>1527.9</v>
      </c>
      <c r="G9" s="25"/>
      <c r="H9">
        <v>1527.9</v>
      </c>
      <c r="I9" s="63">
        <f t="shared" si="0"/>
        <v>0</v>
      </c>
    </row>
    <row r="10" spans="2:9" ht="22.5">
      <c r="B10" s="31">
        <v>1000007</v>
      </c>
      <c r="C10" s="2" t="s">
        <v>437</v>
      </c>
      <c r="D10" s="2" t="s">
        <v>438</v>
      </c>
      <c r="E10" s="3" t="s">
        <v>429</v>
      </c>
      <c r="F10" s="27">
        <v>320.26</v>
      </c>
      <c r="G10" s="25"/>
      <c r="H10">
        <v>320.26</v>
      </c>
      <c r="I10" s="63">
        <f t="shared" si="0"/>
        <v>0</v>
      </c>
    </row>
    <row r="11" spans="2:9" ht="22.5">
      <c r="B11" s="31">
        <v>1000008</v>
      </c>
      <c r="C11" s="2" t="s">
        <v>439</v>
      </c>
      <c r="D11" s="2" t="s">
        <v>440</v>
      </c>
      <c r="E11" s="3" t="s">
        <v>429</v>
      </c>
      <c r="F11" s="25">
        <v>34.980000000000004</v>
      </c>
      <c r="G11" s="25"/>
      <c r="H11">
        <v>34.980000000000004</v>
      </c>
      <c r="I11" s="63">
        <f t="shared" si="0"/>
        <v>0</v>
      </c>
    </row>
    <row r="12" spans="2:9">
      <c r="B12" s="31">
        <v>1000009</v>
      </c>
      <c r="C12" s="2" t="s">
        <v>441</v>
      </c>
      <c r="D12" s="2" t="s">
        <v>442</v>
      </c>
      <c r="E12" s="3" t="s">
        <v>429</v>
      </c>
      <c r="F12" s="27">
        <v>64.69</v>
      </c>
      <c r="G12" s="25"/>
      <c r="H12">
        <v>64.69</v>
      </c>
      <c r="I12" s="63">
        <f t="shared" si="0"/>
        <v>0</v>
      </c>
    </row>
    <row r="13" spans="2:9" ht="22.5">
      <c r="B13" s="31">
        <v>1000010</v>
      </c>
      <c r="C13" s="2" t="s">
        <v>443</v>
      </c>
      <c r="D13" s="2" t="s">
        <v>444</v>
      </c>
      <c r="E13" s="3" t="s">
        <v>429</v>
      </c>
      <c r="F13" s="25">
        <v>19</v>
      </c>
      <c r="G13" s="25"/>
      <c r="H13">
        <v>0</v>
      </c>
      <c r="I13" s="63">
        <f t="shared" si="0"/>
        <v>19</v>
      </c>
    </row>
    <row r="14" spans="2:9" ht="33.75">
      <c r="B14" s="31">
        <v>1000011</v>
      </c>
      <c r="C14" s="2" t="s">
        <v>445</v>
      </c>
      <c r="D14" s="2" t="s">
        <v>446</v>
      </c>
      <c r="E14" s="3" t="s">
        <v>429</v>
      </c>
      <c r="F14" s="27">
        <v>51.33</v>
      </c>
      <c r="G14" s="25"/>
      <c r="H14">
        <v>51.33</v>
      </c>
      <c r="I14" s="63">
        <f t="shared" si="0"/>
        <v>0</v>
      </c>
    </row>
    <row r="15" spans="2:9" ht="22.5">
      <c r="B15" s="31">
        <v>1000012</v>
      </c>
      <c r="C15" s="2" t="s">
        <v>447</v>
      </c>
      <c r="D15" s="2" t="s">
        <v>448</v>
      </c>
      <c r="E15" s="3" t="s">
        <v>429</v>
      </c>
      <c r="F15" s="25">
        <v>52.379999999999995</v>
      </c>
      <c r="G15" s="25"/>
      <c r="H15">
        <v>52.379999999999995</v>
      </c>
      <c r="I15" s="63">
        <f t="shared" si="0"/>
        <v>0</v>
      </c>
    </row>
    <row r="16" spans="2:9">
      <c r="B16" s="31">
        <v>1000013</v>
      </c>
      <c r="C16" s="2" t="s">
        <v>449</v>
      </c>
      <c r="D16" s="2" t="s">
        <v>450</v>
      </c>
      <c r="E16" s="3" t="s">
        <v>429</v>
      </c>
      <c r="F16" s="27">
        <v>16.2</v>
      </c>
      <c r="G16" s="25"/>
      <c r="H16">
        <v>0</v>
      </c>
      <c r="I16" s="63">
        <f t="shared" si="0"/>
        <v>16.2</v>
      </c>
    </row>
    <row r="17" spans="2:9">
      <c r="B17" s="31">
        <v>1000014</v>
      </c>
      <c r="C17" s="2" t="s">
        <v>451</v>
      </c>
      <c r="D17" s="2" t="s">
        <v>431</v>
      </c>
      <c r="E17" s="3" t="s">
        <v>436</v>
      </c>
      <c r="F17" s="25">
        <v>7.5</v>
      </c>
      <c r="G17" s="25"/>
      <c r="H17">
        <v>10</v>
      </c>
      <c r="I17" s="63">
        <f t="shared" si="0"/>
        <v>-2.5</v>
      </c>
    </row>
    <row r="18" spans="2:9">
      <c r="B18" s="4"/>
      <c r="C18" s="5" t="s">
        <v>452</v>
      </c>
      <c r="D18" s="5" t="s">
        <v>431</v>
      </c>
      <c r="E18" s="4" t="s">
        <v>436</v>
      </c>
      <c r="F18" s="25">
        <v>1.875</v>
      </c>
      <c r="G18" s="25"/>
      <c r="H18" t="e">
        <v>#N/A</v>
      </c>
      <c r="I18" s="63" t="e">
        <f t="shared" si="0"/>
        <v>#N/A</v>
      </c>
    </row>
    <row r="19" spans="2:9">
      <c r="B19" s="31">
        <v>1000015</v>
      </c>
      <c r="C19" s="2" t="s">
        <v>453</v>
      </c>
      <c r="D19" s="2" t="s">
        <v>454</v>
      </c>
      <c r="E19" s="3" t="s">
        <v>436</v>
      </c>
      <c r="F19" s="25">
        <v>15</v>
      </c>
      <c r="G19" s="25"/>
      <c r="H19">
        <v>19</v>
      </c>
      <c r="I19" s="63">
        <f t="shared" si="0"/>
        <v>-4</v>
      </c>
    </row>
    <row r="20" spans="2:9">
      <c r="B20" s="4"/>
      <c r="C20" s="5" t="s">
        <v>455</v>
      </c>
      <c r="D20" s="5" t="s">
        <v>454</v>
      </c>
      <c r="E20" s="4" t="s">
        <v>436</v>
      </c>
      <c r="F20" s="25">
        <v>4</v>
      </c>
      <c r="G20" s="25"/>
      <c r="H20" t="e">
        <v>#N/A</v>
      </c>
      <c r="I20" s="63" t="e">
        <f t="shared" si="0"/>
        <v>#N/A</v>
      </c>
    </row>
    <row r="21" spans="2:9">
      <c r="B21" s="31">
        <v>1000016</v>
      </c>
      <c r="C21" s="2" t="s">
        <v>456</v>
      </c>
      <c r="D21" s="2" t="s">
        <v>457</v>
      </c>
      <c r="E21" s="6" t="s">
        <v>436</v>
      </c>
      <c r="F21" s="25">
        <v>4</v>
      </c>
      <c r="G21" s="25"/>
      <c r="H21">
        <v>4</v>
      </c>
      <c r="I21" s="63">
        <f t="shared" si="0"/>
        <v>0</v>
      </c>
    </row>
    <row r="22" spans="2:9" ht="22.5">
      <c r="B22" s="31">
        <v>1000017</v>
      </c>
      <c r="C22" s="2" t="s">
        <v>458</v>
      </c>
      <c r="D22" s="2" t="s">
        <v>459</v>
      </c>
      <c r="E22" s="3" t="s">
        <v>436</v>
      </c>
      <c r="F22" s="27">
        <v>2451</v>
      </c>
      <c r="G22" s="25"/>
      <c r="H22">
        <v>785.5</v>
      </c>
      <c r="I22" s="63">
        <f t="shared" si="0"/>
        <v>1665.5</v>
      </c>
    </row>
    <row r="23" spans="2:9" ht="22.5">
      <c r="B23" s="31">
        <v>1000019</v>
      </c>
      <c r="C23" s="2" t="s">
        <v>460</v>
      </c>
      <c r="D23" s="2" t="s">
        <v>459</v>
      </c>
      <c r="E23" s="3" t="s">
        <v>436</v>
      </c>
      <c r="F23" s="27">
        <v>276.7</v>
      </c>
      <c r="G23" s="25"/>
      <c r="H23">
        <v>43</v>
      </c>
      <c r="I23" s="63">
        <f t="shared" si="0"/>
        <v>233.7</v>
      </c>
    </row>
    <row r="24" spans="2:9" ht="22.5">
      <c r="B24" s="31">
        <v>1000023</v>
      </c>
      <c r="C24" s="2" t="s">
        <v>461</v>
      </c>
      <c r="D24" s="2" t="s">
        <v>459</v>
      </c>
      <c r="E24" s="3" t="s">
        <v>436</v>
      </c>
      <c r="F24" s="27">
        <v>385.5</v>
      </c>
      <c r="G24" s="25"/>
      <c r="H24">
        <v>251.5</v>
      </c>
      <c r="I24" s="63">
        <f t="shared" si="0"/>
        <v>134</v>
      </c>
    </row>
    <row r="25" spans="2:9" ht="22.5">
      <c r="B25" s="31">
        <v>1000025</v>
      </c>
      <c r="C25" s="2" t="s">
        <v>462</v>
      </c>
      <c r="D25" s="2" t="s">
        <v>459</v>
      </c>
      <c r="E25" s="3" t="s">
        <v>436</v>
      </c>
      <c r="F25" s="27">
        <v>142.39999999999998</v>
      </c>
      <c r="G25" s="25"/>
      <c r="H25">
        <v>83.1</v>
      </c>
      <c r="I25" s="63">
        <f t="shared" si="0"/>
        <v>59.299999999999983</v>
      </c>
    </row>
    <row r="26" spans="2:9" ht="22.5">
      <c r="B26" s="31">
        <v>1000029</v>
      </c>
      <c r="C26" s="2" t="s">
        <v>463</v>
      </c>
      <c r="D26" s="2" t="s">
        <v>459</v>
      </c>
      <c r="E26" s="3" t="s">
        <v>436</v>
      </c>
      <c r="F26" s="25">
        <v>4</v>
      </c>
      <c r="G26" s="25"/>
      <c r="H26">
        <v>0</v>
      </c>
      <c r="I26" s="63">
        <f t="shared" si="0"/>
        <v>4</v>
      </c>
    </row>
    <row r="27" spans="2:9" ht="22.5">
      <c r="B27" s="32">
        <v>1000030</v>
      </c>
      <c r="C27" s="8" t="s">
        <v>464</v>
      </c>
      <c r="D27" s="8" t="s">
        <v>465</v>
      </c>
      <c r="E27" s="6" t="s">
        <v>466</v>
      </c>
      <c r="F27" s="25"/>
      <c r="G27" s="25"/>
      <c r="H27">
        <v>0</v>
      </c>
      <c r="I27" s="63">
        <f t="shared" si="0"/>
        <v>0</v>
      </c>
    </row>
    <row r="28" spans="2:9" ht="22.5">
      <c r="B28" s="32">
        <v>1000044</v>
      </c>
      <c r="C28" s="8" t="s">
        <v>467</v>
      </c>
      <c r="D28" s="8" t="s">
        <v>465</v>
      </c>
      <c r="E28" s="6" t="s">
        <v>466</v>
      </c>
      <c r="F28" s="25"/>
      <c r="G28" s="25"/>
      <c r="H28">
        <v>0</v>
      </c>
      <c r="I28" s="63">
        <f t="shared" si="0"/>
        <v>0</v>
      </c>
    </row>
    <row r="29" spans="2:9" ht="22.5">
      <c r="B29" s="32">
        <v>1000045</v>
      </c>
      <c r="C29" s="8" t="s">
        <v>468</v>
      </c>
      <c r="D29" s="8" t="s">
        <v>465</v>
      </c>
      <c r="E29" s="6" t="s">
        <v>466</v>
      </c>
      <c r="F29" s="25"/>
      <c r="G29" s="25"/>
      <c r="H29">
        <v>0</v>
      </c>
      <c r="I29" s="63">
        <f t="shared" si="0"/>
        <v>0</v>
      </c>
    </row>
    <row r="30" spans="2:9" ht="56.25">
      <c r="B30" s="31">
        <v>1000046</v>
      </c>
      <c r="C30" s="2" t="s">
        <v>469</v>
      </c>
      <c r="D30" s="2" t="s">
        <v>470</v>
      </c>
      <c r="E30" s="3" t="s">
        <v>436</v>
      </c>
      <c r="F30" s="25">
        <v>60</v>
      </c>
      <c r="G30" s="25"/>
      <c r="H30">
        <v>60</v>
      </c>
      <c r="I30" s="63">
        <f t="shared" si="0"/>
        <v>0</v>
      </c>
    </row>
    <row r="31" spans="2:9" ht="56.25">
      <c r="B31" s="31">
        <v>1000048</v>
      </c>
      <c r="C31" s="2" t="s">
        <v>471</v>
      </c>
      <c r="D31" s="2" t="s">
        <v>470</v>
      </c>
      <c r="E31" s="3" t="s">
        <v>436</v>
      </c>
      <c r="F31" s="25">
        <v>18</v>
      </c>
      <c r="G31" s="25"/>
      <c r="H31">
        <v>18</v>
      </c>
      <c r="I31" s="63">
        <f t="shared" si="0"/>
        <v>0</v>
      </c>
    </row>
    <row r="32" spans="2:9" ht="56.25">
      <c r="B32" s="31">
        <v>1000049</v>
      </c>
      <c r="C32" s="2" t="s">
        <v>472</v>
      </c>
      <c r="D32" s="2" t="s">
        <v>470</v>
      </c>
      <c r="E32" s="3" t="s">
        <v>436</v>
      </c>
      <c r="F32" s="25">
        <v>6</v>
      </c>
      <c r="G32" s="25"/>
      <c r="H32">
        <v>0</v>
      </c>
      <c r="I32" s="63">
        <f t="shared" si="0"/>
        <v>6</v>
      </c>
    </row>
    <row r="33" spans="2:9" ht="78.75">
      <c r="B33" s="31">
        <v>1000050</v>
      </c>
      <c r="C33" s="2" t="s">
        <v>473</v>
      </c>
      <c r="D33" s="2" t="s">
        <v>474</v>
      </c>
      <c r="E33" s="3" t="s">
        <v>436</v>
      </c>
      <c r="F33" s="25">
        <v>706</v>
      </c>
      <c r="G33" s="25"/>
      <c r="H33">
        <v>706</v>
      </c>
      <c r="I33" s="63">
        <f t="shared" si="0"/>
        <v>0</v>
      </c>
    </row>
    <row r="34" spans="2:9" ht="78.75">
      <c r="B34" s="31">
        <v>1000051</v>
      </c>
      <c r="C34" s="2" t="s">
        <v>475</v>
      </c>
      <c r="D34" s="2" t="s">
        <v>476</v>
      </c>
      <c r="E34" s="3" t="s">
        <v>436</v>
      </c>
      <c r="F34" s="25">
        <v>46</v>
      </c>
      <c r="G34" s="25"/>
      <c r="H34">
        <v>46</v>
      </c>
      <c r="I34" s="63">
        <f t="shared" si="0"/>
        <v>0</v>
      </c>
    </row>
    <row r="35" spans="2:9" ht="78.75">
      <c r="B35" s="31">
        <v>1000052</v>
      </c>
      <c r="C35" s="2" t="s">
        <v>477</v>
      </c>
      <c r="D35" s="2" t="s">
        <v>476</v>
      </c>
      <c r="E35" s="3" t="s">
        <v>436</v>
      </c>
      <c r="F35" s="25">
        <v>6</v>
      </c>
      <c r="G35" s="25"/>
      <c r="H35">
        <v>0</v>
      </c>
      <c r="I35" s="63">
        <f t="shared" si="0"/>
        <v>6</v>
      </c>
    </row>
    <row r="36" spans="2:9">
      <c r="B36" s="31">
        <v>1000053</v>
      </c>
      <c r="C36" s="2" t="s">
        <v>478</v>
      </c>
      <c r="D36" s="2" t="s">
        <v>479</v>
      </c>
      <c r="E36" s="3" t="s">
        <v>436</v>
      </c>
      <c r="F36" s="25">
        <v>1339.5</v>
      </c>
      <c r="G36" s="25"/>
      <c r="H36">
        <v>1339.5</v>
      </c>
      <c r="I36" s="63">
        <f t="shared" si="0"/>
        <v>0</v>
      </c>
    </row>
    <row r="37" spans="2:9" ht="56.25">
      <c r="B37" s="31">
        <v>1000054</v>
      </c>
      <c r="C37" s="5" t="s">
        <v>480</v>
      </c>
      <c r="D37" s="2" t="s">
        <v>481</v>
      </c>
      <c r="E37" s="3" t="s">
        <v>436</v>
      </c>
      <c r="F37" s="25">
        <v>20</v>
      </c>
      <c r="G37" s="25"/>
      <c r="H37">
        <v>20</v>
      </c>
      <c r="I37" s="63">
        <f t="shared" si="0"/>
        <v>0</v>
      </c>
    </row>
    <row r="38" spans="2:9">
      <c r="B38" s="31">
        <v>1000055</v>
      </c>
      <c r="C38" s="2" t="s">
        <v>482</v>
      </c>
      <c r="D38" s="2" t="s">
        <v>479</v>
      </c>
      <c r="E38" s="3" t="s">
        <v>436</v>
      </c>
      <c r="F38" s="25">
        <v>128</v>
      </c>
      <c r="G38" s="25"/>
      <c r="H38">
        <v>128</v>
      </c>
      <c r="I38" s="63">
        <f t="shared" si="0"/>
        <v>0</v>
      </c>
    </row>
    <row r="39" spans="2:9" ht="56.25">
      <c r="B39" s="31">
        <v>1000056</v>
      </c>
      <c r="C39" s="5" t="s">
        <v>483</v>
      </c>
      <c r="D39" s="2" t="s">
        <v>481</v>
      </c>
      <c r="E39" s="3" t="s">
        <v>436</v>
      </c>
      <c r="F39" s="27">
        <v>8</v>
      </c>
      <c r="G39" s="25"/>
      <c r="H39">
        <v>6</v>
      </c>
      <c r="I39" s="63">
        <f t="shared" si="0"/>
        <v>2</v>
      </c>
    </row>
    <row r="40" spans="2:9" ht="33.75">
      <c r="B40" s="31">
        <v>1000058</v>
      </c>
      <c r="C40" s="2" t="s">
        <v>484</v>
      </c>
      <c r="D40" s="2" t="s">
        <v>485</v>
      </c>
      <c r="E40" s="3" t="s">
        <v>436</v>
      </c>
      <c r="F40" s="27">
        <v>1094</v>
      </c>
      <c r="G40" s="25"/>
      <c r="H40">
        <v>1084</v>
      </c>
      <c r="I40" s="63">
        <f t="shared" si="0"/>
        <v>10</v>
      </c>
    </row>
    <row r="41" spans="2:9" ht="33.75">
      <c r="B41" s="31">
        <v>1000059</v>
      </c>
      <c r="C41" s="2" t="s">
        <v>486</v>
      </c>
      <c r="D41" s="2" t="s">
        <v>485</v>
      </c>
      <c r="E41" s="3" t="s">
        <v>436</v>
      </c>
      <c r="F41" s="27">
        <v>2261.9</v>
      </c>
      <c r="G41" s="25"/>
      <c r="H41">
        <v>2261.9</v>
      </c>
      <c r="I41" s="63">
        <f t="shared" si="0"/>
        <v>0</v>
      </c>
    </row>
    <row r="42" spans="2:9" ht="56.25">
      <c r="B42" s="31">
        <v>1000062</v>
      </c>
      <c r="C42" s="5" t="s">
        <v>487</v>
      </c>
      <c r="D42" s="5" t="s">
        <v>488</v>
      </c>
      <c r="E42" s="3" t="s">
        <v>426</v>
      </c>
      <c r="F42" s="25">
        <v>6</v>
      </c>
      <c r="G42" s="25"/>
      <c r="H42">
        <v>6</v>
      </c>
      <c r="I42" s="63">
        <f t="shared" si="0"/>
        <v>0</v>
      </c>
    </row>
    <row r="43" spans="2:9" ht="56.25">
      <c r="B43" s="31">
        <v>1000063</v>
      </c>
      <c r="C43" s="5" t="s">
        <v>489</v>
      </c>
      <c r="D43" s="5" t="s">
        <v>490</v>
      </c>
      <c r="E43" s="3" t="s">
        <v>426</v>
      </c>
      <c r="F43" s="25">
        <v>7</v>
      </c>
      <c r="G43" s="25"/>
      <c r="H43">
        <v>0</v>
      </c>
      <c r="I43" s="63">
        <f t="shared" si="0"/>
        <v>7</v>
      </c>
    </row>
    <row r="44" spans="2:9" ht="45">
      <c r="B44" s="31">
        <v>1000065</v>
      </c>
      <c r="C44" s="2" t="s">
        <v>491</v>
      </c>
      <c r="D44" s="2" t="s">
        <v>492</v>
      </c>
      <c r="E44" s="3" t="s">
        <v>436</v>
      </c>
      <c r="F44" s="25">
        <v>189.5</v>
      </c>
      <c r="G44" s="25"/>
      <c r="H44">
        <v>189.5</v>
      </c>
      <c r="I44" s="63">
        <f t="shared" si="0"/>
        <v>0</v>
      </c>
    </row>
    <row r="45" spans="2:9" ht="45">
      <c r="B45" s="31">
        <v>1000066</v>
      </c>
      <c r="C45" s="2" t="s">
        <v>493</v>
      </c>
      <c r="D45" s="2" t="s">
        <v>494</v>
      </c>
      <c r="E45" s="3" t="s">
        <v>426</v>
      </c>
      <c r="F45" s="25">
        <v>22</v>
      </c>
      <c r="G45" s="25"/>
      <c r="H45">
        <v>22</v>
      </c>
      <c r="I45" s="63">
        <f t="shared" si="0"/>
        <v>0</v>
      </c>
    </row>
    <row r="46" spans="2:9" ht="67.5">
      <c r="B46" s="31">
        <v>1000067</v>
      </c>
      <c r="C46" s="5" t="s">
        <v>495</v>
      </c>
      <c r="D46" s="5" t="s">
        <v>496</v>
      </c>
      <c r="E46" s="3" t="s">
        <v>426</v>
      </c>
      <c r="F46" s="25">
        <v>3</v>
      </c>
      <c r="G46" s="25"/>
      <c r="H46">
        <v>0</v>
      </c>
      <c r="I46" s="63">
        <f t="shared" si="0"/>
        <v>3</v>
      </c>
    </row>
    <row r="47" spans="2:9" ht="56.25">
      <c r="B47" s="31">
        <v>1000068</v>
      </c>
      <c r="C47" s="5" t="s">
        <v>497</v>
      </c>
      <c r="D47" s="5" t="s">
        <v>498</v>
      </c>
      <c r="E47" s="3" t="s">
        <v>426</v>
      </c>
      <c r="F47" s="25">
        <v>54</v>
      </c>
      <c r="G47" s="25"/>
      <c r="H47">
        <v>0</v>
      </c>
      <c r="I47" s="63">
        <f t="shared" si="0"/>
        <v>54</v>
      </c>
    </row>
    <row r="48" spans="2:9" ht="56.25">
      <c r="B48" s="31">
        <v>1000069</v>
      </c>
      <c r="C48" s="5" t="s">
        <v>499</v>
      </c>
      <c r="D48" s="5" t="s">
        <v>498</v>
      </c>
      <c r="E48" s="3" t="s">
        <v>426</v>
      </c>
      <c r="F48" s="25">
        <v>9</v>
      </c>
      <c r="G48" s="25"/>
      <c r="H48">
        <v>9</v>
      </c>
      <c r="I48" s="63">
        <f t="shared" si="0"/>
        <v>0</v>
      </c>
    </row>
    <row r="49" spans="2:9" ht="67.5">
      <c r="B49" s="31"/>
      <c r="C49" s="5" t="s">
        <v>500</v>
      </c>
      <c r="D49" s="5" t="s">
        <v>501</v>
      </c>
      <c r="E49" s="3" t="s">
        <v>502</v>
      </c>
      <c r="F49" s="30" t="s">
        <v>41</v>
      </c>
      <c r="G49" s="25"/>
      <c r="H49" t="e">
        <v>#N/A</v>
      </c>
      <c r="I49" s="63" t="e">
        <f t="shared" si="0"/>
        <v>#VALUE!</v>
      </c>
    </row>
    <row r="50" spans="2:9" ht="22.5">
      <c r="B50" s="31">
        <v>1000070</v>
      </c>
      <c r="C50" s="5" t="s">
        <v>503</v>
      </c>
      <c r="D50" s="5" t="s">
        <v>504</v>
      </c>
      <c r="E50" s="3" t="s">
        <v>426</v>
      </c>
      <c r="F50" s="25">
        <v>14</v>
      </c>
      <c r="G50" s="25"/>
      <c r="H50">
        <v>14</v>
      </c>
      <c r="I50" s="63">
        <f t="shared" si="0"/>
        <v>0</v>
      </c>
    </row>
    <row r="51" spans="2:9" ht="22.5">
      <c r="B51" s="31">
        <v>1000072</v>
      </c>
      <c r="C51" s="2" t="s">
        <v>505</v>
      </c>
      <c r="D51" s="2" t="s">
        <v>506</v>
      </c>
      <c r="E51" s="3" t="s">
        <v>426</v>
      </c>
      <c r="F51" s="25">
        <v>48</v>
      </c>
      <c r="G51" s="25"/>
      <c r="H51">
        <v>0</v>
      </c>
      <c r="I51" s="63">
        <f t="shared" si="0"/>
        <v>48</v>
      </c>
    </row>
    <row r="52" spans="2:9" ht="45">
      <c r="B52" s="31">
        <v>1000073</v>
      </c>
      <c r="C52" s="5" t="s">
        <v>507</v>
      </c>
      <c r="D52" s="5" t="s">
        <v>508</v>
      </c>
      <c r="E52" s="3" t="s">
        <v>436</v>
      </c>
      <c r="F52" s="25">
        <v>246</v>
      </c>
      <c r="G52" s="25"/>
      <c r="H52">
        <v>246</v>
      </c>
      <c r="I52" s="63">
        <f t="shared" si="0"/>
        <v>0</v>
      </c>
    </row>
    <row r="53" spans="2:9" ht="22.5">
      <c r="B53" s="31">
        <v>1000074</v>
      </c>
      <c r="C53" s="5" t="s">
        <v>509</v>
      </c>
      <c r="D53" s="5" t="s">
        <v>510</v>
      </c>
      <c r="E53" s="3" t="s">
        <v>436</v>
      </c>
      <c r="F53" s="25">
        <v>92</v>
      </c>
      <c r="G53" s="25"/>
      <c r="H53">
        <v>92</v>
      </c>
      <c r="I53" s="63">
        <f t="shared" si="0"/>
        <v>0</v>
      </c>
    </row>
    <row r="54" spans="2:9" ht="22.5">
      <c r="B54" s="31">
        <v>1000075</v>
      </c>
      <c r="C54" s="5" t="s">
        <v>511</v>
      </c>
      <c r="D54" s="5" t="s">
        <v>510</v>
      </c>
      <c r="E54" s="3" t="s">
        <v>436</v>
      </c>
      <c r="F54" s="25">
        <v>144</v>
      </c>
      <c r="G54" s="25"/>
      <c r="H54">
        <v>144</v>
      </c>
      <c r="I54" s="63">
        <f t="shared" si="0"/>
        <v>0</v>
      </c>
    </row>
    <row r="55" spans="2:9" ht="22.5">
      <c r="B55" s="31">
        <v>1000076</v>
      </c>
      <c r="C55" s="2" t="s">
        <v>512</v>
      </c>
      <c r="D55" s="2" t="s">
        <v>513</v>
      </c>
      <c r="E55" s="3" t="s">
        <v>436</v>
      </c>
      <c r="F55" s="25">
        <v>140</v>
      </c>
      <c r="G55" s="25"/>
      <c r="H55">
        <v>140</v>
      </c>
      <c r="I55" s="63">
        <f t="shared" si="0"/>
        <v>0</v>
      </c>
    </row>
    <row r="56" spans="2:9" ht="22.5">
      <c r="B56" s="31">
        <v>1000077</v>
      </c>
      <c r="C56" s="2" t="s">
        <v>514</v>
      </c>
      <c r="D56" s="2" t="s">
        <v>513</v>
      </c>
      <c r="E56" s="3" t="s">
        <v>436</v>
      </c>
      <c r="F56" s="25">
        <v>646</v>
      </c>
      <c r="G56" s="25"/>
      <c r="H56">
        <v>646</v>
      </c>
      <c r="I56" s="63">
        <f t="shared" si="0"/>
        <v>0</v>
      </c>
    </row>
    <row r="57" spans="2:9" ht="22.5">
      <c r="B57" s="31">
        <v>1000078</v>
      </c>
      <c r="C57" s="2" t="s">
        <v>515</v>
      </c>
      <c r="D57" s="2" t="s">
        <v>513</v>
      </c>
      <c r="E57" s="3" t="s">
        <v>436</v>
      </c>
      <c r="F57" s="25">
        <v>3619</v>
      </c>
      <c r="G57" s="25"/>
      <c r="H57">
        <v>3619</v>
      </c>
      <c r="I57" s="63">
        <f t="shared" si="0"/>
        <v>0</v>
      </c>
    </row>
    <row r="58" spans="2:9" ht="33.75">
      <c r="B58" s="31">
        <v>1000079</v>
      </c>
      <c r="C58" s="2" t="s">
        <v>516</v>
      </c>
      <c r="D58" s="2" t="s">
        <v>517</v>
      </c>
      <c r="E58" s="3" t="s">
        <v>436</v>
      </c>
      <c r="F58" s="30" t="s">
        <v>41</v>
      </c>
      <c r="G58" s="25"/>
      <c r="H58">
        <v>0</v>
      </c>
      <c r="I58" s="63" t="e">
        <f t="shared" si="0"/>
        <v>#VALUE!</v>
      </c>
    </row>
    <row r="59" spans="2:9" ht="33.75">
      <c r="B59" s="31">
        <v>1000080</v>
      </c>
      <c r="C59" s="2" t="s">
        <v>518</v>
      </c>
      <c r="D59" s="2" t="s">
        <v>517</v>
      </c>
      <c r="E59" s="3" t="s">
        <v>436</v>
      </c>
      <c r="F59" s="25">
        <v>785</v>
      </c>
      <c r="G59" s="25"/>
      <c r="H59">
        <v>785</v>
      </c>
      <c r="I59" s="63">
        <f t="shared" si="0"/>
        <v>0</v>
      </c>
    </row>
    <row r="60" spans="2:9" ht="45">
      <c r="B60" s="31">
        <v>1000081</v>
      </c>
      <c r="C60" s="2" t="s">
        <v>519</v>
      </c>
      <c r="D60" s="2" t="s">
        <v>520</v>
      </c>
      <c r="E60" s="3" t="s">
        <v>436</v>
      </c>
      <c r="F60" s="25">
        <v>25.9</v>
      </c>
      <c r="G60" s="25"/>
      <c r="H60">
        <v>74</v>
      </c>
      <c r="I60" s="63">
        <f t="shared" si="0"/>
        <v>-48.1</v>
      </c>
    </row>
    <row r="61" spans="2:9" ht="45">
      <c r="B61" s="31">
        <v>1000082</v>
      </c>
      <c r="C61" s="2" t="s">
        <v>521</v>
      </c>
      <c r="D61" s="2" t="s">
        <v>522</v>
      </c>
      <c r="E61" s="3" t="s">
        <v>436</v>
      </c>
      <c r="F61" s="25">
        <v>103.94999999999999</v>
      </c>
      <c r="G61" s="25"/>
      <c r="H61">
        <v>297</v>
      </c>
      <c r="I61" s="63">
        <f t="shared" si="0"/>
        <v>-193.05</v>
      </c>
    </row>
    <row r="62" spans="2:9" ht="45">
      <c r="B62" s="31">
        <v>1000083</v>
      </c>
      <c r="C62" s="2" t="s">
        <v>523</v>
      </c>
      <c r="D62" s="2" t="s">
        <v>520</v>
      </c>
      <c r="E62" s="3" t="s">
        <v>436</v>
      </c>
      <c r="F62" s="25">
        <v>633.32499999999993</v>
      </c>
      <c r="G62" s="25"/>
      <c r="H62">
        <v>1809.5</v>
      </c>
      <c r="I62" s="63">
        <f t="shared" si="0"/>
        <v>-1176.1750000000002</v>
      </c>
    </row>
    <row r="63" spans="2:9" ht="45">
      <c r="B63" s="31">
        <v>1000084</v>
      </c>
      <c r="C63" s="2" t="s">
        <v>524</v>
      </c>
      <c r="D63" s="2" t="s">
        <v>520</v>
      </c>
      <c r="E63" s="3" t="s">
        <v>436</v>
      </c>
      <c r="F63" s="25">
        <v>3.15</v>
      </c>
      <c r="G63" s="25"/>
      <c r="H63">
        <v>9</v>
      </c>
      <c r="I63" s="63">
        <f t="shared" si="0"/>
        <v>-5.85</v>
      </c>
    </row>
    <row r="64" spans="2:9" ht="45">
      <c r="B64" s="31">
        <v>1000085</v>
      </c>
      <c r="C64" s="2" t="s">
        <v>525</v>
      </c>
      <c r="D64" s="2" t="s">
        <v>522</v>
      </c>
      <c r="E64" s="3" t="s">
        <v>436</v>
      </c>
      <c r="F64" s="25">
        <v>175</v>
      </c>
      <c r="G64" s="25"/>
      <c r="H64">
        <v>500</v>
      </c>
      <c r="I64" s="63">
        <f t="shared" si="0"/>
        <v>-325</v>
      </c>
    </row>
    <row r="65" spans="2:9" ht="33.75">
      <c r="B65" s="35"/>
      <c r="C65" s="5" t="s">
        <v>526</v>
      </c>
      <c r="D65" s="5" t="s">
        <v>527</v>
      </c>
      <c r="E65" s="4" t="s">
        <v>466</v>
      </c>
      <c r="F65" s="25"/>
      <c r="G65" s="25"/>
      <c r="H65" t="e">
        <v>#N/A</v>
      </c>
      <c r="I65" s="63" t="e">
        <f t="shared" si="0"/>
        <v>#N/A</v>
      </c>
    </row>
    <row r="66" spans="2:9" ht="22.5">
      <c r="B66" s="31">
        <v>1000086</v>
      </c>
      <c r="C66" s="5" t="s">
        <v>528</v>
      </c>
      <c r="D66" s="5" t="s">
        <v>529</v>
      </c>
      <c r="E66" s="3" t="s">
        <v>530</v>
      </c>
      <c r="F66" s="25">
        <v>260</v>
      </c>
      <c r="G66" s="25"/>
      <c r="H66">
        <v>0</v>
      </c>
      <c r="I66" s="63">
        <f t="shared" si="0"/>
        <v>260</v>
      </c>
    </row>
    <row r="67" spans="2:9" ht="22.5">
      <c r="B67" s="31">
        <v>1000087</v>
      </c>
      <c r="C67" s="5" t="s">
        <v>531</v>
      </c>
      <c r="D67" s="5" t="s">
        <v>529</v>
      </c>
      <c r="E67" s="3" t="s">
        <v>436</v>
      </c>
      <c r="F67" s="27">
        <v>33</v>
      </c>
      <c r="G67" s="25"/>
      <c r="H67">
        <v>0</v>
      </c>
      <c r="I67" s="63">
        <f t="shared" si="0"/>
        <v>33</v>
      </c>
    </row>
    <row r="68" spans="2:9" ht="33.75">
      <c r="B68" s="31">
        <v>1000089</v>
      </c>
      <c r="C68" s="2" t="s">
        <v>532</v>
      </c>
      <c r="D68" s="2" t="s">
        <v>533</v>
      </c>
      <c r="E68" s="3" t="s">
        <v>426</v>
      </c>
      <c r="F68" s="25">
        <v>222</v>
      </c>
      <c r="G68" s="25"/>
      <c r="H68">
        <v>111</v>
      </c>
      <c r="I68" s="63">
        <f t="shared" si="0"/>
        <v>111</v>
      </c>
    </row>
    <row r="69" spans="2:9" ht="45">
      <c r="B69" s="31">
        <v>1000090</v>
      </c>
      <c r="C69" s="2" t="s">
        <v>534</v>
      </c>
      <c r="D69" s="2" t="s">
        <v>535</v>
      </c>
      <c r="E69" s="3" t="s">
        <v>426</v>
      </c>
      <c r="F69" s="25">
        <v>34</v>
      </c>
      <c r="G69" s="25"/>
      <c r="H69">
        <v>34</v>
      </c>
      <c r="I69" s="63">
        <f t="shared" ref="I69:I132" si="1">F69-H69</f>
        <v>0</v>
      </c>
    </row>
    <row r="70" spans="2:9" ht="45">
      <c r="B70" s="31">
        <v>1000091</v>
      </c>
      <c r="C70" s="2" t="s">
        <v>536</v>
      </c>
      <c r="D70" s="2" t="s">
        <v>535</v>
      </c>
      <c r="E70" s="3" t="s">
        <v>426</v>
      </c>
      <c r="F70" s="25">
        <v>42</v>
      </c>
      <c r="G70" s="25"/>
      <c r="H70">
        <v>42</v>
      </c>
      <c r="I70" s="63">
        <f t="shared" si="1"/>
        <v>0</v>
      </c>
    </row>
    <row r="71" spans="2:9" ht="45">
      <c r="B71" s="31">
        <v>1000092</v>
      </c>
      <c r="C71" s="2" t="s">
        <v>537</v>
      </c>
      <c r="D71" s="2" t="s">
        <v>538</v>
      </c>
      <c r="E71" s="3" t="s">
        <v>426</v>
      </c>
      <c r="F71" s="25">
        <v>15</v>
      </c>
      <c r="G71" s="25"/>
      <c r="H71">
        <v>15</v>
      </c>
      <c r="I71" s="63">
        <f t="shared" si="1"/>
        <v>0</v>
      </c>
    </row>
    <row r="72" spans="2:9" ht="22.5">
      <c r="B72" s="31">
        <v>1000094</v>
      </c>
      <c r="C72" s="2" t="s">
        <v>539</v>
      </c>
      <c r="D72" s="2" t="s">
        <v>540</v>
      </c>
      <c r="E72" s="3" t="s">
        <v>426</v>
      </c>
      <c r="F72" s="25">
        <v>5</v>
      </c>
      <c r="G72" s="25"/>
      <c r="H72">
        <v>5</v>
      </c>
      <c r="I72" s="63">
        <f t="shared" si="1"/>
        <v>0</v>
      </c>
    </row>
    <row r="73" spans="2:9" ht="22.5">
      <c r="B73" s="31">
        <v>1000095</v>
      </c>
      <c r="C73" s="2" t="s">
        <v>541</v>
      </c>
      <c r="D73" s="2" t="s">
        <v>540</v>
      </c>
      <c r="E73" s="3" t="s">
        <v>426</v>
      </c>
      <c r="F73" s="25">
        <v>14</v>
      </c>
      <c r="G73" s="25"/>
      <c r="H73">
        <v>14</v>
      </c>
      <c r="I73" s="63">
        <f t="shared" si="1"/>
        <v>0</v>
      </c>
    </row>
    <row r="74" spans="2:9" ht="22.5">
      <c r="B74" s="31">
        <v>1000096</v>
      </c>
      <c r="C74" s="2" t="s">
        <v>542</v>
      </c>
      <c r="D74" s="2" t="s">
        <v>543</v>
      </c>
      <c r="E74" s="3" t="s">
        <v>426</v>
      </c>
      <c r="F74" s="25">
        <v>8</v>
      </c>
      <c r="G74" s="25"/>
      <c r="H74">
        <v>8</v>
      </c>
      <c r="I74" s="63">
        <f t="shared" si="1"/>
        <v>0</v>
      </c>
    </row>
    <row r="75" spans="2:9" ht="22.5">
      <c r="B75" s="31">
        <v>1000097</v>
      </c>
      <c r="C75" s="2" t="s">
        <v>544</v>
      </c>
      <c r="D75" s="2" t="s">
        <v>543</v>
      </c>
      <c r="E75" s="3" t="s">
        <v>426</v>
      </c>
      <c r="F75" s="30" t="s">
        <v>41</v>
      </c>
      <c r="G75" s="25"/>
      <c r="H75">
        <v>0</v>
      </c>
      <c r="I75" s="63" t="e">
        <f t="shared" si="1"/>
        <v>#VALUE!</v>
      </c>
    </row>
    <row r="76" spans="2:9" ht="67.5">
      <c r="B76" s="31">
        <v>1000100</v>
      </c>
      <c r="C76" s="5" t="s">
        <v>545</v>
      </c>
      <c r="D76" s="5" t="s">
        <v>546</v>
      </c>
      <c r="E76" s="3" t="s">
        <v>426</v>
      </c>
      <c r="F76" s="25">
        <v>148</v>
      </c>
      <c r="G76" s="25"/>
      <c r="H76">
        <v>247</v>
      </c>
      <c r="I76" s="63">
        <f t="shared" si="1"/>
        <v>-99</v>
      </c>
    </row>
    <row r="77" spans="2:9" ht="67.5">
      <c r="B77" s="35"/>
      <c r="C77" s="5" t="s">
        <v>547</v>
      </c>
      <c r="D77" s="5" t="s">
        <v>546</v>
      </c>
      <c r="E77" s="3" t="s">
        <v>426</v>
      </c>
      <c r="F77" s="25">
        <v>60</v>
      </c>
      <c r="G77" s="25"/>
      <c r="H77" t="e">
        <v>#N/A</v>
      </c>
      <c r="I77" s="63" t="e">
        <f t="shared" si="1"/>
        <v>#N/A</v>
      </c>
    </row>
    <row r="78" spans="2:9" ht="22.5">
      <c r="B78" s="31">
        <v>1000101</v>
      </c>
      <c r="C78" s="2" t="s">
        <v>548</v>
      </c>
      <c r="D78" s="2" t="s">
        <v>549</v>
      </c>
      <c r="E78" s="3" t="s">
        <v>426</v>
      </c>
      <c r="F78" s="25">
        <v>39</v>
      </c>
      <c r="G78" s="25"/>
      <c r="H78">
        <v>39</v>
      </c>
      <c r="I78" s="63">
        <f t="shared" si="1"/>
        <v>0</v>
      </c>
    </row>
    <row r="79" spans="2:9" ht="22.5">
      <c r="B79" s="31">
        <v>1000102</v>
      </c>
      <c r="C79" s="2" t="s">
        <v>550</v>
      </c>
      <c r="D79" s="2" t="s">
        <v>549</v>
      </c>
      <c r="E79" s="3" t="s">
        <v>426</v>
      </c>
      <c r="F79" s="25">
        <v>2</v>
      </c>
      <c r="G79" s="25"/>
      <c r="H79">
        <v>2</v>
      </c>
      <c r="I79" s="63">
        <f t="shared" si="1"/>
        <v>0</v>
      </c>
    </row>
    <row r="80" spans="2:9" ht="33.75">
      <c r="B80" s="31">
        <v>1000103</v>
      </c>
      <c r="C80" s="2" t="s">
        <v>551</v>
      </c>
      <c r="D80" s="2" t="s">
        <v>552</v>
      </c>
      <c r="E80" s="3" t="s">
        <v>502</v>
      </c>
      <c r="F80" s="25">
        <v>1</v>
      </c>
      <c r="G80" s="25"/>
      <c r="H80">
        <v>0</v>
      </c>
      <c r="I80" s="63">
        <f t="shared" si="1"/>
        <v>1</v>
      </c>
    </row>
    <row r="81" spans="2:9" ht="112.5">
      <c r="B81" s="31">
        <v>1000104</v>
      </c>
      <c r="C81" s="2" t="s">
        <v>553</v>
      </c>
      <c r="D81" s="2" t="s">
        <v>554</v>
      </c>
      <c r="E81" s="3" t="s">
        <v>426</v>
      </c>
      <c r="F81" s="62">
        <v>24</v>
      </c>
      <c r="G81" s="25"/>
      <c r="H81">
        <v>24</v>
      </c>
      <c r="I81" s="63">
        <f t="shared" si="1"/>
        <v>0</v>
      </c>
    </row>
    <row r="82" spans="2:9" ht="22.5">
      <c r="B82" s="31">
        <v>1000105</v>
      </c>
      <c r="C82" s="2" t="s">
        <v>555</v>
      </c>
      <c r="D82" s="2" t="s">
        <v>556</v>
      </c>
      <c r="E82" s="3" t="s">
        <v>426</v>
      </c>
      <c r="F82" s="25">
        <v>4</v>
      </c>
      <c r="G82" s="25"/>
      <c r="H82">
        <v>4</v>
      </c>
      <c r="I82" s="63">
        <f t="shared" si="1"/>
        <v>0</v>
      </c>
    </row>
    <row r="83" spans="2:9" ht="22.5">
      <c r="B83" s="31">
        <v>1000106</v>
      </c>
      <c r="C83" s="2" t="s">
        <v>557</v>
      </c>
      <c r="D83" s="2" t="s">
        <v>558</v>
      </c>
      <c r="E83" s="3" t="s">
        <v>426</v>
      </c>
      <c r="F83" s="25">
        <v>6</v>
      </c>
      <c r="G83" s="25"/>
      <c r="H83">
        <v>6</v>
      </c>
      <c r="I83" s="63">
        <f t="shared" si="1"/>
        <v>0</v>
      </c>
    </row>
    <row r="84" spans="2:9" ht="22.5">
      <c r="B84" s="31">
        <v>1000107</v>
      </c>
      <c r="C84" s="2" t="s">
        <v>559</v>
      </c>
      <c r="D84" s="2" t="s">
        <v>560</v>
      </c>
      <c r="E84" s="3" t="s">
        <v>426</v>
      </c>
      <c r="F84" s="25">
        <v>2</v>
      </c>
      <c r="G84" s="25"/>
      <c r="H84">
        <v>2</v>
      </c>
      <c r="I84" s="63">
        <f t="shared" si="1"/>
        <v>0</v>
      </c>
    </row>
    <row r="85" spans="2:9" ht="33.75">
      <c r="B85" s="31">
        <v>1000108</v>
      </c>
      <c r="C85" s="2" t="s">
        <v>561</v>
      </c>
      <c r="D85" s="2" t="s">
        <v>562</v>
      </c>
      <c r="E85" s="3" t="s">
        <v>426</v>
      </c>
      <c r="F85" s="25">
        <v>1</v>
      </c>
      <c r="G85" s="25"/>
      <c r="H85">
        <v>0</v>
      </c>
      <c r="I85" s="63">
        <f t="shared" si="1"/>
        <v>1</v>
      </c>
    </row>
    <row r="86" spans="2:9" ht="33.75">
      <c r="B86" s="31">
        <v>1000110</v>
      </c>
      <c r="C86" s="2" t="s">
        <v>563</v>
      </c>
      <c r="D86" s="2" t="s">
        <v>564</v>
      </c>
      <c r="E86" s="3" t="s">
        <v>426</v>
      </c>
      <c r="F86" s="27">
        <v>26</v>
      </c>
      <c r="G86" s="25"/>
      <c r="H86">
        <v>25</v>
      </c>
      <c r="I86" s="63">
        <f t="shared" si="1"/>
        <v>1</v>
      </c>
    </row>
    <row r="87" spans="2:9" ht="45">
      <c r="B87" s="31">
        <v>1000111</v>
      </c>
      <c r="C87" s="2" t="s">
        <v>565</v>
      </c>
      <c r="D87" s="2" t="s">
        <v>566</v>
      </c>
      <c r="E87" s="3" t="s">
        <v>426</v>
      </c>
      <c r="F87" s="25">
        <v>23</v>
      </c>
      <c r="G87" s="25"/>
      <c r="H87">
        <v>23</v>
      </c>
      <c r="I87" s="63">
        <f t="shared" si="1"/>
        <v>0</v>
      </c>
    </row>
    <row r="88" spans="2:9" ht="56.25">
      <c r="B88" s="35"/>
      <c r="C88" s="5" t="s">
        <v>567</v>
      </c>
      <c r="D88" s="5" t="s">
        <v>568</v>
      </c>
      <c r="E88" s="3" t="s">
        <v>426</v>
      </c>
      <c r="F88" s="30" t="s">
        <v>41</v>
      </c>
      <c r="G88" s="25"/>
      <c r="H88" t="e">
        <v>#N/A</v>
      </c>
      <c r="I88" s="63" t="e">
        <f t="shared" si="1"/>
        <v>#VALUE!</v>
      </c>
    </row>
    <row r="89" spans="2:9" ht="56.25">
      <c r="B89" s="31">
        <v>1000112</v>
      </c>
      <c r="C89" s="2" t="s">
        <v>569</v>
      </c>
      <c r="D89" s="2" t="s">
        <v>570</v>
      </c>
      <c r="E89" s="3" t="s">
        <v>426</v>
      </c>
      <c r="F89" s="25">
        <v>13</v>
      </c>
      <c r="G89" s="25"/>
      <c r="H89">
        <v>13</v>
      </c>
      <c r="I89" s="63">
        <f t="shared" si="1"/>
        <v>0</v>
      </c>
    </row>
    <row r="90" spans="2:9" ht="56.25">
      <c r="B90" s="31">
        <v>1000113</v>
      </c>
      <c r="C90" s="2" t="s">
        <v>571</v>
      </c>
      <c r="D90" s="2" t="s">
        <v>570</v>
      </c>
      <c r="E90" s="3" t="s">
        <v>426</v>
      </c>
      <c r="F90" s="25">
        <v>15</v>
      </c>
      <c r="G90" s="25"/>
      <c r="H90">
        <v>15</v>
      </c>
      <c r="I90" s="63">
        <f t="shared" si="1"/>
        <v>0</v>
      </c>
    </row>
    <row r="91" spans="2:9" ht="56.25">
      <c r="B91" s="35"/>
      <c r="C91" s="5" t="s">
        <v>572</v>
      </c>
      <c r="D91" s="5" t="s">
        <v>568</v>
      </c>
      <c r="E91" s="3" t="s">
        <v>426</v>
      </c>
      <c r="F91" s="30" t="s">
        <v>41</v>
      </c>
      <c r="G91" s="25"/>
      <c r="H91" t="e">
        <v>#N/A</v>
      </c>
      <c r="I91" s="63" t="e">
        <f t="shared" si="1"/>
        <v>#VALUE!</v>
      </c>
    </row>
    <row r="92" spans="2:9">
      <c r="B92" s="31">
        <v>1000114</v>
      </c>
      <c r="C92" s="2" t="s">
        <v>573</v>
      </c>
      <c r="D92" s="2" t="s">
        <v>574</v>
      </c>
      <c r="E92" s="3" t="s">
        <v>426</v>
      </c>
      <c r="F92" s="25">
        <v>19</v>
      </c>
      <c r="G92" s="25"/>
      <c r="H92">
        <v>19</v>
      </c>
      <c r="I92" s="63">
        <f t="shared" si="1"/>
        <v>0</v>
      </c>
    </row>
    <row r="93" spans="2:9" ht="33.75">
      <c r="B93" s="35"/>
      <c r="C93" s="5" t="s">
        <v>575</v>
      </c>
      <c r="D93" s="5" t="s">
        <v>576</v>
      </c>
      <c r="E93" s="3" t="s">
        <v>426</v>
      </c>
      <c r="F93" s="30" t="s">
        <v>41</v>
      </c>
      <c r="G93" s="25"/>
      <c r="H93" t="e">
        <v>#N/A</v>
      </c>
      <c r="I93" s="63" t="e">
        <f t="shared" si="1"/>
        <v>#VALUE!</v>
      </c>
    </row>
    <row r="94" spans="2:9" ht="22.5">
      <c r="B94" s="31">
        <v>1000117</v>
      </c>
      <c r="C94" s="2" t="s">
        <v>577</v>
      </c>
      <c r="D94" s="2" t="s">
        <v>578</v>
      </c>
      <c r="E94" s="3" t="s">
        <v>426</v>
      </c>
      <c r="F94" s="25">
        <v>13</v>
      </c>
      <c r="G94" s="25"/>
      <c r="H94">
        <v>0</v>
      </c>
      <c r="I94" s="63">
        <f t="shared" si="1"/>
        <v>13</v>
      </c>
    </row>
    <row r="95" spans="2:9" ht="22.5">
      <c r="B95" s="31">
        <v>1000118</v>
      </c>
      <c r="C95" s="2" t="s">
        <v>579</v>
      </c>
      <c r="D95" s="2" t="s">
        <v>580</v>
      </c>
      <c r="E95" s="3" t="s">
        <v>426</v>
      </c>
      <c r="F95" s="25">
        <v>12</v>
      </c>
      <c r="G95" s="25"/>
      <c r="H95">
        <v>0</v>
      </c>
      <c r="I95" s="63">
        <f t="shared" si="1"/>
        <v>12</v>
      </c>
    </row>
    <row r="96" spans="2:9" ht="22.5">
      <c r="B96" s="31">
        <v>1000119</v>
      </c>
      <c r="C96" s="2" t="s">
        <v>581</v>
      </c>
      <c r="D96" s="2" t="s">
        <v>578</v>
      </c>
      <c r="E96" s="3" t="s">
        <v>426</v>
      </c>
      <c r="F96" s="25">
        <v>30</v>
      </c>
      <c r="G96" s="25"/>
      <c r="H96">
        <v>0</v>
      </c>
      <c r="I96" s="63">
        <f t="shared" si="1"/>
        <v>30</v>
      </c>
    </row>
    <row r="97" spans="2:9" ht="33.75">
      <c r="B97" s="31">
        <v>1000120</v>
      </c>
      <c r="C97" s="2" t="s">
        <v>582</v>
      </c>
      <c r="D97" s="2" t="s">
        <v>583</v>
      </c>
      <c r="E97" s="3" t="s">
        <v>426</v>
      </c>
      <c r="F97" s="25">
        <v>23</v>
      </c>
      <c r="G97" s="25"/>
      <c r="H97">
        <v>0</v>
      </c>
      <c r="I97" s="63">
        <f t="shared" si="1"/>
        <v>23</v>
      </c>
    </row>
    <row r="98" spans="2:9" ht="22.5">
      <c r="B98" s="31">
        <v>1000121</v>
      </c>
      <c r="C98" s="2" t="s">
        <v>584</v>
      </c>
      <c r="D98" s="2" t="s">
        <v>585</v>
      </c>
      <c r="E98" s="3" t="s">
        <v>426</v>
      </c>
      <c r="F98" s="30" t="s">
        <v>41</v>
      </c>
      <c r="G98" s="25"/>
      <c r="H98">
        <v>0</v>
      </c>
      <c r="I98" s="63" t="e">
        <f t="shared" si="1"/>
        <v>#VALUE!</v>
      </c>
    </row>
    <row r="99" spans="2:9" ht="22.5">
      <c r="B99" s="31">
        <v>1000122</v>
      </c>
      <c r="C99" s="5" t="s">
        <v>586</v>
      </c>
      <c r="D99" s="5" t="s">
        <v>587</v>
      </c>
      <c r="E99" s="3" t="s">
        <v>426</v>
      </c>
      <c r="F99" s="25">
        <v>302</v>
      </c>
      <c r="G99" s="25"/>
      <c r="H99">
        <v>378</v>
      </c>
      <c r="I99" s="63">
        <f t="shared" si="1"/>
        <v>-76</v>
      </c>
    </row>
    <row r="100" spans="2:9" ht="22.5">
      <c r="B100" s="35"/>
      <c r="C100" s="5" t="s">
        <v>588</v>
      </c>
      <c r="D100" s="5" t="s">
        <v>587</v>
      </c>
      <c r="E100" s="3" t="s">
        <v>426</v>
      </c>
      <c r="F100" s="25">
        <v>60</v>
      </c>
      <c r="G100" s="25"/>
      <c r="H100" t="e">
        <v>#N/A</v>
      </c>
      <c r="I100" s="63" t="e">
        <f t="shared" si="1"/>
        <v>#N/A</v>
      </c>
    </row>
    <row r="101" spans="2:9" ht="22.5">
      <c r="B101" s="31">
        <v>1000123</v>
      </c>
      <c r="C101" s="5" t="s">
        <v>589</v>
      </c>
      <c r="D101" s="5" t="s">
        <v>590</v>
      </c>
      <c r="E101" s="3" t="s">
        <v>426</v>
      </c>
      <c r="F101" s="25">
        <v>7</v>
      </c>
      <c r="G101" s="25"/>
      <c r="H101">
        <v>11</v>
      </c>
      <c r="I101" s="63">
        <f t="shared" si="1"/>
        <v>-4</v>
      </c>
    </row>
    <row r="102" spans="2:9" ht="22.5">
      <c r="B102" s="35"/>
      <c r="C102" s="5" t="s">
        <v>591</v>
      </c>
      <c r="D102" s="5" t="s">
        <v>590</v>
      </c>
      <c r="E102" s="4"/>
      <c r="F102" s="25">
        <v>3</v>
      </c>
      <c r="G102" s="25"/>
      <c r="H102" t="e">
        <v>#N/A</v>
      </c>
      <c r="I102" s="63" t="e">
        <f t="shared" si="1"/>
        <v>#N/A</v>
      </c>
    </row>
    <row r="103" spans="2:9" ht="56.25">
      <c r="B103" s="31">
        <v>1000124</v>
      </c>
      <c r="C103" s="2" t="s">
        <v>592</v>
      </c>
      <c r="D103" s="2" t="s">
        <v>593</v>
      </c>
      <c r="E103" s="3" t="s">
        <v>426</v>
      </c>
      <c r="F103" s="30" t="s">
        <v>41</v>
      </c>
      <c r="G103" s="25"/>
      <c r="H103">
        <v>0</v>
      </c>
      <c r="I103" s="63" t="e">
        <f t="shared" si="1"/>
        <v>#VALUE!</v>
      </c>
    </row>
    <row r="104" spans="2:9" ht="22.5">
      <c r="B104" s="31">
        <v>1000125</v>
      </c>
      <c r="C104" s="2" t="s">
        <v>594</v>
      </c>
      <c r="D104" s="2" t="s">
        <v>595</v>
      </c>
      <c r="E104" s="3" t="s">
        <v>426</v>
      </c>
      <c r="F104" s="25">
        <v>6</v>
      </c>
      <c r="G104" s="25"/>
      <c r="H104">
        <v>6</v>
      </c>
      <c r="I104" s="63">
        <f t="shared" si="1"/>
        <v>0</v>
      </c>
    </row>
    <row r="105" spans="2:9" ht="22.5">
      <c r="B105" s="31">
        <v>1000126</v>
      </c>
      <c r="C105" s="2" t="s">
        <v>596</v>
      </c>
      <c r="D105" s="2" t="s">
        <v>597</v>
      </c>
      <c r="E105" s="3" t="s">
        <v>426</v>
      </c>
      <c r="F105" s="25">
        <v>1</v>
      </c>
      <c r="G105" s="25"/>
      <c r="H105">
        <v>1</v>
      </c>
      <c r="I105" s="63">
        <f t="shared" si="1"/>
        <v>0</v>
      </c>
    </row>
    <row r="106" spans="2:9" ht="45">
      <c r="B106" s="31">
        <v>1000127</v>
      </c>
      <c r="C106" s="2" t="s">
        <v>598</v>
      </c>
      <c r="D106" s="2" t="s">
        <v>599</v>
      </c>
      <c r="E106" s="3" t="s">
        <v>426</v>
      </c>
      <c r="F106" s="30" t="s">
        <v>41</v>
      </c>
      <c r="G106" s="25"/>
      <c r="H106">
        <v>0</v>
      </c>
      <c r="I106" s="63" t="e">
        <f t="shared" si="1"/>
        <v>#VALUE!</v>
      </c>
    </row>
    <row r="107" spans="2:9" ht="78.75">
      <c r="B107" s="31">
        <v>1000128</v>
      </c>
      <c r="C107" s="2" t="s">
        <v>600</v>
      </c>
      <c r="D107" s="2" t="s">
        <v>601</v>
      </c>
      <c r="E107" s="3" t="s">
        <v>426</v>
      </c>
      <c r="F107" s="25">
        <v>1</v>
      </c>
      <c r="G107" s="25"/>
      <c r="H107">
        <v>0</v>
      </c>
      <c r="I107" s="63">
        <f t="shared" si="1"/>
        <v>1</v>
      </c>
    </row>
    <row r="108" spans="2:9" ht="78.75">
      <c r="B108" s="31">
        <v>1000129</v>
      </c>
      <c r="C108" s="2" t="s">
        <v>602</v>
      </c>
      <c r="D108" s="2" t="s">
        <v>603</v>
      </c>
      <c r="E108" s="3" t="s">
        <v>426</v>
      </c>
      <c r="F108" s="25">
        <v>1</v>
      </c>
      <c r="G108" s="25"/>
      <c r="H108" t="e">
        <v>#N/A</v>
      </c>
      <c r="I108" s="63" t="e">
        <f t="shared" si="1"/>
        <v>#N/A</v>
      </c>
    </row>
    <row r="109" spans="2:9" ht="45">
      <c r="B109" s="31">
        <v>1000130</v>
      </c>
      <c r="C109" s="2" t="s">
        <v>604</v>
      </c>
      <c r="D109" s="2" t="s">
        <v>605</v>
      </c>
      <c r="E109" s="3" t="s">
        <v>426</v>
      </c>
      <c r="F109" s="25">
        <v>1</v>
      </c>
      <c r="G109" s="25"/>
      <c r="H109">
        <v>1</v>
      </c>
      <c r="I109" s="63">
        <f t="shared" si="1"/>
        <v>0</v>
      </c>
    </row>
    <row r="110" spans="2:9" ht="45">
      <c r="B110" s="31">
        <v>1000131</v>
      </c>
      <c r="C110" s="2" t="s">
        <v>606</v>
      </c>
      <c r="D110" s="2" t="s">
        <v>607</v>
      </c>
      <c r="E110" s="3" t="s">
        <v>426</v>
      </c>
      <c r="F110" s="25">
        <v>1</v>
      </c>
      <c r="G110" s="25"/>
      <c r="H110" t="e">
        <v>#N/A</v>
      </c>
      <c r="I110" s="63" t="e">
        <f t="shared" si="1"/>
        <v>#N/A</v>
      </c>
    </row>
    <row r="111" spans="2:9" ht="33.75">
      <c r="B111" s="31">
        <v>1000132</v>
      </c>
      <c r="C111" s="2" t="s">
        <v>608</v>
      </c>
      <c r="D111" s="2" t="s">
        <v>609</v>
      </c>
      <c r="E111" s="3" t="s">
        <v>426</v>
      </c>
      <c r="F111" s="27">
        <v>4</v>
      </c>
      <c r="G111" s="25"/>
      <c r="H111">
        <v>2</v>
      </c>
      <c r="I111" s="63">
        <f t="shared" si="1"/>
        <v>2</v>
      </c>
    </row>
    <row r="112" spans="2:9" ht="33.75">
      <c r="B112" s="31">
        <v>1000133</v>
      </c>
      <c r="C112" s="2" t="s">
        <v>610</v>
      </c>
      <c r="D112" s="2" t="s">
        <v>611</v>
      </c>
      <c r="E112" s="3" t="s">
        <v>426</v>
      </c>
      <c r="F112" s="25">
        <v>1</v>
      </c>
      <c r="G112" s="25"/>
      <c r="H112">
        <v>0</v>
      </c>
      <c r="I112" s="63">
        <f t="shared" si="1"/>
        <v>1</v>
      </c>
    </row>
    <row r="113" spans="2:9" ht="45">
      <c r="B113" s="31">
        <v>1000134</v>
      </c>
      <c r="C113" s="2" t="s">
        <v>612</v>
      </c>
      <c r="D113" s="2" t="s">
        <v>613</v>
      </c>
      <c r="E113" s="3" t="s">
        <v>426</v>
      </c>
      <c r="F113" s="27">
        <v>2</v>
      </c>
      <c r="G113" s="25"/>
      <c r="H113">
        <v>0</v>
      </c>
      <c r="I113" s="63">
        <f t="shared" si="1"/>
        <v>2</v>
      </c>
    </row>
    <row r="114" spans="2:9" ht="45">
      <c r="B114" s="31">
        <v>1000135</v>
      </c>
      <c r="C114" s="2" t="s">
        <v>614</v>
      </c>
      <c r="D114" s="2" t="s">
        <v>615</v>
      </c>
      <c r="E114" s="3" t="s">
        <v>426</v>
      </c>
      <c r="F114" s="25">
        <v>1</v>
      </c>
      <c r="G114" s="25"/>
      <c r="H114">
        <v>1</v>
      </c>
      <c r="I114" s="63">
        <f t="shared" si="1"/>
        <v>0</v>
      </c>
    </row>
    <row r="115" spans="2:9" ht="33.75">
      <c r="B115" s="31">
        <v>1000136</v>
      </c>
      <c r="C115" s="2" t="s">
        <v>616</v>
      </c>
      <c r="D115" s="2" t="s">
        <v>611</v>
      </c>
      <c r="E115" s="3" t="s">
        <v>426</v>
      </c>
      <c r="F115" s="30" t="s">
        <v>41</v>
      </c>
      <c r="G115" s="25"/>
      <c r="H115" t="e">
        <v>#N/A</v>
      </c>
      <c r="I115" s="63" t="e">
        <f t="shared" si="1"/>
        <v>#VALUE!</v>
      </c>
    </row>
    <row r="116" spans="2:9" ht="45">
      <c r="B116" s="31">
        <v>1000137</v>
      </c>
      <c r="C116" s="2" t="s">
        <v>617</v>
      </c>
      <c r="D116" s="2" t="s">
        <v>618</v>
      </c>
      <c r="E116" s="3" t="s">
        <v>426</v>
      </c>
      <c r="F116" s="25">
        <v>2</v>
      </c>
      <c r="G116" s="25"/>
      <c r="H116">
        <v>2</v>
      </c>
      <c r="I116" s="63">
        <f t="shared" si="1"/>
        <v>0</v>
      </c>
    </row>
    <row r="117" spans="2:9" ht="45">
      <c r="B117" s="31">
        <v>1000141</v>
      </c>
      <c r="C117" s="2" t="s">
        <v>619</v>
      </c>
      <c r="D117" s="2" t="s">
        <v>620</v>
      </c>
      <c r="E117" s="3" t="s">
        <v>426</v>
      </c>
      <c r="F117" s="25">
        <v>7</v>
      </c>
      <c r="G117" s="25"/>
      <c r="H117">
        <v>7</v>
      </c>
      <c r="I117" s="63">
        <f t="shared" si="1"/>
        <v>0</v>
      </c>
    </row>
    <row r="118" spans="2:9" ht="45">
      <c r="B118" s="31">
        <v>1000142</v>
      </c>
      <c r="C118" s="2" t="s">
        <v>621</v>
      </c>
      <c r="D118" s="2" t="s">
        <v>620</v>
      </c>
      <c r="E118" s="3" t="s">
        <v>426</v>
      </c>
      <c r="F118" s="25">
        <v>6</v>
      </c>
      <c r="G118" s="25"/>
      <c r="H118">
        <v>0</v>
      </c>
      <c r="I118" s="63">
        <f t="shared" si="1"/>
        <v>6</v>
      </c>
    </row>
    <row r="119" spans="2:9" ht="22.5">
      <c r="B119" s="31">
        <v>1000143</v>
      </c>
      <c r="C119" s="2" t="s">
        <v>622</v>
      </c>
      <c r="D119" s="2" t="s">
        <v>623</v>
      </c>
      <c r="E119" s="3" t="s">
        <v>426</v>
      </c>
      <c r="F119" s="25">
        <v>1</v>
      </c>
      <c r="G119" s="25"/>
      <c r="H119">
        <v>1</v>
      </c>
      <c r="I119" s="63">
        <f t="shared" si="1"/>
        <v>0</v>
      </c>
    </row>
    <row r="120" spans="2:9" ht="22.5">
      <c r="B120" s="31">
        <v>1000144</v>
      </c>
      <c r="C120" s="2" t="s">
        <v>624</v>
      </c>
      <c r="D120" s="2" t="s">
        <v>623</v>
      </c>
      <c r="E120" s="3" t="s">
        <v>426</v>
      </c>
      <c r="F120" s="25">
        <v>6</v>
      </c>
      <c r="G120" s="25"/>
      <c r="H120">
        <v>0</v>
      </c>
      <c r="I120" s="63">
        <f t="shared" si="1"/>
        <v>6</v>
      </c>
    </row>
    <row r="121" spans="2:9" ht="45">
      <c r="B121" s="31">
        <v>1000145</v>
      </c>
      <c r="C121" s="2" t="s">
        <v>625</v>
      </c>
      <c r="D121" s="2" t="s">
        <v>626</v>
      </c>
      <c r="E121" s="3" t="s">
        <v>426</v>
      </c>
      <c r="F121" s="25">
        <v>3</v>
      </c>
      <c r="G121" s="25"/>
      <c r="H121">
        <v>3</v>
      </c>
      <c r="I121" s="63">
        <f t="shared" si="1"/>
        <v>0</v>
      </c>
    </row>
    <row r="122" spans="2:9" ht="56.25">
      <c r="B122" s="31">
        <v>1000146</v>
      </c>
      <c r="C122" s="2" t="s">
        <v>627</v>
      </c>
      <c r="D122" s="2" t="s">
        <v>628</v>
      </c>
      <c r="E122" s="3" t="s">
        <v>426</v>
      </c>
      <c r="F122" s="25">
        <v>2</v>
      </c>
      <c r="G122" s="25"/>
      <c r="H122">
        <v>2</v>
      </c>
      <c r="I122" s="63">
        <f t="shared" si="1"/>
        <v>0</v>
      </c>
    </row>
    <row r="123" spans="2:9" ht="45">
      <c r="B123" s="31">
        <v>1000147</v>
      </c>
      <c r="C123" s="2" t="s">
        <v>629</v>
      </c>
      <c r="D123" s="2" t="s">
        <v>630</v>
      </c>
      <c r="E123" s="3" t="s">
        <v>426</v>
      </c>
      <c r="F123" s="25">
        <v>2</v>
      </c>
      <c r="G123" s="25"/>
      <c r="H123">
        <v>0</v>
      </c>
      <c r="I123" s="63">
        <f t="shared" si="1"/>
        <v>2</v>
      </c>
    </row>
    <row r="124" spans="2:9" ht="45">
      <c r="B124" s="31">
        <v>1000148</v>
      </c>
      <c r="C124" s="2" t="s">
        <v>631</v>
      </c>
      <c r="D124" s="2" t="s">
        <v>632</v>
      </c>
      <c r="E124" s="3" t="s">
        <v>426</v>
      </c>
      <c r="F124" s="25">
        <v>1</v>
      </c>
      <c r="G124" s="25"/>
      <c r="H124">
        <v>1</v>
      </c>
      <c r="I124" s="63">
        <f t="shared" si="1"/>
        <v>0</v>
      </c>
    </row>
    <row r="125" spans="2:9" ht="22.5">
      <c r="B125" s="31">
        <v>1000149</v>
      </c>
      <c r="C125" s="2" t="s">
        <v>633</v>
      </c>
      <c r="D125" s="2" t="s">
        <v>634</v>
      </c>
      <c r="E125" s="3" t="s">
        <v>426</v>
      </c>
      <c r="F125" s="25">
        <v>2</v>
      </c>
      <c r="G125" s="25"/>
      <c r="H125">
        <v>0</v>
      </c>
      <c r="I125" s="63">
        <f t="shared" si="1"/>
        <v>2</v>
      </c>
    </row>
    <row r="126" spans="2:9" ht="33.75">
      <c r="B126" s="31">
        <v>1000150</v>
      </c>
      <c r="C126" s="2" t="s">
        <v>635</v>
      </c>
      <c r="D126" s="2" t="s">
        <v>636</v>
      </c>
      <c r="E126" s="3" t="s">
        <v>436</v>
      </c>
      <c r="F126" s="25">
        <v>20</v>
      </c>
      <c r="G126" s="25"/>
      <c r="H126">
        <v>20</v>
      </c>
      <c r="I126" s="63">
        <f t="shared" si="1"/>
        <v>0</v>
      </c>
    </row>
    <row r="127" spans="2:9" ht="22.5">
      <c r="B127" s="31">
        <v>1000151</v>
      </c>
      <c r="C127" s="2" t="s">
        <v>637</v>
      </c>
      <c r="D127" s="2" t="s">
        <v>638</v>
      </c>
      <c r="E127" s="3" t="s">
        <v>436</v>
      </c>
      <c r="F127" s="25">
        <v>144</v>
      </c>
      <c r="G127" s="25"/>
      <c r="H127">
        <v>144</v>
      </c>
      <c r="I127" s="63">
        <f t="shared" si="1"/>
        <v>0</v>
      </c>
    </row>
    <row r="128" spans="2:9" ht="22.5">
      <c r="B128" s="31">
        <v>1000152</v>
      </c>
      <c r="C128" s="2" t="s">
        <v>639</v>
      </c>
      <c r="D128" s="2" t="s">
        <v>640</v>
      </c>
      <c r="E128" s="3" t="s">
        <v>436</v>
      </c>
      <c r="F128" s="25">
        <v>17</v>
      </c>
      <c r="G128" s="25"/>
      <c r="H128">
        <v>17</v>
      </c>
      <c r="I128" s="63">
        <f t="shared" si="1"/>
        <v>0</v>
      </c>
    </row>
    <row r="129" spans="2:9" ht="22.5">
      <c r="B129" s="31">
        <v>1000153</v>
      </c>
      <c r="C129" s="2" t="s">
        <v>641</v>
      </c>
      <c r="D129" s="2" t="s">
        <v>640</v>
      </c>
      <c r="E129" s="3" t="s">
        <v>436</v>
      </c>
      <c r="F129" s="25">
        <v>20</v>
      </c>
      <c r="G129" s="25"/>
      <c r="H129">
        <v>20</v>
      </c>
      <c r="I129" s="63">
        <f t="shared" si="1"/>
        <v>0</v>
      </c>
    </row>
    <row r="130" spans="2:9" ht="56.25">
      <c r="B130" s="31">
        <v>1000154</v>
      </c>
      <c r="C130" s="2" t="s">
        <v>642</v>
      </c>
      <c r="D130" s="2" t="s">
        <v>643</v>
      </c>
      <c r="E130" s="3" t="s">
        <v>426</v>
      </c>
      <c r="F130" s="25">
        <v>0.16</v>
      </c>
      <c r="G130" s="25"/>
      <c r="H130">
        <v>0</v>
      </c>
      <c r="I130" s="63">
        <f t="shared" si="1"/>
        <v>0.16</v>
      </c>
    </row>
    <row r="131" spans="2:9" ht="33.75">
      <c r="B131" s="31">
        <v>1000156</v>
      </c>
      <c r="C131" s="2" t="s">
        <v>644</v>
      </c>
      <c r="D131" s="2" t="s">
        <v>645</v>
      </c>
      <c r="E131" s="3" t="s">
        <v>426</v>
      </c>
      <c r="F131" s="25">
        <v>34</v>
      </c>
      <c r="G131" s="25"/>
      <c r="H131">
        <v>48</v>
      </c>
      <c r="I131" s="63">
        <f t="shared" si="1"/>
        <v>-14</v>
      </c>
    </row>
    <row r="132" spans="2:9" ht="33.75">
      <c r="B132" s="31">
        <v>1000157</v>
      </c>
      <c r="C132" s="2" t="s">
        <v>646</v>
      </c>
      <c r="D132" s="2" t="s">
        <v>647</v>
      </c>
      <c r="E132" s="3" t="s">
        <v>426</v>
      </c>
      <c r="F132" s="25">
        <v>15</v>
      </c>
      <c r="G132" s="25"/>
      <c r="H132">
        <v>1</v>
      </c>
      <c r="I132" s="63">
        <f t="shared" si="1"/>
        <v>14</v>
      </c>
    </row>
    <row r="133" spans="2:9" ht="56.25">
      <c r="B133" s="31">
        <v>1000158</v>
      </c>
      <c r="C133" s="10" t="s">
        <v>648</v>
      </c>
      <c r="D133" s="2" t="s">
        <v>649</v>
      </c>
      <c r="E133" s="3" t="s">
        <v>426</v>
      </c>
      <c r="F133" s="25">
        <v>9</v>
      </c>
      <c r="G133" s="25"/>
      <c r="H133">
        <v>9</v>
      </c>
      <c r="I133" s="63">
        <f t="shared" ref="I133:I196" si="2">F133-H133</f>
        <v>0</v>
      </c>
    </row>
    <row r="134" spans="2:9" ht="56.25">
      <c r="B134" s="31">
        <v>1000160</v>
      </c>
      <c r="C134" s="11" t="s">
        <v>650</v>
      </c>
      <c r="D134" s="2" t="s">
        <v>649</v>
      </c>
      <c r="E134" s="3" t="s">
        <v>426</v>
      </c>
      <c r="F134" s="25">
        <v>1</v>
      </c>
      <c r="G134" s="25"/>
      <c r="H134">
        <v>0</v>
      </c>
      <c r="I134" s="63">
        <f t="shared" si="2"/>
        <v>1</v>
      </c>
    </row>
    <row r="135" spans="2:9" ht="22.5">
      <c r="B135" s="35"/>
      <c r="C135" s="5" t="s">
        <v>651</v>
      </c>
      <c r="D135" s="5" t="s">
        <v>652</v>
      </c>
      <c r="E135" s="4" t="s">
        <v>466</v>
      </c>
      <c r="F135" s="25"/>
      <c r="G135" s="25"/>
      <c r="H135" t="e">
        <v>#N/A</v>
      </c>
      <c r="I135" s="63" t="e">
        <f t="shared" si="2"/>
        <v>#N/A</v>
      </c>
    </row>
    <row r="136" spans="2:9" ht="56.25">
      <c r="B136" s="31">
        <v>1000162</v>
      </c>
      <c r="C136" s="2" t="s">
        <v>653</v>
      </c>
      <c r="D136" s="2" t="s">
        <v>649</v>
      </c>
      <c r="E136" s="3" t="s">
        <v>426</v>
      </c>
      <c r="F136" s="25">
        <v>1</v>
      </c>
      <c r="G136" s="25"/>
      <c r="H136">
        <v>1</v>
      </c>
      <c r="I136" s="63">
        <f t="shared" si="2"/>
        <v>0</v>
      </c>
    </row>
    <row r="137" spans="2:9" ht="56.25">
      <c r="B137" s="31">
        <v>1000164</v>
      </c>
      <c r="C137" s="2" t="s">
        <v>654</v>
      </c>
      <c r="D137" s="2" t="s">
        <v>649</v>
      </c>
      <c r="E137" s="3" t="s">
        <v>426</v>
      </c>
      <c r="F137" s="25">
        <v>1</v>
      </c>
      <c r="G137" s="25"/>
      <c r="H137">
        <v>0</v>
      </c>
      <c r="I137" s="63">
        <f t="shared" si="2"/>
        <v>1</v>
      </c>
    </row>
    <row r="138" spans="2:9" ht="56.25">
      <c r="B138" s="31">
        <v>1000166</v>
      </c>
      <c r="C138" s="2" t="s">
        <v>655</v>
      </c>
      <c r="D138" s="2" t="s">
        <v>649</v>
      </c>
      <c r="E138" s="3" t="s">
        <v>426</v>
      </c>
      <c r="F138" s="25">
        <v>1</v>
      </c>
      <c r="G138" s="25"/>
      <c r="H138" t="e">
        <v>#N/A</v>
      </c>
      <c r="I138" s="63" t="e">
        <f t="shared" si="2"/>
        <v>#N/A</v>
      </c>
    </row>
    <row r="139" spans="2:9" ht="56.25">
      <c r="B139" s="31">
        <v>1000168</v>
      </c>
      <c r="C139" s="2" t="s">
        <v>656</v>
      </c>
      <c r="D139" s="2" t="s">
        <v>649</v>
      </c>
      <c r="E139" s="3" t="s">
        <v>426</v>
      </c>
      <c r="F139" s="25">
        <v>1</v>
      </c>
      <c r="G139" s="25"/>
      <c r="H139">
        <v>0</v>
      </c>
      <c r="I139" s="63">
        <f t="shared" si="2"/>
        <v>1</v>
      </c>
    </row>
    <row r="140" spans="2:9" ht="56.25">
      <c r="B140" s="31">
        <v>1000170</v>
      </c>
      <c r="C140" s="2" t="s">
        <v>657</v>
      </c>
      <c r="D140" s="2" t="s">
        <v>649</v>
      </c>
      <c r="E140" s="3" t="s">
        <v>426</v>
      </c>
      <c r="F140" s="25">
        <v>1</v>
      </c>
      <c r="G140" s="25"/>
      <c r="H140" t="e">
        <v>#N/A</v>
      </c>
      <c r="I140" s="63" t="e">
        <f t="shared" si="2"/>
        <v>#N/A</v>
      </c>
    </row>
    <row r="141" spans="2:9" ht="56.25">
      <c r="B141" s="31">
        <v>1000172</v>
      </c>
      <c r="C141" s="2" t="s">
        <v>658</v>
      </c>
      <c r="D141" s="2" t="s">
        <v>649</v>
      </c>
      <c r="E141" s="3" t="s">
        <v>426</v>
      </c>
      <c r="F141" s="25">
        <v>1</v>
      </c>
      <c r="G141" s="25"/>
      <c r="H141" t="e">
        <v>#N/A</v>
      </c>
      <c r="I141" s="63" t="e">
        <f t="shared" si="2"/>
        <v>#N/A</v>
      </c>
    </row>
    <row r="142" spans="2:9" ht="56.25">
      <c r="B142" s="31">
        <v>1000174</v>
      </c>
      <c r="C142" s="2" t="s">
        <v>659</v>
      </c>
      <c r="D142" s="2" t="s">
        <v>649</v>
      </c>
      <c r="E142" s="3" t="s">
        <v>426</v>
      </c>
      <c r="F142" s="25">
        <v>1</v>
      </c>
      <c r="G142" s="25"/>
      <c r="H142">
        <v>1</v>
      </c>
      <c r="I142" s="63">
        <f t="shared" si="2"/>
        <v>0</v>
      </c>
    </row>
    <row r="143" spans="2:9" ht="56.25">
      <c r="B143" s="31">
        <v>1000176</v>
      </c>
      <c r="C143" s="2" t="s">
        <v>660</v>
      </c>
      <c r="D143" s="2" t="s">
        <v>649</v>
      </c>
      <c r="E143" s="3" t="s">
        <v>426</v>
      </c>
      <c r="F143" s="25">
        <v>1</v>
      </c>
      <c r="G143" s="25"/>
      <c r="H143" t="e">
        <v>#N/A</v>
      </c>
      <c r="I143" s="63" t="e">
        <f t="shared" si="2"/>
        <v>#N/A</v>
      </c>
    </row>
    <row r="144" spans="2:9" ht="67.5">
      <c r="B144" s="31">
        <v>1000178</v>
      </c>
      <c r="C144" s="2" t="s">
        <v>661</v>
      </c>
      <c r="D144" s="2" t="s">
        <v>662</v>
      </c>
      <c r="E144" s="3" t="s">
        <v>426</v>
      </c>
      <c r="F144" s="25">
        <v>1</v>
      </c>
      <c r="G144" s="25"/>
      <c r="H144">
        <v>0</v>
      </c>
      <c r="I144" s="63">
        <f t="shared" si="2"/>
        <v>1</v>
      </c>
    </row>
    <row r="145" spans="2:9" ht="22.5">
      <c r="B145" s="35"/>
      <c r="C145" s="5" t="s">
        <v>663</v>
      </c>
      <c r="D145" s="5" t="s">
        <v>664</v>
      </c>
      <c r="E145" s="4" t="s">
        <v>466</v>
      </c>
      <c r="F145" s="25"/>
      <c r="G145" s="25"/>
      <c r="H145" t="e">
        <v>#N/A</v>
      </c>
      <c r="I145" s="63" t="e">
        <f t="shared" si="2"/>
        <v>#N/A</v>
      </c>
    </row>
    <row r="146" spans="2:9" ht="45">
      <c r="B146" s="35">
        <v>1000179</v>
      </c>
      <c r="C146" s="5" t="s">
        <v>665</v>
      </c>
      <c r="D146" s="5" t="s">
        <v>666</v>
      </c>
      <c r="E146" s="4" t="s">
        <v>426</v>
      </c>
      <c r="F146" s="25">
        <v>2</v>
      </c>
      <c r="G146" s="25"/>
      <c r="H146">
        <v>2</v>
      </c>
      <c r="I146" s="63">
        <f t="shared" si="2"/>
        <v>0</v>
      </c>
    </row>
    <row r="147" spans="2:9" ht="45">
      <c r="B147" s="36"/>
      <c r="C147" s="5" t="s">
        <v>667</v>
      </c>
      <c r="D147" s="5" t="s">
        <v>668</v>
      </c>
      <c r="E147" s="4" t="s">
        <v>426</v>
      </c>
      <c r="F147" s="25">
        <v>1</v>
      </c>
      <c r="G147" s="25"/>
      <c r="H147" t="e">
        <v>#N/A</v>
      </c>
      <c r="I147" s="63" t="e">
        <f t="shared" si="2"/>
        <v>#N/A</v>
      </c>
    </row>
    <row r="148" spans="2:9" ht="45">
      <c r="B148" s="35">
        <v>1000180</v>
      </c>
      <c r="C148" s="5" t="s">
        <v>669</v>
      </c>
      <c r="D148" s="5" t="s">
        <v>668</v>
      </c>
      <c r="E148" s="3" t="s">
        <v>426</v>
      </c>
      <c r="F148" s="25">
        <v>1</v>
      </c>
      <c r="G148" s="25"/>
      <c r="H148">
        <v>1</v>
      </c>
      <c r="I148" s="63">
        <f t="shared" si="2"/>
        <v>0</v>
      </c>
    </row>
    <row r="149" spans="2:9" ht="22.5">
      <c r="B149" s="31">
        <v>1000181</v>
      </c>
      <c r="C149" s="2" t="s">
        <v>670</v>
      </c>
      <c r="D149" s="2" t="s">
        <v>671</v>
      </c>
      <c r="E149" s="3" t="s">
        <v>426</v>
      </c>
      <c r="F149" s="25">
        <v>33</v>
      </c>
      <c r="G149" s="25"/>
      <c r="H149">
        <v>33</v>
      </c>
      <c r="I149" s="63">
        <f t="shared" si="2"/>
        <v>0</v>
      </c>
    </row>
    <row r="150" spans="2:9" ht="22.5">
      <c r="B150" s="31">
        <v>1000182</v>
      </c>
      <c r="C150" s="2" t="s">
        <v>672</v>
      </c>
      <c r="D150" s="2" t="s">
        <v>671</v>
      </c>
      <c r="E150" s="3" t="s">
        <v>426</v>
      </c>
      <c r="F150" s="25">
        <v>8</v>
      </c>
      <c r="G150" s="25"/>
      <c r="H150">
        <v>8</v>
      </c>
      <c r="I150" s="63">
        <f t="shared" si="2"/>
        <v>0</v>
      </c>
    </row>
    <row r="151" spans="2:9" ht="33.75">
      <c r="B151" s="31">
        <v>1000183</v>
      </c>
      <c r="C151" s="2" t="s">
        <v>673</v>
      </c>
      <c r="D151" s="2" t="s">
        <v>674</v>
      </c>
      <c r="E151" s="3" t="s">
        <v>426</v>
      </c>
      <c r="F151" s="25">
        <v>38</v>
      </c>
      <c r="G151" s="25"/>
      <c r="H151">
        <v>38</v>
      </c>
      <c r="I151" s="63">
        <f t="shared" si="2"/>
        <v>0</v>
      </c>
    </row>
    <row r="152" spans="2:9" ht="45">
      <c r="B152" s="31">
        <v>1000184</v>
      </c>
      <c r="C152" s="2" t="s">
        <v>675</v>
      </c>
      <c r="D152" s="2" t="s">
        <v>676</v>
      </c>
      <c r="E152" s="3" t="s">
        <v>426</v>
      </c>
      <c r="F152" s="25">
        <v>8</v>
      </c>
      <c r="G152" s="25"/>
      <c r="H152">
        <v>8</v>
      </c>
      <c r="I152" s="63">
        <f t="shared" si="2"/>
        <v>0</v>
      </c>
    </row>
    <row r="153" spans="2:9" ht="45">
      <c r="B153" s="31">
        <v>1000185</v>
      </c>
      <c r="C153" s="2" t="s">
        <v>677</v>
      </c>
      <c r="D153" s="2" t="s">
        <v>678</v>
      </c>
      <c r="E153" s="3" t="s">
        <v>426</v>
      </c>
      <c r="F153" s="25">
        <v>1</v>
      </c>
      <c r="G153" s="25"/>
      <c r="H153">
        <v>0</v>
      </c>
      <c r="I153" s="63">
        <f t="shared" si="2"/>
        <v>1</v>
      </c>
    </row>
    <row r="154" spans="2:9" ht="45">
      <c r="B154" s="31">
        <v>1000186</v>
      </c>
      <c r="C154" s="2" t="s">
        <v>679</v>
      </c>
      <c r="D154" s="2" t="s">
        <v>678</v>
      </c>
      <c r="E154" s="3" t="s">
        <v>426</v>
      </c>
      <c r="F154" s="25">
        <v>2</v>
      </c>
      <c r="G154" s="25"/>
      <c r="H154">
        <v>0</v>
      </c>
      <c r="I154" s="63">
        <f t="shared" si="2"/>
        <v>2</v>
      </c>
    </row>
    <row r="155" spans="2:9" ht="45">
      <c r="B155" s="31">
        <v>1000189</v>
      </c>
      <c r="C155" s="2" t="s">
        <v>680</v>
      </c>
      <c r="D155" s="2" t="s">
        <v>681</v>
      </c>
      <c r="E155" s="3" t="s">
        <v>426</v>
      </c>
      <c r="F155" s="25">
        <v>7</v>
      </c>
      <c r="G155" s="25"/>
      <c r="H155">
        <v>7</v>
      </c>
      <c r="I155" s="63">
        <f t="shared" si="2"/>
        <v>0</v>
      </c>
    </row>
    <row r="156" spans="2:9">
      <c r="B156" s="31">
        <v>1000191</v>
      </c>
      <c r="C156" s="2" t="s">
        <v>682</v>
      </c>
      <c r="D156" s="2" t="s">
        <v>683</v>
      </c>
      <c r="E156" s="3" t="s">
        <v>426</v>
      </c>
      <c r="F156" s="28">
        <v>33</v>
      </c>
      <c r="G156" s="25"/>
      <c r="H156">
        <v>0</v>
      </c>
      <c r="I156" s="63">
        <f t="shared" si="2"/>
        <v>33</v>
      </c>
    </row>
    <row r="157" spans="2:9">
      <c r="B157" s="31">
        <v>1000192</v>
      </c>
      <c r="C157" s="2" t="s">
        <v>684</v>
      </c>
      <c r="D157" s="2" t="s">
        <v>683</v>
      </c>
      <c r="E157" s="3" t="s">
        <v>426</v>
      </c>
      <c r="F157" s="30" t="s">
        <v>41</v>
      </c>
      <c r="G157" s="25"/>
      <c r="H157">
        <v>0</v>
      </c>
      <c r="I157" s="63" t="e">
        <f t="shared" si="2"/>
        <v>#VALUE!</v>
      </c>
    </row>
    <row r="158" spans="2:9" ht="22.5">
      <c r="B158" s="31">
        <v>1000197</v>
      </c>
      <c r="C158" s="2" t="s">
        <v>685</v>
      </c>
      <c r="D158" s="2" t="s">
        <v>686</v>
      </c>
      <c r="E158" s="3" t="s">
        <v>426</v>
      </c>
      <c r="F158" s="25">
        <v>153</v>
      </c>
      <c r="G158" s="25"/>
      <c r="H158">
        <v>153</v>
      </c>
      <c r="I158" s="63">
        <f t="shared" si="2"/>
        <v>0</v>
      </c>
    </row>
    <row r="159" spans="2:9" ht="22.5">
      <c r="B159" s="31">
        <v>1000198</v>
      </c>
      <c r="C159" s="2" t="s">
        <v>687</v>
      </c>
      <c r="D159" s="2" t="s">
        <v>688</v>
      </c>
      <c r="E159" s="3" t="s">
        <v>426</v>
      </c>
      <c r="F159" s="27">
        <v>96</v>
      </c>
      <c r="G159" s="25"/>
      <c r="H159">
        <v>0</v>
      </c>
      <c r="I159" s="63">
        <f t="shared" si="2"/>
        <v>96</v>
      </c>
    </row>
    <row r="160" spans="2:9" ht="22.5">
      <c r="B160" s="31">
        <v>1000199</v>
      </c>
      <c r="C160" s="2" t="s">
        <v>689</v>
      </c>
      <c r="D160" s="2" t="s">
        <v>688</v>
      </c>
      <c r="E160" s="3" t="s">
        <v>426</v>
      </c>
      <c r="F160" s="25">
        <v>156</v>
      </c>
      <c r="G160" s="25"/>
      <c r="H160">
        <v>156</v>
      </c>
      <c r="I160" s="63">
        <f t="shared" si="2"/>
        <v>0</v>
      </c>
    </row>
    <row r="161" spans="2:9" ht="22.5">
      <c r="B161" s="31">
        <v>1000202</v>
      </c>
      <c r="C161" s="2" t="s">
        <v>690</v>
      </c>
      <c r="D161" s="2" t="s">
        <v>691</v>
      </c>
      <c r="E161" s="3" t="s">
        <v>426</v>
      </c>
      <c r="F161" s="25">
        <v>3</v>
      </c>
      <c r="G161" s="25"/>
      <c r="H161">
        <v>3</v>
      </c>
      <c r="I161" s="63">
        <f t="shared" si="2"/>
        <v>0</v>
      </c>
    </row>
    <row r="162" spans="2:9" ht="22.5">
      <c r="B162" s="31">
        <v>1000203</v>
      </c>
      <c r="C162" s="2" t="s">
        <v>692</v>
      </c>
      <c r="D162" s="2" t="s">
        <v>693</v>
      </c>
      <c r="E162" s="3" t="s">
        <v>426</v>
      </c>
      <c r="F162" s="25">
        <v>49</v>
      </c>
      <c r="G162" s="25"/>
      <c r="H162">
        <v>49</v>
      </c>
      <c r="I162" s="63">
        <f t="shared" si="2"/>
        <v>0</v>
      </c>
    </row>
    <row r="163" spans="2:9" ht="22.5">
      <c r="B163" s="31">
        <v>1000204</v>
      </c>
      <c r="C163" s="2" t="s">
        <v>694</v>
      </c>
      <c r="D163" s="2" t="s">
        <v>695</v>
      </c>
      <c r="E163" s="3" t="s">
        <v>426</v>
      </c>
      <c r="F163" s="25">
        <v>306</v>
      </c>
      <c r="G163" s="25"/>
      <c r="H163">
        <v>0</v>
      </c>
      <c r="I163" s="63">
        <f t="shared" si="2"/>
        <v>306</v>
      </c>
    </row>
    <row r="164" spans="2:9" ht="22.5">
      <c r="B164" s="31">
        <v>1000205</v>
      </c>
      <c r="C164" s="2" t="s">
        <v>696</v>
      </c>
      <c r="D164" s="2" t="s">
        <v>695</v>
      </c>
      <c r="E164" s="3" t="s">
        <v>426</v>
      </c>
      <c r="F164" s="30" t="s">
        <v>41</v>
      </c>
      <c r="G164" s="25"/>
      <c r="H164">
        <v>0</v>
      </c>
      <c r="I164" s="63" t="e">
        <f t="shared" si="2"/>
        <v>#VALUE!</v>
      </c>
    </row>
    <row r="165" spans="2:9" ht="22.5">
      <c r="B165" s="31">
        <v>1000208</v>
      </c>
      <c r="C165" s="2" t="s">
        <v>697</v>
      </c>
      <c r="D165" s="2" t="s">
        <v>698</v>
      </c>
      <c r="E165" s="3" t="s">
        <v>426</v>
      </c>
      <c r="F165" s="25">
        <v>3</v>
      </c>
      <c r="G165" s="25"/>
      <c r="H165">
        <v>3</v>
      </c>
      <c r="I165" s="63">
        <f t="shared" si="2"/>
        <v>0</v>
      </c>
    </row>
    <row r="166" spans="2:9" ht="22.5">
      <c r="B166" s="31">
        <v>1000209</v>
      </c>
      <c r="C166" s="2" t="s">
        <v>699</v>
      </c>
      <c r="D166" s="2" t="s">
        <v>700</v>
      </c>
      <c r="E166" s="3" t="s">
        <v>426</v>
      </c>
      <c r="F166" s="30" t="s">
        <v>41</v>
      </c>
      <c r="G166" s="25"/>
      <c r="H166">
        <v>0</v>
      </c>
      <c r="I166" s="63" t="e">
        <f t="shared" si="2"/>
        <v>#VALUE!</v>
      </c>
    </row>
    <row r="167" spans="2:9">
      <c r="B167" s="31">
        <v>1000210</v>
      </c>
      <c r="C167" s="2" t="s">
        <v>701</v>
      </c>
      <c r="D167" s="2" t="s">
        <v>702</v>
      </c>
      <c r="E167" s="3" t="s">
        <v>426</v>
      </c>
      <c r="F167" s="25">
        <v>2</v>
      </c>
      <c r="G167" s="25"/>
      <c r="H167">
        <v>2</v>
      </c>
      <c r="I167" s="63">
        <f t="shared" si="2"/>
        <v>0</v>
      </c>
    </row>
    <row r="168" spans="2:9">
      <c r="B168" s="31">
        <v>1000211</v>
      </c>
      <c r="C168" s="2" t="s">
        <v>703</v>
      </c>
      <c r="D168" s="2" t="s">
        <v>704</v>
      </c>
      <c r="E168" s="3" t="s">
        <v>426</v>
      </c>
      <c r="F168" s="25">
        <v>77</v>
      </c>
      <c r="G168" s="25"/>
      <c r="H168">
        <v>77</v>
      </c>
      <c r="I168" s="63">
        <f t="shared" si="2"/>
        <v>0</v>
      </c>
    </row>
    <row r="169" spans="2:9">
      <c r="B169" s="31">
        <v>1000212</v>
      </c>
      <c r="C169" s="2" t="s">
        <v>705</v>
      </c>
      <c r="D169" s="2" t="s">
        <v>706</v>
      </c>
      <c r="E169" s="3" t="s">
        <v>426</v>
      </c>
      <c r="F169" s="25">
        <v>6</v>
      </c>
      <c r="G169" s="25"/>
      <c r="H169">
        <v>6</v>
      </c>
      <c r="I169" s="63">
        <f t="shared" si="2"/>
        <v>0</v>
      </c>
    </row>
    <row r="170" spans="2:9" ht="22.5">
      <c r="B170" s="31">
        <v>1000213</v>
      </c>
      <c r="C170" s="2" t="s">
        <v>707</v>
      </c>
      <c r="D170" s="2" t="s">
        <v>708</v>
      </c>
      <c r="E170" s="3" t="s">
        <v>426</v>
      </c>
      <c r="F170" s="25">
        <v>32</v>
      </c>
      <c r="G170" s="25"/>
      <c r="H170">
        <v>32</v>
      </c>
      <c r="I170" s="63">
        <f t="shared" si="2"/>
        <v>0</v>
      </c>
    </row>
    <row r="171" spans="2:9" ht="22.5">
      <c r="B171" s="31">
        <v>1000214</v>
      </c>
      <c r="C171" s="2" t="s">
        <v>709</v>
      </c>
      <c r="D171" s="2" t="s">
        <v>710</v>
      </c>
      <c r="E171" s="3" t="s">
        <v>426</v>
      </c>
      <c r="F171" s="25">
        <v>2</v>
      </c>
      <c r="G171" s="25"/>
      <c r="H171">
        <v>2</v>
      </c>
      <c r="I171" s="63">
        <f t="shared" si="2"/>
        <v>0</v>
      </c>
    </row>
    <row r="172" spans="2:9" ht="22.5">
      <c r="B172" s="31">
        <v>1000215</v>
      </c>
      <c r="C172" s="2" t="s">
        <v>711</v>
      </c>
      <c r="D172" s="2" t="s">
        <v>712</v>
      </c>
      <c r="E172" s="3" t="s">
        <v>426</v>
      </c>
      <c r="F172" s="25">
        <v>2</v>
      </c>
      <c r="G172" s="25"/>
      <c r="H172">
        <v>2</v>
      </c>
      <c r="I172" s="63">
        <f t="shared" si="2"/>
        <v>0</v>
      </c>
    </row>
    <row r="173" spans="2:9" ht="22.5">
      <c r="B173" s="31">
        <v>1000216</v>
      </c>
      <c r="C173" s="2" t="s">
        <v>713</v>
      </c>
      <c r="D173" s="2" t="s">
        <v>714</v>
      </c>
      <c r="E173" s="3" t="s">
        <v>426</v>
      </c>
      <c r="F173" s="25">
        <v>3</v>
      </c>
      <c r="G173" s="25"/>
      <c r="H173">
        <v>3</v>
      </c>
      <c r="I173" s="63">
        <f t="shared" si="2"/>
        <v>0</v>
      </c>
    </row>
    <row r="174" spans="2:9" ht="22.5">
      <c r="B174" s="31">
        <v>1000217</v>
      </c>
      <c r="C174" s="2" t="s">
        <v>715</v>
      </c>
      <c r="D174" s="2" t="s">
        <v>716</v>
      </c>
      <c r="E174" s="3" t="s">
        <v>426</v>
      </c>
      <c r="F174" s="25">
        <v>3</v>
      </c>
      <c r="G174" s="25"/>
      <c r="H174">
        <v>3</v>
      </c>
      <c r="I174" s="63">
        <f t="shared" si="2"/>
        <v>0</v>
      </c>
    </row>
    <row r="175" spans="2:9" ht="33.75">
      <c r="B175" s="31">
        <v>1000218</v>
      </c>
      <c r="C175" s="2" t="s">
        <v>717</v>
      </c>
      <c r="D175" s="2" t="s">
        <v>718</v>
      </c>
      <c r="E175" s="3" t="s">
        <v>426</v>
      </c>
      <c r="F175" s="25">
        <v>7</v>
      </c>
      <c r="G175" s="25"/>
      <c r="H175">
        <v>7</v>
      </c>
      <c r="I175" s="63">
        <f t="shared" si="2"/>
        <v>0</v>
      </c>
    </row>
    <row r="176" spans="2:9" ht="33.75">
      <c r="B176" s="31">
        <v>1000219</v>
      </c>
      <c r="C176" s="2" t="s">
        <v>719</v>
      </c>
      <c r="D176" s="2" t="s">
        <v>720</v>
      </c>
      <c r="E176" s="3" t="s">
        <v>426</v>
      </c>
      <c r="F176" s="25">
        <v>44</v>
      </c>
      <c r="G176" s="25"/>
      <c r="H176">
        <v>44</v>
      </c>
      <c r="I176" s="63">
        <f t="shared" si="2"/>
        <v>0</v>
      </c>
    </row>
    <row r="177" spans="2:9" ht="45">
      <c r="B177" s="31">
        <v>1000220</v>
      </c>
      <c r="C177" s="2" t="s">
        <v>721</v>
      </c>
      <c r="D177" s="2" t="s">
        <v>722</v>
      </c>
      <c r="E177" s="3" t="s">
        <v>426</v>
      </c>
      <c r="F177" s="25">
        <v>182</v>
      </c>
      <c r="G177" s="25"/>
      <c r="H177">
        <v>182</v>
      </c>
      <c r="I177" s="63">
        <f t="shared" si="2"/>
        <v>0</v>
      </c>
    </row>
    <row r="178" spans="2:9" ht="45">
      <c r="B178" s="31">
        <v>1000221</v>
      </c>
      <c r="C178" s="2" t="s">
        <v>723</v>
      </c>
      <c r="D178" s="2" t="s">
        <v>724</v>
      </c>
      <c r="E178" s="3" t="s">
        <v>426</v>
      </c>
      <c r="F178" s="25">
        <v>35</v>
      </c>
      <c r="G178" s="25"/>
      <c r="H178">
        <v>35</v>
      </c>
      <c r="I178" s="63">
        <f t="shared" si="2"/>
        <v>0</v>
      </c>
    </row>
    <row r="179" spans="2:9" ht="22.5">
      <c r="B179" s="31">
        <v>1000222</v>
      </c>
      <c r="C179" s="2" t="s">
        <v>725</v>
      </c>
      <c r="D179" s="2" t="s">
        <v>726</v>
      </c>
      <c r="E179" s="3" t="s">
        <v>426</v>
      </c>
      <c r="F179" s="25">
        <v>28</v>
      </c>
      <c r="G179" s="25"/>
      <c r="H179">
        <v>28</v>
      </c>
      <c r="I179" s="63">
        <f t="shared" si="2"/>
        <v>0</v>
      </c>
    </row>
    <row r="180" spans="2:9" ht="45">
      <c r="B180" s="31">
        <v>1000225</v>
      </c>
      <c r="C180" s="2" t="s">
        <v>727</v>
      </c>
      <c r="D180" s="2" t="s">
        <v>728</v>
      </c>
      <c r="E180" s="3" t="s">
        <v>426</v>
      </c>
      <c r="F180" s="25">
        <v>15</v>
      </c>
      <c r="G180" s="25"/>
      <c r="H180">
        <v>15</v>
      </c>
      <c r="I180" s="63">
        <f t="shared" si="2"/>
        <v>0</v>
      </c>
    </row>
    <row r="181" spans="2:9" ht="22.5">
      <c r="B181" s="31">
        <v>1000226</v>
      </c>
      <c r="C181" s="2" t="s">
        <v>729</v>
      </c>
      <c r="D181" s="2" t="s">
        <v>730</v>
      </c>
      <c r="E181" s="3" t="s">
        <v>426</v>
      </c>
      <c r="F181" s="30" t="s">
        <v>41</v>
      </c>
      <c r="G181" s="25"/>
      <c r="H181">
        <v>0</v>
      </c>
      <c r="I181" s="63" t="e">
        <f t="shared" si="2"/>
        <v>#VALUE!</v>
      </c>
    </row>
    <row r="182" spans="2:9">
      <c r="B182" s="31">
        <v>1000227</v>
      </c>
      <c r="C182" s="2" t="s">
        <v>731</v>
      </c>
      <c r="D182" s="2" t="s">
        <v>732</v>
      </c>
      <c r="E182" s="3" t="s">
        <v>426</v>
      </c>
      <c r="F182" s="25">
        <v>7</v>
      </c>
      <c r="G182" s="25"/>
      <c r="H182">
        <v>7</v>
      </c>
      <c r="I182" s="63">
        <f t="shared" si="2"/>
        <v>0</v>
      </c>
    </row>
    <row r="183" spans="2:9" ht="45">
      <c r="B183" s="31">
        <v>1000230</v>
      </c>
      <c r="C183" s="2" t="s">
        <v>733</v>
      </c>
      <c r="D183" s="2" t="s">
        <v>734</v>
      </c>
      <c r="E183" s="3" t="s">
        <v>436</v>
      </c>
      <c r="F183" s="25">
        <v>30</v>
      </c>
      <c r="G183" s="25"/>
      <c r="H183">
        <v>30</v>
      </c>
      <c r="I183" s="63">
        <f t="shared" si="2"/>
        <v>0</v>
      </c>
    </row>
    <row r="184" spans="2:9" ht="45">
      <c r="B184" s="31">
        <v>1000232</v>
      </c>
      <c r="C184" s="2" t="s">
        <v>735</v>
      </c>
      <c r="D184" s="2" t="s">
        <v>734</v>
      </c>
      <c r="E184" s="3" t="s">
        <v>436</v>
      </c>
      <c r="F184" s="30" t="s">
        <v>41</v>
      </c>
      <c r="G184" s="25"/>
      <c r="H184">
        <v>0</v>
      </c>
      <c r="I184" s="63" t="e">
        <f t="shared" si="2"/>
        <v>#VALUE!</v>
      </c>
    </row>
    <row r="185" spans="2:9" ht="45">
      <c r="B185" s="31">
        <v>1000233</v>
      </c>
      <c r="C185" s="2" t="s">
        <v>736</v>
      </c>
      <c r="D185" s="2" t="s">
        <v>734</v>
      </c>
      <c r="E185" s="3" t="s">
        <v>436</v>
      </c>
      <c r="F185" s="30" t="s">
        <v>41</v>
      </c>
      <c r="G185" s="25"/>
      <c r="H185">
        <v>0</v>
      </c>
      <c r="I185" s="63" t="e">
        <f t="shared" si="2"/>
        <v>#VALUE!</v>
      </c>
    </row>
    <row r="186" spans="2:9" ht="45">
      <c r="B186" s="31">
        <v>1000234</v>
      </c>
      <c r="C186" s="2" t="s">
        <v>737</v>
      </c>
      <c r="D186" s="2" t="s">
        <v>734</v>
      </c>
      <c r="E186" s="3" t="s">
        <v>436</v>
      </c>
      <c r="F186" s="25">
        <v>2446</v>
      </c>
      <c r="G186" s="25"/>
      <c r="H186">
        <v>1606</v>
      </c>
      <c r="I186" s="63">
        <f t="shared" si="2"/>
        <v>840</v>
      </c>
    </row>
    <row r="187" spans="2:9" ht="45">
      <c r="B187" s="31">
        <v>1000235</v>
      </c>
      <c r="C187" s="2" t="s">
        <v>738</v>
      </c>
      <c r="D187" s="2" t="s">
        <v>734</v>
      </c>
      <c r="E187" s="3" t="s">
        <v>436</v>
      </c>
      <c r="F187" s="25">
        <v>900</v>
      </c>
      <c r="G187" s="25"/>
      <c r="H187" t="e">
        <v>#N/A</v>
      </c>
      <c r="I187" s="63" t="e">
        <f t="shared" si="2"/>
        <v>#N/A</v>
      </c>
    </row>
    <row r="188" spans="2:9" ht="45">
      <c r="B188" s="31">
        <v>1000236</v>
      </c>
      <c r="C188" s="2" t="s">
        <v>739</v>
      </c>
      <c r="D188" s="2" t="s">
        <v>734</v>
      </c>
      <c r="E188" s="3" t="s">
        <v>436</v>
      </c>
      <c r="F188" s="25">
        <v>4280</v>
      </c>
      <c r="G188" s="25"/>
      <c r="H188">
        <v>50</v>
      </c>
      <c r="I188" s="63">
        <f t="shared" si="2"/>
        <v>4230</v>
      </c>
    </row>
    <row r="189" spans="2:9">
      <c r="B189" s="31">
        <v>1000237</v>
      </c>
      <c r="C189" s="2" t="s">
        <v>740</v>
      </c>
      <c r="D189" s="2" t="s">
        <v>741</v>
      </c>
      <c r="E189" s="3" t="s">
        <v>436</v>
      </c>
      <c r="F189" s="25">
        <v>352</v>
      </c>
      <c r="G189" s="25"/>
      <c r="H189">
        <v>352</v>
      </c>
      <c r="I189" s="63">
        <f t="shared" si="2"/>
        <v>0</v>
      </c>
    </row>
    <row r="190" spans="2:9">
      <c r="B190" s="31">
        <v>1000238</v>
      </c>
      <c r="C190" s="10" t="s">
        <v>742</v>
      </c>
      <c r="D190" s="2" t="s">
        <v>741</v>
      </c>
      <c r="E190" s="3" t="s">
        <v>436</v>
      </c>
      <c r="F190" s="25">
        <v>115</v>
      </c>
      <c r="G190" s="25"/>
      <c r="H190">
        <v>115</v>
      </c>
      <c r="I190" s="63">
        <f t="shared" si="2"/>
        <v>0</v>
      </c>
    </row>
    <row r="191" spans="2:9">
      <c r="B191" s="31">
        <v>1000239</v>
      </c>
      <c r="C191" s="2" t="s">
        <v>743</v>
      </c>
      <c r="D191" s="2" t="s">
        <v>741</v>
      </c>
      <c r="E191" s="3" t="s">
        <v>436</v>
      </c>
      <c r="F191" s="25">
        <v>199</v>
      </c>
      <c r="G191" s="25"/>
      <c r="H191">
        <v>199</v>
      </c>
      <c r="I191" s="63">
        <f t="shared" si="2"/>
        <v>0</v>
      </c>
    </row>
    <row r="192" spans="2:9">
      <c r="B192" s="31">
        <v>1000240</v>
      </c>
      <c r="C192" s="2" t="s">
        <v>744</v>
      </c>
      <c r="D192" s="2" t="s">
        <v>741</v>
      </c>
      <c r="E192" s="3" t="s">
        <v>436</v>
      </c>
      <c r="F192" s="25">
        <v>669</v>
      </c>
      <c r="G192" s="25"/>
      <c r="H192">
        <v>669</v>
      </c>
      <c r="I192" s="63">
        <f t="shared" si="2"/>
        <v>0</v>
      </c>
    </row>
    <row r="193" spans="2:9">
      <c r="B193" s="31">
        <v>1000241</v>
      </c>
      <c r="C193" s="2" t="s">
        <v>745</v>
      </c>
      <c r="D193" s="2" t="s">
        <v>741</v>
      </c>
      <c r="E193" s="3" t="s">
        <v>436</v>
      </c>
      <c r="F193" s="25">
        <v>60</v>
      </c>
      <c r="G193" s="25"/>
      <c r="H193">
        <v>0</v>
      </c>
      <c r="I193" s="63">
        <f t="shared" si="2"/>
        <v>60</v>
      </c>
    </row>
    <row r="194" spans="2:9" ht="22.5">
      <c r="B194" s="35"/>
      <c r="C194" s="5" t="s">
        <v>746</v>
      </c>
      <c r="D194" s="5" t="s">
        <v>747</v>
      </c>
      <c r="E194" s="4" t="s">
        <v>466</v>
      </c>
      <c r="F194" s="25"/>
      <c r="G194" s="25"/>
      <c r="H194" t="e">
        <v>#N/A</v>
      </c>
      <c r="I194" s="63" t="e">
        <f t="shared" si="2"/>
        <v>#N/A</v>
      </c>
    </row>
    <row r="195" spans="2:9" ht="22.5">
      <c r="B195" s="31">
        <v>1000248</v>
      </c>
      <c r="C195" s="5" t="s">
        <v>748</v>
      </c>
      <c r="D195" s="5" t="s">
        <v>749</v>
      </c>
      <c r="E195" s="4" t="s">
        <v>436</v>
      </c>
      <c r="F195" s="25">
        <v>846</v>
      </c>
      <c r="G195" s="25"/>
      <c r="H195">
        <v>1692</v>
      </c>
      <c r="I195" s="63">
        <f t="shared" si="2"/>
        <v>-846</v>
      </c>
    </row>
    <row r="196" spans="2:9" ht="22.5">
      <c r="B196" s="35"/>
      <c r="C196" s="5" t="s">
        <v>750</v>
      </c>
      <c r="D196" s="5" t="s">
        <v>749</v>
      </c>
      <c r="E196" s="4" t="s">
        <v>436</v>
      </c>
      <c r="F196" s="25">
        <v>423</v>
      </c>
      <c r="G196" s="25"/>
      <c r="H196" t="e">
        <v>#N/A</v>
      </c>
      <c r="I196" s="63" t="e">
        <f t="shared" si="2"/>
        <v>#N/A</v>
      </c>
    </row>
    <row r="197" spans="2:9" ht="22.5">
      <c r="B197" s="35"/>
      <c r="C197" s="13" t="s">
        <v>751</v>
      </c>
      <c r="D197" s="5" t="s">
        <v>752</v>
      </c>
      <c r="E197" s="4" t="s">
        <v>436</v>
      </c>
      <c r="F197" s="25">
        <v>253.79999999999998</v>
      </c>
      <c r="G197" s="25"/>
      <c r="H197" t="e">
        <v>#N/A</v>
      </c>
      <c r="I197" s="63" t="e">
        <f t="shared" ref="I197:I257" si="3">F197-H197</f>
        <v>#N/A</v>
      </c>
    </row>
    <row r="198" spans="2:9" ht="22.5">
      <c r="B198" s="35"/>
      <c r="C198" s="13" t="s">
        <v>753</v>
      </c>
      <c r="D198" s="5" t="s">
        <v>752</v>
      </c>
      <c r="E198" s="4" t="s">
        <v>436</v>
      </c>
      <c r="F198" s="25">
        <v>169.20000000000002</v>
      </c>
      <c r="G198" s="25"/>
      <c r="H198" t="e">
        <v>#N/A</v>
      </c>
      <c r="I198" s="63" t="e">
        <f t="shared" si="3"/>
        <v>#N/A</v>
      </c>
    </row>
    <row r="199" spans="2:9" ht="22.5">
      <c r="B199" s="35">
        <v>1000249</v>
      </c>
      <c r="C199" s="14" t="s">
        <v>754</v>
      </c>
      <c r="D199" s="15" t="s">
        <v>755</v>
      </c>
      <c r="E199" s="16" t="s">
        <v>436</v>
      </c>
      <c r="F199" s="25">
        <v>2985</v>
      </c>
      <c r="G199" s="25"/>
      <c r="H199">
        <v>0.995</v>
      </c>
      <c r="I199" s="63">
        <f t="shared" si="3"/>
        <v>2984.0050000000001</v>
      </c>
    </row>
    <row r="200" spans="2:9" ht="33.75">
      <c r="B200" s="31">
        <v>1000250</v>
      </c>
      <c r="C200" s="10" t="s">
        <v>756</v>
      </c>
      <c r="D200" s="17" t="s">
        <v>757</v>
      </c>
      <c r="E200" s="16" t="s">
        <v>436</v>
      </c>
      <c r="F200" s="25">
        <v>1245</v>
      </c>
      <c r="G200" s="25"/>
      <c r="H200">
        <v>0.41499999999999998</v>
      </c>
      <c r="I200" s="63">
        <f t="shared" si="3"/>
        <v>1244.585</v>
      </c>
    </row>
    <row r="201" spans="2:9" ht="33.75">
      <c r="B201" s="31">
        <v>1000251</v>
      </c>
      <c r="C201" s="10" t="s">
        <v>758</v>
      </c>
      <c r="D201" s="17" t="s">
        <v>757</v>
      </c>
      <c r="E201" s="16" t="s">
        <v>436</v>
      </c>
      <c r="F201" s="25">
        <v>840.00000000000011</v>
      </c>
      <c r="G201" s="25"/>
      <c r="H201">
        <v>0.28000000000000003</v>
      </c>
      <c r="I201" s="63">
        <f t="shared" si="3"/>
        <v>839.72000000000014</v>
      </c>
    </row>
    <row r="202" spans="2:9" ht="67.5">
      <c r="B202" s="31">
        <v>1000252</v>
      </c>
      <c r="C202" s="2" t="s">
        <v>759</v>
      </c>
      <c r="D202" s="2" t="s">
        <v>760</v>
      </c>
      <c r="E202" s="3" t="s">
        <v>761</v>
      </c>
      <c r="F202" s="62">
        <v>1.07</v>
      </c>
      <c r="G202" s="25"/>
      <c r="H202">
        <v>0</v>
      </c>
      <c r="I202" s="63">
        <f t="shared" si="3"/>
        <v>1.07</v>
      </c>
    </row>
    <row r="203" spans="2:9" ht="22.5">
      <c r="B203" s="31">
        <v>1000254</v>
      </c>
      <c r="C203" s="2" t="s">
        <v>762</v>
      </c>
      <c r="D203" s="2" t="s">
        <v>763</v>
      </c>
      <c r="E203" s="3" t="s">
        <v>426</v>
      </c>
      <c r="F203" s="30" t="s">
        <v>41</v>
      </c>
      <c r="G203" s="25"/>
      <c r="H203">
        <v>0</v>
      </c>
      <c r="I203" s="63" t="e">
        <f t="shared" si="3"/>
        <v>#VALUE!</v>
      </c>
    </row>
    <row r="204" spans="2:9" ht="22.5">
      <c r="B204" s="31">
        <v>1000255</v>
      </c>
      <c r="C204" s="2" t="s">
        <v>764</v>
      </c>
      <c r="D204" s="2" t="s">
        <v>765</v>
      </c>
      <c r="E204" s="3" t="s">
        <v>426</v>
      </c>
      <c r="F204" s="25">
        <v>85</v>
      </c>
      <c r="G204" s="25"/>
      <c r="H204">
        <v>85</v>
      </c>
      <c r="I204" s="63">
        <f t="shared" si="3"/>
        <v>0</v>
      </c>
    </row>
    <row r="205" spans="2:9">
      <c r="B205" s="31">
        <v>1000256</v>
      </c>
      <c r="C205" s="2" t="s">
        <v>766</v>
      </c>
      <c r="D205" s="2" t="s">
        <v>767</v>
      </c>
      <c r="E205" s="3" t="s">
        <v>426</v>
      </c>
      <c r="F205" s="25">
        <v>24</v>
      </c>
      <c r="G205" s="25"/>
      <c r="H205">
        <v>24</v>
      </c>
      <c r="I205" s="63">
        <f t="shared" si="3"/>
        <v>0</v>
      </c>
    </row>
    <row r="206" spans="2:9" ht="22.5">
      <c r="B206" s="31">
        <v>1000258</v>
      </c>
      <c r="C206" s="2" t="s">
        <v>768</v>
      </c>
      <c r="D206" s="2" t="s">
        <v>769</v>
      </c>
      <c r="E206" s="3" t="s">
        <v>426</v>
      </c>
      <c r="F206" s="25">
        <v>9</v>
      </c>
      <c r="G206" s="25"/>
      <c r="H206">
        <v>9</v>
      </c>
      <c r="I206" s="63">
        <f t="shared" si="3"/>
        <v>0</v>
      </c>
    </row>
    <row r="207" spans="2:9" ht="22.5">
      <c r="B207" s="31">
        <v>1000259</v>
      </c>
      <c r="C207" s="2" t="s">
        <v>770</v>
      </c>
      <c r="D207" s="2" t="s">
        <v>771</v>
      </c>
      <c r="E207" s="3" t="s">
        <v>426</v>
      </c>
      <c r="F207" s="25">
        <v>9</v>
      </c>
      <c r="G207" s="25"/>
      <c r="H207">
        <v>9</v>
      </c>
      <c r="I207" s="63">
        <f t="shared" si="3"/>
        <v>0</v>
      </c>
    </row>
    <row r="208" spans="2:9">
      <c r="B208" s="31">
        <v>1000260</v>
      </c>
      <c r="C208" s="2" t="s">
        <v>772</v>
      </c>
      <c r="D208" s="2" t="s">
        <v>773</v>
      </c>
      <c r="E208" s="3" t="s">
        <v>426</v>
      </c>
      <c r="F208" s="25">
        <v>14</v>
      </c>
      <c r="G208" s="25"/>
      <c r="H208">
        <v>0</v>
      </c>
      <c r="I208" s="63">
        <f t="shared" si="3"/>
        <v>14</v>
      </c>
    </row>
    <row r="209" spans="2:9">
      <c r="B209" s="31">
        <v>1000261</v>
      </c>
      <c r="C209" s="2" t="s">
        <v>774</v>
      </c>
      <c r="D209" s="2" t="s">
        <v>775</v>
      </c>
      <c r="E209" s="3" t="s">
        <v>426</v>
      </c>
      <c r="F209" s="25">
        <v>14</v>
      </c>
      <c r="G209" s="25"/>
      <c r="H209">
        <v>0</v>
      </c>
      <c r="I209" s="63">
        <f t="shared" si="3"/>
        <v>14</v>
      </c>
    </row>
    <row r="210" spans="2:9" ht="56.25">
      <c r="B210" s="31">
        <v>1000262</v>
      </c>
      <c r="C210" s="2" t="s">
        <v>776</v>
      </c>
      <c r="D210" s="2" t="s">
        <v>777</v>
      </c>
      <c r="E210" s="3" t="s">
        <v>426</v>
      </c>
      <c r="F210" s="25">
        <v>16</v>
      </c>
      <c r="G210" s="25"/>
      <c r="H210">
        <v>16</v>
      </c>
      <c r="I210" s="63">
        <f t="shared" si="3"/>
        <v>0</v>
      </c>
    </row>
    <row r="211" spans="2:9">
      <c r="B211" s="31">
        <v>1000263</v>
      </c>
      <c r="C211" s="2" t="s">
        <v>778</v>
      </c>
      <c r="D211" s="2" t="s">
        <v>779</v>
      </c>
      <c r="E211" s="3" t="s">
        <v>426</v>
      </c>
      <c r="F211" s="25">
        <v>2</v>
      </c>
      <c r="G211" s="25"/>
      <c r="H211">
        <v>2</v>
      </c>
      <c r="I211" s="63">
        <f t="shared" si="3"/>
        <v>0</v>
      </c>
    </row>
    <row r="212" spans="2:9" ht="33.75">
      <c r="B212" s="31">
        <v>1000264</v>
      </c>
      <c r="C212" s="5" t="s">
        <v>780</v>
      </c>
      <c r="D212" s="5" t="s">
        <v>781</v>
      </c>
      <c r="E212" s="3" t="s">
        <v>426</v>
      </c>
      <c r="F212" s="25">
        <v>9</v>
      </c>
      <c r="G212" s="25"/>
      <c r="H212">
        <v>9</v>
      </c>
      <c r="I212" s="63">
        <f t="shared" si="3"/>
        <v>0</v>
      </c>
    </row>
    <row r="213" spans="2:9" ht="22.5">
      <c r="B213" s="31">
        <v>1000265</v>
      </c>
      <c r="C213" s="5" t="s">
        <v>782</v>
      </c>
      <c r="D213" s="5" t="s">
        <v>783</v>
      </c>
      <c r="E213" s="3" t="s">
        <v>426</v>
      </c>
      <c r="F213" s="25">
        <v>3</v>
      </c>
      <c r="G213" s="25"/>
      <c r="H213">
        <v>0</v>
      </c>
      <c r="I213" s="63">
        <f t="shared" si="3"/>
        <v>3</v>
      </c>
    </row>
    <row r="214" spans="2:9" ht="22.5">
      <c r="B214" s="31">
        <v>1000266</v>
      </c>
      <c r="C214" s="2" t="s">
        <v>784</v>
      </c>
      <c r="D214" s="2" t="s">
        <v>785</v>
      </c>
      <c r="E214" s="3" t="s">
        <v>426</v>
      </c>
      <c r="F214" s="25">
        <v>9</v>
      </c>
      <c r="G214" s="25"/>
      <c r="H214">
        <v>0</v>
      </c>
      <c r="I214" s="63">
        <f t="shared" si="3"/>
        <v>9</v>
      </c>
    </row>
    <row r="215" spans="2:9" ht="22.5">
      <c r="B215" s="31">
        <v>1000267</v>
      </c>
      <c r="C215" s="2" t="s">
        <v>786</v>
      </c>
      <c r="D215" s="2" t="s">
        <v>787</v>
      </c>
      <c r="E215" s="3" t="s">
        <v>426</v>
      </c>
      <c r="F215" s="25">
        <v>3</v>
      </c>
      <c r="G215" s="25"/>
      <c r="H215">
        <v>0</v>
      </c>
      <c r="I215" s="63">
        <f t="shared" si="3"/>
        <v>3</v>
      </c>
    </row>
    <row r="216" spans="2:9" ht="22.5">
      <c r="B216" s="31">
        <v>1000268</v>
      </c>
      <c r="C216" s="2" t="s">
        <v>788</v>
      </c>
      <c r="D216" s="2" t="s">
        <v>789</v>
      </c>
      <c r="E216" s="3" t="s">
        <v>426</v>
      </c>
      <c r="F216" s="25">
        <v>6</v>
      </c>
      <c r="G216" s="25"/>
      <c r="H216">
        <v>6</v>
      </c>
      <c r="I216" s="63">
        <f t="shared" si="3"/>
        <v>0</v>
      </c>
    </row>
    <row r="217" spans="2:9" ht="45">
      <c r="B217" s="31">
        <v>1000269</v>
      </c>
      <c r="C217" s="2" t="s">
        <v>790</v>
      </c>
      <c r="D217" s="2" t="s">
        <v>791</v>
      </c>
      <c r="E217" s="3" t="s">
        <v>426</v>
      </c>
      <c r="F217" s="25">
        <v>109</v>
      </c>
      <c r="G217" s="25"/>
      <c r="H217">
        <v>109</v>
      </c>
      <c r="I217" s="63">
        <f t="shared" si="3"/>
        <v>0</v>
      </c>
    </row>
    <row r="218" spans="2:9" ht="33.75">
      <c r="B218" s="31">
        <v>1000270</v>
      </c>
      <c r="C218" s="2" t="s">
        <v>792</v>
      </c>
      <c r="D218" s="2" t="s">
        <v>793</v>
      </c>
      <c r="E218" s="3" t="s">
        <v>426</v>
      </c>
      <c r="F218" s="25">
        <v>35</v>
      </c>
      <c r="G218" s="25"/>
      <c r="H218">
        <v>35</v>
      </c>
      <c r="I218" s="63">
        <f t="shared" si="3"/>
        <v>0</v>
      </c>
    </row>
    <row r="219" spans="2:9" ht="33.75">
      <c r="B219" s="31">
        <v>1000271</v>
      </c>
      <c r="C219" s="2" t="s">
        <v>794</v>
      </c>
      <c r="D219" s="2" t="s">
        <v>795</v>
      </c>
      <c r="E219" s="3" t="s">
        <v>426</v>
      </c>
      <c r="F219" s="25">
        <v>106</v>
      </c>
      <c r="G219" s="25"/>
      <c r="H219">
        <v>106</v>
      </c>
      <c r="I219" s="63">
        <f t="shared" si="3"/>
        <v>0</v>
      </c>
    </row>
    <row r="220" spans="2:9" ht="22.5">
      <c r="B220" s="31">
        <v>1000272</v>
      </c>
      <c r="C220" s="2" t="s">
        <v>796</v>
      </c>
      <c r="D220" s="2" t="s">
        <v>797</v>
      </c>
      <c r="E220" s="3" t="s">
        <v>426</v>
      </c>
      <c r="F220" s="25">
        <v>94</v>
      </c>
      <c r="G220" s="25"/>
      <c r="H220">
        <v>94</v>
      </c>
      <c r="I220" s="63">
        <f t="shared" si="3"/>
        <v>0</v>
      </c>
    </row>
    <row r="221" spans="2:9" ht="56.25">
      <c r="B221" s="31">
        <v>1000273</v>
      </c>
      <c r="C221" s="10" t="s">
        <v>798</v>
      </c>
      <c r="D221" s="17" t="s">
        <v>799</v>
      </c>
      <c r="E221" s="3" t="s">
        <v>426</v>
      </c>
      <c r="F221" s="25">
        <v>4</v>
      </c>
      <c r="G221" s="25"/>
      <c r="H221">
        <v>4</v>
      </c>
      <c r="I221" s="63">
        <f t="shared" si="3"/>
        <v>0</v>
      </c>
    </row>
    <row r="222" spans="2:9" ht="22.5">
      <c r="B222" s="31">
        <v>1000274</v>
      </c>
      <c r="C222" s="2" t="s">
        <v>800</v>
      </c>
      <c r="D222" s="2" t="s">
        <v>797</v>
      </c>
      <c r="E222" s="3" t="s">
        <v>426</v>
      </c>
      <c r="F222" s="25">
        <v>3</v>
      </c>
      <c r="G222" s="25"/>
      <c r="H222">
        <v>3</v>
      </c>
      <c r="I222" s="63">
        <f t="shared" si="3"/>
        <v>0</v>
      </c>
    </row>
    <row r="223" spans="2:9" ht="22.5">
      <c r="B223" s="31">
        <v>1000275</v>
      </c>
      <c r="C223" s="2" t="s">
        <v>801</v>
      </c>
      <c r="D223" s="2" t="s">
        <v>797</v>
      </c>
      <c r="E223" s="3" t="s">
        <v>426</v>
      </c>
      <c r="F223" s="30" t="s">
        <v>41</v>
      </c>
      <c r="G223" s="25"/>
      <c r="H223">
        <v>0</v>
      </c>
      <c r="I223" s="63" t="e">
        <f t="shared" si="3"/>
        <v>#VALUE!</v>
      </c>
    </row>
    <row r="224" spans="2:9" ht="22.5">
      <c r="B224" s="31">
        <v>1000276</v>
      </c>
      <c r="C224" s="2" t="s">
        <v>802</v>
      </c>
      <c r="D224" s="2" t="s">
        <v>797</v>
      </c>
      <c r="E224" s="3" t="s">
        <v>426</v>
      </c>
      <c r="F224" s="30" t="s">
        <v>41</v>
      </c>
      <c r="G224" s="25"/>
      <c r="H224">
        <v>0</v>
      </c>
      <c r="I224" s="63" t="e">
        <f t="shared" si="3"/>
        <v>#VALUE!</v>
      </c>
    </row>
    <row r="225" spans="2:9" ht="22.5">
      <c r="B225" s="31">
        <v>1000277</v>
      </c>
      <c r="C225" s="2" t="s">
        <v>803</v>
      </c>
      <c r="D225" s="2" t="s">
        <v>797</v>
      </c>
      <c r="E225" s="3" t="s">
        <v>426</v>
      </c>
      <c r="F225" s="30" t="s">
        <v>41</v>
      </c>
      <c r="G225" s="25"/>
      <c r="H225">
        <v>0</v>
      </c>
      <c r="I225" s="63" t="e">
        <f t="shared" si="3"/>
        <v>#VALUE!</v>
      </c>
    </row>
    <row r="226" spans="2:9" ht="33.75">
      <c r="B226" s="31">
        <v>1000280</v>
      </c>
      <c r="C226" s="2" t="s">
        <v>804</v>
      </c>
      <c r="D226" s="2" t="s">
        <v>805</v>
      </c>
      <c r="E226" s="3" t="s">
        <v>502</v>
      </c>
      <c r="F226" s="25">
        <v>353.9</v>
      </c>
      <c r="G226" s="25"/>
      <c r="H226">
        <v>353.9</v>
      </c>
      <c r="I226" s="63">
        <f t="shared" si="3"/>
        <v>0</v>
      </c>
    </row>
    <row r="227" spans="2:9" ht="22.5">
      <c r="B227" s="31">
        <v>1000281</v>
      </c>
      <c r="C227" s="2" t="s">
        <v>806</v>
      </c>
      <c r="D227" s="2" t="s">
        <v>807</v>
      </c>
      <c r="E227" s="3" t="s">
        <v>466</v>
      </c>
      <c r="F227" s="29">
        <v>414823.8</v>
      </c>
      <c r="G227" s="25"/>
      <c r="H227">
        <v>94</v>
      </c>
      <c r="I227" s="63">
        <f t="shared" si="3"/>
        <v>414729.8</v>
      </c>
    </row>
    <row r="228" spans="2:9" ht="33.75">
      <c r="B228" s="31">
        <v>1000282</v>
      </c>
      <c r="C228" s="2" t="s">
        <v>808</v>
      </c>
      <c r="D228" s="2" t="s">
        <v>809</v>
      </c>
      <c r="E228" s="3" t="s">
        <v>761</v>
      </c>
      <c r="F228" s="25">
        <v>890</v>
      </c>
      <c r="G228" s="25"/>
      <c r="H228">
        <v>890</v>
      </c>
      <c r="I228" s="63">
        <f t="shared" si="3"/>
        <v>0</v>
      </c>
    </row>
    <row r="229" spans="2:9" ht="56.25">
      <c r="B229" s="31">
        <v>1000283</v>
      </c>
      <c r="C229" s="2" t="s">
        <v>810</v>
      </c>
      <c r="D229" s="2" t="s">
        <v>811</v>
      </c>
      <c r="E229" s="3" t="s">
        <v>761</v>
      </c>
      <c r="F229" s="25">
        <v>800</v>
      </c>
      <c r="G229" s="25"/>
      <c r="H229">
        <v>800</v>
      </c>
      <c r="I229" s="63">
        <f t="shared" si="3"/>
        <v>0</v>
      </c>
    </row>
    <row r="230" spans="2:9" ht="56.25">
      <c r="B230" s="31">
        <v>1000284</v>
      </c>
      <c r="C230" s="5" t="s">
        <v>812</v>
      </c>
      <c r="D230" s="5" t="s">
        <v>813</v>
      </c>
      <c r="E230" s="3" t="s">
        <v>814</v>
      </c>
      <c r="F230" s="27">
        <v>862.5</v>
      </c>
      <c r="G230" s="25"/>
      <c r="H230">
        <v>819.5</v>
      </c>
      <c r="I230" s="63">
        <f t="shared" si="3"/>
        <v>43</v>
      </c>
    </row>
    <row r="231" spans="2:9">
      <c r="B231" s="31">
        <v>1000285</v>
      </c>
      <c r="C231" s="5" t="s">
        <v>815</v>
      </c>
      <c r="D231" s="5" t="s">
        <v>816</v>
      </c>
      <c r="E231" s="3" t="s">
        <v>426</v>
      </c>
      <c r="F231" s="25">
        <v>2</v>
      </c>
      <c r="G231" s="25"/>
      <c r="H231">
        <v>2</v>
      </c>
      <c r="I231" s="63">
        <f t="shared" si="3"/>
        <v>0</v>
      </c>
    </row>
    <row r="232" spans="2:9" ht="22.5">
      <c r="B232" s="31">
        <v>1000286</v>
      </c>
      <c r="C232" s="5" t="s">
        <v>817</v>
      </c>
      <c r="D232" s="5" t="s">
        <v>818</v>
      </c>
      <c r="E232" s="3" t="s">
        <v>426</v>
      </c>
      <c r="F232" s="25">
        <v>59</v>
      </c>
      <c r="G232" s="25"/>
      <c r="H232">
        <v>59</v>
      </c>
      <c r="I232" s="63">
        <f t="shared" si="3"/>
        <v>0</v>
      </c>
    </row>
    <row r="233" spans="2:9">
      <c r="B233" s="31">
        <v>1000287</v>
      </c>
      <c r="C233" s="2" t="s">
        <v>819</v>
      </c>
      <c r="D233" s="2"/>
      <c r="E233" s="3" t="s">
        <v>436</v>
      </c>
      <c r="F233" s="30" t="s">
        <v>41</v>
      </c>
      <c r="G233" s="25"/>
      <c r="H233">
        <v>0</v>
      </c>
      <c r="I233" s="63" t="e">
        <f t="shared" si="3"/>
        <v>#VALUE!</v>
      </c>
    </row>
    <row r="234" spans="2:9" ht="22.5">
      <c r="B234" s="31">
        <v>1000288</v>
      </c>
      <c r="C234" s="2" t="s">
        <v>820</v>
      </c>
      <c r="D234" s="2" t="s">
        <v>821</v>
      </c>
      <c r="E234" s="3" t="s">
        <v>822</v>
      </c>
      <c r="F234" s="25">
        <v>1245.7</v>
      </c>
      <c r="G234" s="25"/>
      <c r="H234">
        <v>1245.7</v>
      </c>
      <c r="I234" s="63">
        <f t="shared" si="3"/>
        <v>0</v>
      </c>
    </row>
    <row r="235" spans="2:9">
      <c r="B235" s="31">
        <v>1000289</v>
      </c>
      <c r="C235" s="2" t="s">
        <v>823</v>
      </c>
      <c r="D235" s="2" t="s">
        <v>824</v>
      </c>
      <c r="E235" s="3" t="s">
        <v>502</v>
      </c>
      <c r="F235" s="27">
        <v>75.900000000000006</v>
      </c>
      <c r="G235" s="25"/>
      <c r="H235">
        <v>64.900000000000006</v>
      </c>
      <c r="I235" s="63">
        <f t="shared" si="3"/>
        <v>11</v>
      </c>
    </row>
    <row r="236" spans="2:9">
      <c r="B236" s="31">
        <v>1000290</v>
      </c>
      <c r="C236" s="2" t="s">
        <v>825</v>
      </c>
      <c r="D236" s="2" t="s">
        <v>824</v>
      </c>
      <c r="E236" s="3" t="s">
        <v>502</v>
      </c>
      <c r="F236" s="25">
        <v>12.5</v>
      </c>
      <c r="G236" s="25"/>
      <c r="H236">
        <v>12.5</v>
      </c>
      <c r="I236" s="63">
        <f t="shared" si="3"/>
        <v>0</v>
      </c>
    </row>
    <row r="237" spans="2:9">
      <c r="B237" s="31">
        <v>1000291</v>
      </c>
      <c r="C237" s="2" t="s">
        <v>826</v>
      </c>
      <c r="D237" s="2" t="s">
        <v>827</v>
      </c>
      <c r="E237" s="3" t="s">
        <v>429</v>
      </c>
      <c r="F237" s="25">
        <v>4</v>
      </c>
      <c r="G237" s="25"/>
      <c r="H237">
        <v>4</v>
      </c>
      <c r="I237" s="63">
        <f t="shared" si="3"/>
        <v>0</v>
      </c>
    </row>
    <row r="238" spans="2:9" ht="22.5">
      <c r="B238" s="31">
        <v>1000293</v>
      </c>
      <c r="C238" s="2" t="s">
        <v>828</v>
      </c>
      <c r="D238" s="2" t="s">
        <v>829</v>
      </c>
      <c r="E238" s="3" t="s">
        <v>761</v>
      </c>
      <c r="F238" s="25">
        <v>0.57000000000000006</v>
      </c>
      <c r="G238" s="25"/>
      <c r="H238">
        <v>0.57000000000000006</v>
      </c>
      <c r="I238" s="63">
        <f t="shared" si="3"/>
        <v>0</v>
      </c>
    </row>
    <row r="239" spans="2:9" ht="33.75">
      <c r="B239" s="31">
        <v>1000310</v>
      </c>
      <c r="C239" s="2" t="s">
        <v>830</v>
      </c>
      <c r="D239" s="2" t="s">
        <v>831</v>
      </c>
      <c r="E239" s="3" t="s">
        <v>426</v>
      </c>
      <c r="F239" s="25">
        <v>38</v>
      </c>
      <c r="G239" s="25"/>
      <c r="H239">
        <v>38</v>
      </c>
      <c r="I239" s="63">
        <f t="shared" si="3"/>
        <v>0</v>
      </c>
    </row>
    <row r="240" spans="2:9">
      <c r="B240" s="31">
        <v>1000311</v>
      </c>
      <c r="C240" s="2" t="s">
        <v>832</v>
      </c>
      <c r="D240" s="2"/>
      <c r="E240" s="3" t="s">
        <v>822</v>
      </c>
      <c r="F240" s="25">
        <v>100</v>
      </c>
      <c r="G240" s="25"/>
      <c r="H240">
        <v>100</v>
      </c>
      <c r="I240" s="63">
        <f t="shared" si="3"/>
        <v>0</v>
      </c>
    </row>
    <row r="241" spans="2:9" ht="33.75">
      <c r="B241" s="31">
        <v>1000312</v>
      </c>
      <c r="C241" s="2" t="s">
        <v>833</v>
      </c>
      <c r="D241" s="2" t="s">
        <v>834</v>
      </c>
      <c r="E241" s="3" t="s">
        <v>502</v>
      </c>
      <c r="F241" s="25">
        <v>203.36</v>
      </c>
      <c r="G241" s="25"/>
      <c r="H241">
        <v>203.36</v>
      </c>
      <c r="I241" s="63">
        <f t="shared" si="3"/>
        <v>0</v>
      </c>
    </row>
    <row r="242" spans="2:9">
      <c r="B242" s="31">
        <v>1000313</v>
      </c>
      <c r="C242" s="2" t="s">
        <v>835</v>
      </c>
      <c r="D242" s="2" t="s">
        <v>836</v>
      </c>
      <c r="E242" s="3" t="s">
        <v>429</v>
      </c>
      <c r="F242" s="25">
        <v>122</v>
      </c>
      <c r="G242" s="25"/>
      <c r="H242">
        <v>122</v>
      </c>
      <c r="I242" s="63">
        <f t="shared" si="3"/>
        <v>0</v>
      </c>
    </row>
    <row r="243" spans="2:9" ht="22.5">
      <c r="B243" s="31">
        <v>1000314</v>
      </c>
      <c r="C243" s="2" t="s">
        <v>837</v>
      </c>
      <c r="D243" s="2" t="s">
        <v>838</v>
      </c>
      <c r="E243" s="3" t="s">
        <v>822</v>
      </c>
      <c r="F243" s="25">
        <v>761</v>
      </c>
      <c r="G243" s="25"/>
      <c r="H243">
        <v>761</v>
      </c>
      <c r="I243" s="63">
        <f t="shared" si="3"/>
        <v>0</v>
      </c>
    </row>
    <row r="244" spans="2:9">
      <c r="B244" s="31">
        <v>1000315</v>
      </c>
      <c r="C244" s="2" t="s">
        <v>839</v>
      </c>
      <c r="D244" s="2" t="s">
        <v>840</v>
      </c>
      <c r="E244" s="3" t="s">
        <v>502</v>
      </c>
      <c r="F244" s="25">
        <v>2</v>
      </c>
      <c r="G244" s="25"/>
      <c r="H244">
        <v>2</v>
      </c>
      <c r="I244" s="63">
        <f t="shared" si="3"/>
        <v>0</v>
      </c>
    </row>
    <row r="245" spans="2:9" ht="22.5">
      <c r="B245" s="31">
        <v>1000316</v>
      </c>
      <c r="C245" s="2" t="s">
        <v>841</v>
      </c>
      <c r="D245" s="2" t="s">
        <v>842</v>
      </c>
      <c r="E245" s="3" t="s">
        <v>426</v>
      </c>
      <c r="F245" s="25">
        <v>4</v>
      </c>
      <c r="G245" s="25"/>
      <c r="H245">
        <v>0</v>
      </c>
      <c r="I245" s="63">
        <f t="shared" si="3"/>
        <v>4</v>
      </c>
    </row>
    <row r="246" spans="2:9" ht="22.5">
      <c r="B246" s="31">
        <v>1000317</v>
      </c>
      <c r="C246" s="2" t="s">
        <v>843</v>
      </c>
      <c r="D246" s="2" t="s">
        <v>844</v>
      </c>
      <c r="E246" s="3" t="s">
        <v>426</v>
      </c>
      <c r="F246" s="25">
        <v>1</v>
      </c>
      <c r="G246" s="25"/>
      <c r="H246">
        <v>0</v>
      </c>
      <c r="I246" s="63">
        <f t="shared" si="3"/>
        <v>1</v>
      </c>
    </row>
    <row r="247" spans="2:9" ht="22.5">
      <c r="B247" s="31">
        <v>1000318</v>
      </c>
      <c r="C247" s="2" t="s">
        <v>845</v>
      </c>
      <c r="D247" s="2" t="s">
        <v>846</v>
      </c>
      <c r="E247" s="3" t="s">
        <v>436</v>
      </c>
      <c r="F247" s="25">
        <v>46</v>
      </c>
      <c r="G247" s="25"/>
      <c r="H247">
        <v>46</v>
      </c>
      <c r="I247" s="63">
        <f t="shared" si="3"/>
        <v>0</v>
      </c>
    </row>
    <row r="248" spans="2:9" ht="22.5">
      <c r="B248" s="31">
        <v>1000319</v>
      </c>
      <c r="C248" s="2" t="s">
        <v>847</v>
      </c>
      <c r="D248" s="2" t="s">
        <v>848</v>
      </c>
      <c r="E248" s="3" t="s">
        <v>436</v>
      </c>
      <c r="F248" s="25">
        <v>281</v>
      </c>
      <c r="G248" s="25"/>
      <c r="H248">
        <v>281</v>
      </c>
      <c r="I248" s="63">
        <f t="shared" si="3"/>
        <v>0</v>
      </c>
    </row>
    <row r="249" spans="2:9">
      <c r="B249" s="31">
        <v>1000320</v>
      </c>
      <c r="C249" s="2" t="s">
        <v>849</v>
      </c>
      <c r="D249" s="2" t="s">
        <v>850</v>
      </c>
      <c r="E249" s="3" t="s">
        <v>502</v>
      </c>
      <c r="F249" s="25">
        <v>16</v>
      </c>
      <c r="G249" s="25"/>
      <c r="H249">
        <v>16</v>
      </c>
      <c r="I249" s="63">
        <f t="shared" si="3"/>
        <v>0</v>
      </c>
    </row>
    <row r="250" spans="2:9" ht="22.5">
      <c r="B250" s="31">
        <v>1000321</v>
      </c>
      <c r="C250" s="2" t="s">
        <v>851</v>
      </c>
      <c r="D250" s="2" t="s">
        <v>852</v>
      </c>
      <c r="E250" s="3" t="s">
        <v>429</v>
      </c>
      <c r="F250" s="30" t="s">
        <v>41</v>
      </c>
      <c r="G250" s="25"/>
      <c r="H250">
        <v>0</v>
      </c>
      <c r="I250" s="63" t="e">
        <f t="shared" si="3"/>
        <v>#VALUE!</v>
      </c>
    </row>
    <row r="251" spans="2:9">
      <c r="B251" s="31">
        <v>1000322</v>
      </c>
      <c r="C251" s="2" t="s">
        <v>853</v>
      </c>
      <c r="D251" s="2" t="s">
        <v>854</v>
      </c>
      <c r="E251" s="3" t="s">
        <v>429</v>
      </c>
      <c r="F251" s="30" t="s">
        <v>41</v>
      </c>
      <c r="G251" s="25"/>
      <c r="H251">
        <v>0</v>
      </c>
      <c r="I251" s="63" t="e">
        <f t="shared" si="3"/>
        <v>#VALUE!</v>
      </c>
    </row>
    <row r="252" spans="2:9" ht="67.5">
      <c r="B252" s="31">
        <v>1000326</v>
      </c>
      <c r="C252" s="2" t="s">
        <v>855</v>
      </c>
      <c r="D252" s="18" t="s">
        <v>856</v>
      </c>
      <c r="E252" s="3" t="s">
        <v>426</v>
      </c>
      <c r="F252" s="25">
        <v>10</v>
      </c>
      <c r="G252" s="25"/>
      <c r="H252">
        <v>154</v>
      </c>
      <c r="I252" s="63">
        <f t="shared" si="3"/>
        <v>-144</v>
      </c>
    </row>
    <row r="253" spans="2:9" ht="45">
      <c r="B253" s="31">
        <v>1000328</v>
      </c>
      <c r="C253" s="2" t="s">
        <v>857</v>
      </c>
      <c r="D253" s="2" t="s">
        <v>858</v>
      </c>
      <c r="E253" s="3" t="s">
        <v>466</v>
      </c>
      <c r="F253" s="25"/>
      <c r="G253" s="25"/>
      <c r="H253">
        <v>0</v>
      </c>
      <c r="I253" s="63">
        <f t="shared" si="3"/>
        <v>0</v>
      </c>
    </row>
    <row r="254" spans="2:9" ht="101.25">
      <c r="B254" s="31">
        <v>1000329</v>
      </c>
      <c r="C254" s="2" t="s">
        <v>859</v>
      </c>
      <c r="D254" s="2" t="s">
        <v>860</v>
      </c>
      <c r="E254" s="3" t="s">
        <v>426</v>
      </c>
      <c r="F254" s="50">
        <v>37</v>
      </c>
      <c r="G254" s="25"/>
      <c r="H254">
        <v>0</v>
      </c>
      <c r="I254" s="63">
        <f t="shared" si="3"/>
        <v>37</v>
      </c>
    </row>
    <row r="255" spans="2:9" ht="22.5">
      <c r="B255" s="35"/>
      <c r="C255" s="5" t="s">
        <v>861</v>
      </c>
      <c r="D255" s="5" t="s">
        <v>862</v>
      </c>
      <c r="E255" s="4" t="s">
        <v>863</v>
      </c>
      <c r="F255" s="30">
        <v>200</v>
      </c>
      <c r="G255" s="25"/>
      <c r="H255" t="e">
        <v>#N/A</v>
      </c>
      <c r="I255" s="63" t="e">
        <f t="shared" si="3"/>
        <v>#N/A</v>
      </c>
    </row>
    <row r="256" spans="2:9">
      <c r="B256" s="35"/>
      <c r="C256" s="5" t="s">
        <v>864</v>
      </c>
      <c r="D256" s="5" t="s">
        <v>865</v>
      </c>
      <c r="E256" s="4" t="s">
        <v>436</v>
      </c>
      <c r="F256" s="30">
        <v>200</v>
      </c>
      <c r="G256" s="25"/>
      <c r="H256" t="e">
        <v>#N/A</v>
      </c>
      <c r="I256" s="63" t="e">
        <f t="shared" si="3"/>
        <v>#N/A</v>
      </c>
    </row>
    <row r="257" spans="2:9">
      <c r="B257" s="35"/>
      <c r="C257" s="5" t="s">
        <v>866</v>
      </c>
      <c r="D257" s="5" t="s">
        <v>867</v>
      </c>
      <c r="E257" s="4" t="s">
        <v>761</v>
      </c>
      <c r="F257" s="30" t="s">
        <v>41</v>
      </c>
      <c r="G257" s="25"/>
      <c r="H257" t="e">
        <v>#N/A</v>
      </c>
      <c r="I257" s="63" t="e">
        <f t="shared" si="3"/>
        <v>#VALUE!</v>
      </c>
    </row>
    <row r="258" spans="2:9">
      <c r="C258" s="19"/>
      <c r="D258" s="19"/>
    </row>
    <row r="259" spans="2:9" ht="22.5">
      <c r="B259" s="32">
        <v>1000030</v>
      </c>
      <c r="C259" s="8" t="s">
        <v>464</v>
      </c>
      <c r="D259" s="8" t="s">
        <v>465</v>
      </c>
      <c r="E259" s="6" t="s">
        <v>466</v>
      </c>
    </row>
    <row r="260" spans="2:9" ht="22.5">
      <c r="C260" s="2" t="s">
        <v>458</v>
      </c>
      <c r="D260" s="2" t="s">
        <v>459</v>
      </c>
      <c r="E260" s="3" t="s">
        <v>436</v>
      </c>
      <c r="F260" s="25">
        <v>115</v>
      </c>
      <c r="G260" s="25"/>
    </row>
    <row r="261" spans="2:9" ht="22.5">
      <c r="C261" s="2" t="s">
        <v>460</v>
      </c>
      <c r="D261" s="2" t="s">
        <v>459</v>
      </c>
      <c r="E261" s="3" t="s">
        <v>436</v>
      </c>
      <c r="F261" s="30" t="s">
        <v>41</v>
      </c>
      <c r="G261" s="25"/>
    </row>
    <row r="262" spans="2:9" ht="22.5">
      <c r="C262" s="2" t="s">
        <v>461</v>
      </c>
      <c r="D262" s="2" t="s">
        <v>459</v>
      </c>
      <c r="E262" s="3" t="s">
        <v>436</v>
      </c>
      <c r="F262" s="30" t="s">
        <v>41</v>
      </c>
      <c r="G262" s="25"/>
    </row>
    <row r="263" spans="2:9" ht="22.5">
      <c r="C263" s="2" t="s">
        <v>462</v>
      </c>
      <c r="D263" s="2" t="s">
        <v>459</v>
      </c>
      <c r="E263" s="3" t="s">
        <v>436</v>
      </c>
      <c r="F263" s="30" t="s">
        <v>41</v>
      </c>
      <c r="G263" s="25"/>
    </row>
    <row r="264" spans="2:9" ht="22.5">
      <c r="C264" s="2" t="s">
        <v>463</v>
      </c>
      <c r="D264" s="2" t="s">
        <v>459</v>
      </c>
      <c r="E264" s="3" t="s">
        <v>436</v>
      </c>
      <c r="F264" s="30" t="s">
        <v>41</v>
      </c>
      <c r="G264" s="25"/>
    </row>
    <row r="265" spans="2:9">
      <c r="C265" s="19"/>
      <c r="D265" s="19"/>
    </row>
    <row r="266" spans="2:9" ht="22.5">
      <c r="C266" s="8" t="s">
        <v>467</v>
      </c>
      <c r="D266" s="8" t="s">
        <v>465</v>
      </c>
      <c r="E266" s="6" t="s">
        <v>466</v>
      </c>
    </row>
    <row r="267" spans="2:9" ht="22.5">
      <c r="C267" s="2" t="s">
        <v>868</v>
      </c>
      <c r="D267" s="2" t="s">
        <v>459</v>
      </c>
      <c r="E267" s="3" t="s">
        <v>436</v>
      </c>
      <c r="F267" s="27">
        <v>488</v>
      </c>
      <c r="G267" s="25"/>
    </row>
    <row r="268" spans="2:9" ht="22.5">
      <c r="C268" s="2" t="s">
        <v>869</v>
      </c>
      <c r="D268" s="2" t="s">
        <v>459</v>
      </c>
      <c r="E268" s="3" t="s">
        <v>436</v>
      </c>
      <c r="F268" s="60" t="s">
        <v>41</v>
      </c>
      <c r="G268" s="25"/>
    </row>
    <row r="269" spans="2:9" ht="22.5">
      <c r="C269" s="2" t="s">
        <v>870</v>
      </c>
      <c r="D269" s="2" t="s">
        <v>459</v>
      </c>
      <c r="E269" s="3" t="s">
        <v>436</v>
      </c>
      <c r="F269" s="27">
        <v>20</v>
      </c>
      <c r="G269" s="25"/>
    </row>
    <row r="270" spans="2:9" ht="22.5">
      <c r="C270" s="2" t="s">
        <v>871</v>
      </c>
      <c r="D270" s="2" t="s">
        <v>459</v>
      </c>
      <c r="E270" s="3" t="s">
        <v>436</v>
      </c>
      <c r="F270" s="27">
        <v>85.8</v>
      </c>
      <c r="G270" s="25"/>
    </row>
    <row r="271" spans="2:9" ht="22.5">
      <c r="C271" s="2" t="s">
        <v>872</v>
      </c>
      <c r="D271" s="2" t="s">
        <v>459</v>
      </c>
      <c r="E271" s="3" t="s">
        <v>436</v>
      </c>
      <c r="F271" s="27">
        <v>20</v>
      </c>
      <c r="G271" s="25"/>
    </row>
    <row r="272" spans="2:9">
      <c r="C272" s="56"/>
      <c r="D272" s="56"/>
      <c r="E272" s="57"/>
      <c r="F272" s="58"/>
      <c r="G272" s="59"/>
    </row>
    <row r="273" spans="2:7" ht="22.5">
      <c r="B273" s="32">
        <v>1000045</v>
      </c>
      <c r="C273" s="8" t="s">
        <v>468</v>
      </c>
      <c r="D273" s="8" t="s">
        <v>465</v>
      </c>
      <c r="E273" s="6" t="s">
        <v>466</v>
      </c>
      <c r="F273" s="58"/>
      <c r="G273" s="59"/>
    </row>
    <row r="274" spans="2:7" ht="22.5">
      <c r="C274" s="2" t="s">
        <v>458</v>
      </c>
      <c r="D274" s="2" t="s">
        <v>459</v>
      </c>
      <c r="E274" s="3" t="s">
        <v>436</v>
      </c>
      <c r="F274" s="25">
        <v>5</v>
      </c>
      <c r="G274" s="25"/>
    </row>
    <row r="275" spans="2:7" ht="22.5">
      <c r="C275" s="2" t="s">
        <v>460</v>
      </c>
      <c r="D275" s="2" t="s">
        <v>459</v>
      </c>
      <c r="E275" s="3" t="s">
        <v>436</v>
      </c>
      <c r="F275" s="30" t="s">
        <v>41</v>
      </c>
      <c r="G275" s="25"/>
    </row>
    <row r="276" spans="2:7" ht="22.5">
      <c r="C276" s="2" t="s">
        <v>461</v>
      </c>
      <c r="D276" s="2" t="s">
        <v>459</v>
      </c>
      <c r="E276" s="3" t="s">
        <v>436</v>
      </c>
      <c r="F276" s="30" t="s">
        <v>41</v>
      </c>
      <c r="G276" s="25"/>
    </row>
    <row r="277" spans="2:7" ht="22.5">
      <c r="C277" s="2" t="s">
        <v>462</v>
      </c>
      <c r="D277" s="2" t="s">
        <v>459</v>
      </c>
      <c r="E277" s="3" t="s">
        <v>436</v>
      </c>
      <c r="F277" s="30" t="s">
        <v>41</v>
      </c>
      <c r="G277" s="25"/>
    </row>
    <row r="278" spans="2:7" ht="22.5">
      <c r="C278" s="2" t="s">
        <v>463</v>
      </c>
      <c r="D278" s="2" t="s">
        <v>459</v>
      </c>
      <c r="E278" s="3" t="s">
        <v>436</v>
      </c>
      <c r="F278" s="30" t="s">
        <v>41</v>
      </c>
      <c r="G278" s="25"/>
    </row>
    <row r="279" spans="2:7">
      <c r="C279" s="56"/>
      <c r="D279" s="56"/>
      <c r="E279" s="57"/>
      <c r="F279" s="58"/>
      <c r="G279" s="59"/>
    </row>
    <row r="280" spans="2:7" ht="33.75">
      <c r="C280" s="5" t="s">
        <v>873</v>
      </c>
      <c r="D280" s="5" t="s">
        <v>527</v>
      </c>
      <c r="E280" s="4" t="s">
        <v>466</v>
      </c>
    </row>
    <row r="281" spans="2:7" ht="45">
      <c r="C281" s="2" t="s">
        <v>519</v>
      </c>
      <c r="D281" s="2" t="s">
        <v>520</v>
      </c>
      <c r="E281" s="3" t="s">
        <v>436</v>
      </c>
      <c r="F281" s="25">
        <v>22.2</v>
      </c>
      <c r="G281" s="25"/>
    </row>
    <row r="282" spans="2:7" ht="45">
      <c r="C282" s="2" t="s">
        <v>521</v>
      </c>
      <c r="D282" s="2" t="s">
        <v>522</v>
      </c>
      <c r="E282" s="3" t="s">
        <v>436</v>
      </c>
      <c r="F282" s="25">
        <v>89.1</v>
      </c>
      <c r="G282" s="25"/>
    </row>
    <row r="283" spans="2:7" ht="45">
      <c r="C283" s="2" t="s">
        <v>523</v>
      </c>
      <c r="D283" s="2" t="s">
        <v>520</v>
      </c>
      <c r="E283" s="3" t="s">
        <v>436</v>
      </c>
      <c r="F283" s="25">
        <v>542.85</v>
      </c>
      <c r="G283" s="25"/>
    </row>
    <row r="284" spans="2:7" ht="45">
      <c r="C284" s="2" t="s">
        <v>524</v>
      </c>
      <c r="D284" s="2" t="s">
        <v>520</v>
      </c>
      <c r="E284" s="3" t="s">
        <v>436</v>
      </c>
      <c r="F284" s="25">
        <v>2.6999999999999997</v>
      </c>
      <c r="G284" s="25"/>
    </row>
    <row r="285" spans="2:7" ht="45">
      <c r="C285" s="2" t="s">
        <v>525</v>
      </c>
      <c r="D285" s="2" t="s">
        <v>522</v>
      </c>
      <c r="E285" s="3" t="s">
        <v>436</v>
      </c>
      <c r="F285" s="25">
        <v>150</v>
      </c>
      <c r="G285" s="25"/>
    </row>
    <row r="286" spans="2:7">
      <c r="C286" s="19"/>
      <c r="D286" s="19"/>
    </row>
    <row r="287" spans="2:7" ht="22.5">
      <c r="C287" s="5" t="s">
        <v>651</v>
      </c>
      <c r="D287" s="5" t="s">
        <v>652</v>
      </c>
      <c r="E287" s="4" t="s">
        <v>466</v>
      </c>
    </row>
    <row r="288" spans="2:7" ht="45">
      <c r="B288" s="38">
        <v>1000159</v>
      </c>
      <c r="C288" s="11" t="s">
        <v>874</v>
      </c>
      <c r="D288" s="18" t="s">
        <v>875</v>
      </c>
      <c r="E288" s="21" t="s">
        <v>426</v>
      </c>
      <c r="F288" s="25">
        <v>1</v>
      </c>
      <c r="G288" s="25"/>
    </row>
    <row r="289" spans="2:7" ht="45">
      <c r="B289" s="38">
        <v>1000161</v>
      </c>
      <c r="C289" s="11" t="s">
        <v>876</v>
      </c>
      <c r="D289" s="18" t="s">
        <v>877</v>
      </c>
      <c r="E289" s="21" t="s">
        <v>426</v>
      </c>
      <c r="F289" s="25">
        <v>1</v>
      </c>
      <c r="G289" s="25"/>
    </row>
    <row r="291" spans="2:7" ht="22.5">
      <c r="C291" s="5" t="s">
        <v>663</v>
      </c>
      <c r="D291" s="5" t="s">
        <v>878</v>
      </c>
      <c r="E291" s="4" t="s">
        <v>466</v>
      </c>
    </row>
    <row r="292" spans="2:7" ht="90">
      <c r="B292" s="38">
        <v>1000163</v>
      </c>
      <c r="C292" s="11" t="s">
        <v>879</v>
      </c>
      <c r="D292" s="18" t="s">
        <v>880</v>
      </c>
      <c r="E292" s="21" t="s">
        <v>426</v>
      </c>
      <c r="F292" s="25">
        <v>1</v>
      </c>
      <c r="G292" s="25"/>
    </row>
    <row r="293" spans="2:7" ht="90">
      <c r="B293" s="38">
        <v>1000165</v>
      </c>
      <c r="C293" s="11" t="s">
        <v>881</v>
      </c>
      <c r="D293" s="18" t="s">
        <v>880</v>
      </c>
      <c r="E293" s="21" t="s">
        <v>426</v>
      </c>
      <c r="F293" s="25">
        <v>1</v>
      </c>
      <c r="G293" s="25"/>
    </row>
    <row r="294" spans="2:7" ht="67.5">
      <c r="B294" s="38">
        <v>1000167</v>
      </c>
      <c r="C294" s="11" t="s">
        <v>882</v>
      </c>
      <c r="D294" s="18" t="s">
        <v>0</v>
      </c>
      <c r="E294" s="21" t="s">
        <v>426</v>
      </c>
      <c r="F294" s="25">
        <v>1</v>
      </c>
      <c r="G294" s="25"/>
    </row>
    <row r="295" spans="2:7" ht="67.5">
      <c r="B295" s="38">
        <v>1000169</v>
      </c>
      <c r="C295" s="11" t="s">
        <v>1</v>
      </c>
      <c r="D295" s="18" t="s">
        <v>2</v>
      </c>
      <c r="E295" s="21" t="s">
        <v>426</v>
      </c>
      <c r="F295" s="25">
        <v>1</v>
      </c>
      <c r="G295" s="25"/>
    </row>
    <row r="296" spans="2:7" ht="67.5">
      <c r="B296" s="38">
        <v>1000171</v>
      </c>
      <c r="C296" s="11" t="s">
        <v>3</v>
      </c>
      <c r="D296" s="18" t="s">
        <v>2</v>
      </c>
      <c r="E296" s="21" t="s">
        <v>426</v>
      </c>
      <c r="F296" s="25">
        <v>1</v>
      </c>
      <c r="G296" s="25"/>
    </row>
    <row r="297" spans="2:7" ht="90">
      <c r="B297" s="38">
        <v>1000173</v>
      </c>
      <c r="C297" s="11" t="s">
        <v>4</v>
      </c>
      <c r="D297" s="18" t="s">
        <v>880</v>
      </c>
      <c r="E297" s="21" t="s">
        <v>426</v>
      </c>
      <c r="F297" s="25">
        <v>1</v>
      </c>
      <c r="G297" s="25"/>
    </row>
    <row r="298" spans="2:7" ht="90">
      <c r="B298" s="38">
        <v>1000175</v>
      </c>
      <c r="C298" s="11" t="s">
        <v>5</v>
      </c>
      <c r="D298" s="18" t="s">
        <v>6</v>
      </c>
      <c r="E298" s="21" t="s">
        <v>426</v>
      </c>
      <c r="F298" s="25">
        <v>1</v>
      </c>
      <c r="G298" s="25"/>
    </row>
    <row r="299" spans="2:7" ht="90">
      <c r="B299" s="38">
        <v>1000177</v>
      </c>
      <c r="C299" s="11" t="s">
        <v>7</v>
      </c>
      <c r="D299" s="18" t="s">
        <v>880</v>
      </c>
      <c r="E299" s="21" t="s">
        <v>426</v>
      </c>
      <c r="F299" s="25">
        <v>1</v>
      </c>
      <c r="G299" s="25"/>
    </row>
    <row r="300" spans="2:7">
      <c r="C300" s="19"/>
      <c r="D300" s="19"/>
    </row>
    <row r="301" spans="2:7" ht="22.5">
      <c r="C301" s="5" t="s">
        <v>746</v>
      </c>
      <c r="D301" s="5" t="s">
        <v>747</v>
      </c>
      <c r="E301" s="4" t="s">
        <v>466</v>
      </c>
    </row>
    <row r="302" spans="2:7" ht="45">
      <c r="B302" s="51">
        <v>1000243</v>
      </c>
      <c r="C302" s="48" t="s">
        <v>8</v>
      </c>
      <c r="D302" s="48" t="s">
        <v>9</v>
      </c>
      <c r="E302" s="49" t="s">
        <v>761</v>
      </c>
      <c r="F302" s="30" t="s">
        <v>41</v>
      </c>
      <c r="G302" s="25"/>
    </row>
    <row r="303" spans="2:7" ht="45">
      <c r="B303" s="51">
        <v>1000245</v>
      </c>
      <c r="C303" s="48" t="s">
        <v>10</v>
      </c>
      <c r="D303" s="48" t="s">
        <v>9</v>
      </c>
      <c r="E303" s="49" t="s">
        <v>761</v>
      </c>
      <c r="F303" s="30" t="s">
        <v>41</v>
      </c>
      <c r="G303" s="25"/>
    </row>
    <row r="304" spans="2:7" ht="45">
      <c r="B304" s="51">
        <v>1000247</v>
      </c>
      <c r="C304" s="48" t="s">
        <v>11</v>
      </c>
      <c r="D304" s="48" t="s">
        <v>9</v>
      </c>
      <c r="E304" s="49" t="s">
        <v>761</v>
      </c>
      <c r="F304" s="30" t="s">
        <v>41</v>
      </c>
      <c r="G304" s="25"/>
    </row>
    <row r="306" spans="1:6">
      <c r="C306" s="180" t="s">
        <v>56</v>
      </c>
      <c r="D306" s="180"/>
    </row>
    <row r="307" spans="1:6" ht="30">
      <c r="A307" s="25">
        <v>1</v>
      </c>
      <c r="B307" s="25"/>
      <c r="C307" s="45" t="s">
        <v>49</v>
      </c>
      <c r="D307" s="25"/>
      <c r="E307" s="25" t="s">
        <v>24</v>
      </c>
      <c r="F307" s="25"/>
    </row>
    <row r="308" spans="1:6">
      <c r="A308" s="25"/>
      <c r="B308" s="25"/>
      <c r="C308" s="25"/>
      <c r="D308" s="54" t="s">
        <v>55</v>
      </c>
      <c r="E308" s="25"/>
      <c r="F308" s="25"/>
    </row>
    <row r="309" spans="1:6">
      <c r="A309" s="25"/>
      <c r="B309" s="25"/>
      <c r="C309" s="25"/>
      <c r="D309" s="54" t="s">
        <v>54</v>
      </c>
      <c r="E309" s="25"/>
      <c r="F309" s="25"/>
    </row>
    <row r="310" spans="1:6">
      <c r="A310" s="25"/>
      <c r="B310" s="25"/>
      <c r="C310" s="25"/>
      <c r="D310" s="54" t="s">
        <v>48</v>
      </c>
      <c r="E310" s="25"/>
      <c r="F310" s="25"/>
    </row>
    <row r="311" spans="1:6">
      <c r="A311" s="25"/>
      <c r="B311" s="25"/>
      <c r="C311" s="25"/>
      <c r="D311" s="54" t="s">
        <v>50</v>
      </c>
      <c r="E311" s="25"/>
      <c r="F311" s="25"/>
    </row>
    <row r="312" spans="1:6">
      <c r="A312" s="25"/>
      <c r="B312" s="25"/>
      <c r="C312" s="25"/>
      <c r="D312" s="54" t="s">
        <v>51</v>
      </c>
      <c r="E312" s="25"/>
      <c r="F312" s="25"/>
    </row>
    <row r="313" spans="1:6">
      <c r="A313" s="25"/>
      <c r="B313" s="25"/>
      <c r="C313" s="25"/>
      <c r="D313" s="54" t="s">
        <v>52</v>
      </c>
      <c r="E313" s="25"/>
      <c r="F313" s="25"/>
    </row>
    <row r="314" spans="1:6">
      <c r="A314" s="25"/>
      <c r="B314" s="25"/>
      <c r="C314" s="25"/>
      <c r="D314" s="55" t="s">
        <v>53</v>
      </c>
      <c r="E314" s="25"/>
      <c r="F314" s="25"/>
    </row>
    <row r="315" spans="1:6">
      <c r="A315" s="25">
        <v>2</v>
      </c>
      <c r="B315" s="25"/>
      <c r="C315" s="45" t="s">
        <v>19</v>
      </c>
      <c r="D315" s="25"/>
      <c r="E315" s="25" t="s">
        <v>24</v>
      </c>
      <c r="F315" s="25"/>
    </row>
    <row r="316" spans="1:6">
      <c r="A316" s="25"/>
      <c r="B316" s="25"/>
      <c r="C316" s="25"/>
      <c r="D316" s="54" t="s">
        <v>55</v>
      </c>
      <c r="E316" s="25"/>
      <c r="F316" s="25"/>
    </row>
    <row r="317" spans="1:6">
      <c r="A317" s="25"/>
      <c r="B317" s="25"/>
      <c r="C317" s="25"/>
      <c r="D317" s="54" t="s">
        <v>54</v>
      </c>
      <c r="E317" s="25"/>
      <c r="F317" s="25"/>
    </row>
    <row r="318" spans="1:6">
      <c r="A318" s="25"/>
      <c r="B318" s="25"/>
      <c r="C318" s="25"/>
      <c r="D318" s="54" t="s">
        <v>48</v>
      </c>
      <c r="E318" s="25"/>
      <c r="F318" s="25"/>
    </row>
    <row r="319" spans="1:6">
      <c r="A319" s="25"/>
      <c r="B319" s="25"/>
      <c r="C319" s="25"/>
      <c r="D319" s="54" t="s">
        <v>50</v>
      </c>
      <c r="E319" s="25"/>
      <c r="F319" s="25"/>
    </row>
    <row r="320" spans="1:6">
      <c r="A320" s="25"/>
      <c r="B320" s="25"/>
      <c r="C320" s="25"/>
      <c r="D320" s="54" t="s">
        <v>51</v>
      </c>
      <c r="E320" s="25"/>
      <c r="F320" s="25"/>
    </row>
    <row r="321" spans="1:6">
      <c r="A321" s="25"/>
      <c r="B321" s="25"/>
      <c r="C321" s="25"/>
      <c r="D321" s="54" t="s">
        <v>52</v>
      </c>
      <c r="E321" s="25"/>
      <c r="F321" s="25"/>
    </row>
    <row r="322" spans="1:6">
      <c r="A322" s="25"/>
      <c r="B322" s="25"/>
      <c r="C322" s="25"/>
      <c r="D322" s="55" t="s">
        <v>53</v>
      </c>
      <c r="E322" s="25"/>
      <c r="F322" s="25"/>
    </row>
    <row r="323" spans="1:6" ht="30">
      <c r="A323" s="25">
        <v>3</v>
      </c>
      <c r="B323" s="25"/>
      <c r="C323" s="45" t="s">
        <v>20</v>
      </c>
      <c r="D323" s="25"/>
      <c r="E323" s="25" t="s">
        <v>25</v>
      </c>
      <c r="F323" s="25"/>
    </row>
    <row r="324" spans="1:6" ht="30">
      <c r="A324" s="25">
        <v>4</v>
      </c>
      <c r="B324" s="25"/>
      <c r="C324" s="45" t="s">
        <v>21</v>
      </c>
      <c r="D324" s="25"/>
      <c r="E324" s="25" t="s">
        <v>25</v>
      </c>
      <c r="F324" s="25"/>
    </row>
    <row r="325" spans="1:6" ht="30">
      <c r="A325" s="25">
        <v>5</v>
      </c>
      <c r="B325" s="25"/>
      <c r="C325" s="45" t="s">
        <v>22</v>
      </c>
      <c r="D325" s="25" t="s">
        <v>23</v>
      </c>
      <c r="E325" s="25" t="s">
        <v>26</v>
      </c>
      <c r="F325" s="25"/>
    </row>
    <row r="326" spans="1:6">
      <c r="B326"/>
    </row>
    <row r="327" spans="1:6">
      <c r="B327"/>
    </row>
    <row r="328" spans="1:6">
      <c r="B328"/>
      <c r="C328" s="178" t="s">
        <v>27</v>
      </c>
      <c r="D328" s="178"/>
    </row>
    <row r="329" spans="1:6">
      <c r="A329" s="25"/>
      <c r="B329" s="25"/>
      <c r="C329" s="45" t="s">
        <v>28</v>
      </c>
      <c r="D329" s="25"/>
      <c r="E329" s="25" t="s">
        <v>36</v>
      </c>
    </row>
    <row r="330" spans="1:6">
      <c r="A330" s="25"/>
      <c r="B330" s="25"/>
      <c r="C330" s="45" t="s">
        <v>29</v>
      </c>
      <c r="D330" s="25"/>
      <c r="E330" s="46" t="s">
        <v>466</v>
      </c>
    </row>
    <row r="331" spans="1:6" ht="30">
      <c r="A331" s="25"/>
      <c r="B331" s="25"/>
      <c r="C331" s="45" t="s">
        <v>30</v>
      </c>
      <c r="D331" s="25"/>
      <c r="E331" s="46" t="s">
        <v>466</v>
      </c>
    </row>
    <row r="332" spans="1:6" ht="45">
      <c r="A332" s="25"/>
      <c r="B332" s="25"/>
      <c r="C332" s="45" t="s">
        <v>31</v>
      </c>
      <c r="D332" s="25"/>
      <c r="E332" s="46" t="s">
        <v>466</v>
      </c>
    </row>
    <row r="333" spans="1:6">
      <c r="A333" s="25"/>
      <c r="B333" s="25"/>
      <c r="C333" s="45" t="s">
        <v>32</v>
      </c>
      <c r="D333" s="25"/>
      <c r="E333" s="46" t="s">
        <v>466</v>
      </c>
    </row>
    <row r="334" spans="1:6" ht="30">
      <c r="A334" s="25"/>
      <c r="B334" s="25"/>
      <c r="C334" s="45" t="s">
        <v>33</v>
      </c>
      <c r="D334" s="25"/>
      <c r="E334" s="25" t="s">
        <v>37</v>
      </c>
    </row>
    <row r="335" spans="1:6">
      <c r="A335" s="25"/>
      <c r="B335" s="25"/>
      <c r="C335" s="45" t="s">
        <v>34</v>
      </c>
      <c r="D335" s="25"/>
      <c r="E335" s="25"/>
    </row>
    <row r="336" spans="1:6">
      <c r="A336" s="25"/>
      <c r="B336" s="25"/>
      <c r="C336" s="45"/>
      <c r="D336" s="25"/>
      <c r="E336" s="25"/>
    </row>
    <row r="337" spans="1:5">
      <c r="A337" s="25"/>
      <c r="B337" s="25"/>
      <c r="C337" s="45"/>
      <c r="D337" s="25"/>
      <c r="E337" s="25"/>
    </row>
    <row r="338" spans="1:5" ht="45">
      <c r="A338" s="25"/>
      <c r="B338" s="25"/>
      <c r="C338" s="45" t="s">
        <v>35</v>
      </c>
      <c r="D338" s="25"/>
      <c r="E338" s="25"/>
    </row>
    <row r="339" spans="1:5">
      <c r="B339"/>
    </row>
    <row r="340" spans="1:5" ht="45" customHeight="1">
      <c r="B340" s="181" t="s">
        <v>38</v>
      </c>
      <c r="C340" s="181"/>
      <c r="D340" s="181"/>
      <c r="E340" s="181"/>
    </row>
    <row r="341" spans="1:5">
      <c r="B341"/>
    </row>
    <row r="342" spans="1:5" ht="58.5" customHeight="1">
      <c r="B342" s="181" t="s">
        <v>39</v>
      </c>
      <c r="C342" s="181"/>
      <c r="D342" s="181"/>
      <c r="E342" s="181"/>
    </row>
    <row r="343" spans="1:5">
      <c r="B343"/>
    </row>
    <row r="344" spans="1:5" ht="60" customHeight="1">
      <c r="B344" s="181" t="s">
        <v>40</v>
      </c>
      <c r="C344" s="181"/>
      <c r="D344" s="181"/>
      <c r="E344" s="181"/>
    </row>
    <row r="348" spans="1:5">
      <c r="B348" t="s">
        <v>58</v>
      </c>
      <c r="D348" t="s">
        <v>59</v>
      </c>
    </row>
  </sheetData>
  <autoFilter ref="A3:G257"/>
  <mergeCells count="7">
    <mergeCell ref="B344:E344"/>
    <mergeCell ref="B1:F1"/>
    <mergeCell ref="B2:F2"/>
    <mergeCell ref="C306:D306"/>
    <mergeCell ref="C328:D328"/>
    <mergeCell ref="B340:E340"/>
    <mergeCell ref="B342:E342"/>
  </mergeCells>
  <phoneticPr fontId="17" type="noConversion"/>
  <conditionalFormatting sqref="I1:I1048576">
    <cfRule type="cellIs" dxfId="45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51"/>
  <sheetViews>
    <sheetView zoomScaleNormal="100" workbookViewId="0">
      <selection activeCell="B303" sqref="B303"/>
    </sheetView>
  </sheetViews>
  <sheetFormatPr defaultRowHeight="15"/>
  <cols>
    <col min="1" max="1" width="8.5703125" bestFit="1" customWidth="1"/>
    <col min="2" max="2" width="11.7109375" style="43" customWidth="1"/>
    <col min="3" max="4" width="36.5703125" customWidth="1"/>
    <col min="6" max="6" width="10.140625" bestFit="1" customWidth="1"/>
    <col min="7" max="7" width="10" customWidth="1"/>
  </cols>
  <sheetData>
    <row r="1" spans="2:9">
      <c r="B1" s="178" t="s">
        <v>47</v>
      </c>
      <c r="C1" s="178"/>
      <c r="D1" s="178"/>
      <c r="E1" s="178"/>
      <c r="F1" s="178"/>
    </row>
    <row r="2" spans="2:9" ht="37.5" customHeight="1">
      <c r="B2" s="179" t="s">
        <v>43</v>
      </c>
      <c r="C2" s="179"/>
      <c r="D2" s="179"/>
      <c r="E2" s="179"/>
      <c r="F2" s="179"/>
    </row>
    <row r="3" spans="2:9" ht="60">
      <c r="B3" s="26" t="s">
        <v>421</v>
      </c>
      <c r="C3" s="26" t="s">
        <v>422</v>
      </c>
      <c r="D3" s="26" t="s">
        <v>423</v>
      </c>
      <c r="E3" s="26" t="s">
        <v>12</v>
      </c>
      <c r="F3" s="26" t="s">
        <v>16</v>
      </c>
      <c r="G3" s="26" t="s">
        <v>14</v>
      </c>
    </row>
    <row r="4" spans="2:9">
      <c r="B4" s="39">
        <v>1000001</v>
      </c>
      <c r="C4" s="2" t="s">
        <v>424</v>
      </c>
      <c r="D4" s="2" t="s">
        <v>425</v>
      </c>
      <c r="E4" s="3" t="s">
        <v>426</v>
      </c>
      <c r="F4" s="27">
        <v>85</v>
      </c>
      <c r="G4" s="25"/>
      <c r="H4">
        <v>11</v>
      </c>
      <c r="I4" s="63">
        <f>F4-H4</f>
        <v>74</v>
      </c>
    </row>
    <row r="5" spans="2:9">
      <c r="B5" s="39">
        <v>1000002</v>
      </c>
      <c r="C5" s="2" t="s">
        <v>427</v>
      </c>
      <c r="D5" s="2" t="s">
        <v>428</v>
      </c>
      <c r="E5" s="3" t="s">
        <v>429</v>
      </c>
      <c r="F5" s="25">
        <v>133.21</v>
      </c>
      <c r="G5" s="25"/>
      <c r="H5">
        <v>133.21</v>
      </c>
      <c r="I5" s="63">
        <f t="shared" ref="I5:I68" si="0">F5-H5</f>
        <v>0</v>
      </c>
    </row>
    <row r="6" spans="2:9">
      <c r="B6" s="39">
        <v>1000003</v>
      </c>
      <c r="C6" s="2" t="s">
        <v>430</v>
      </c>
      <c r="D6" s="2" t="s">
        <v>431</v>
      </c>
      <c r="E6" s="3" t="s">
        <v>429</v>
      </c>
      <c r="F6" s="25">
        <v>170.26999999999998</v>
      </c>
      <c r="G6" s="25"/>
      <c r="H6">
        <v>170.26999999999998</v>
      </c>
      <c r="I6" s="63">
        <f t="shared" si="0"/>
        <v>0</v>
      </c>
    </row>
    <row r="7" spans="2:9">
      <c r="B7" s="39">
        <v>1000004</v>
      </c>
      <c r="C7" s="2" t="s">
        <v>432</v>
      </c>
      <c r="D7" s="2" t="s">
        <v>431</v>
      </c>
      <c r="E7" s="3" t="s">
        <v>429</v>
      </c>
      <c r="F7" s="30" t="s">
        <v>41</v>
      </c>
      <c r="G7" s="25"/>
      <c r="H7">
        <v>0</v>
      </c>
      <c r="I7" s="63" t="e">
        <f t="shared" si="0"/>
        <v>#VALUE!</v>
      </c>
    </row>
    <row r="8" spans="2:9">
      <c r="B8" s="39">
        <v>1000005</v>
      </c>
      <c r="C8" s="2" t="s">
        <v>433</v>
      </c>
      <c r="D8" s="2" t="s">
        <v>431</v>
      </c>
      <c r="E8" s="3" t="s">
        <v>429</v>
      </c>
      <c r="F8" s="25">
        <v>362.95</v>
      </c>
      <c r="G8" s="25"/>
      <c r="H8">
        <v>362.95</v>
      </c>
      <c r="I8" s="63">
        <f t="shared" si="0"/>
        <v>0</v>
      </c>
    </row>
    <row r="9" spans="2:9" ht="33.75">
      <c r="B9" s="39">
        <v>1000006</v>
      </c>
      <c r="C9" s="2" t="s">
        <v>434</v>
      </c>
      <c r="D9" s="2" t="s">
        <v>435</v>
      </c>
      <c r="E9" s="3" t="s">
        <v>436</v>
      </c>
      <c r="F9" s="25">
        <v>1586.2</v>
      </c>
      <c r="G9" s="25"/>
      <c r="H9">
        <v>1586.2</v>
      </c>
      <c r="I9" s="63">
        <f t="shared" si="0"/>
        <v>0</v>
      </c>
    </row>
    <row r="10" spans="2:9" ht="22.5">
      <c r="B10" s="39">
        <v>1000007</v>
      </c>
      <c r="C10" s="2" t="s">
        <v>437</v>
      </c>
      <c r="D10" s="2" t="s">
        <v>438</v>
      </c>
      <c r="E10" s="3" t="s">
        <v>429</v>
      </c>
      <c r="F10" s="25">
        <v>215.03</v>
      </c>
      <c r="G10" s="25"/>
      <c r="H10">
        <v>215.03000000000003</v>
      </c>
      <c r="I10" s="63">
        <f t="shared" si="0"/>
        <v>0</v>
      </c>
    </row>
    <row r="11" spans="2:9" ht="22.5">
      <c r="B11" s="39">
        <v>1000008</v>
      </c>
      <c r="C11" s="2" t="s">
        <v>439</v>
      </c>
      <c r="D11" s="2" t="s">
        <v>440</v>
      </c>
      <c r="E11" s="3" t="s">
        <v>429</v>
      </c>
      <c r="F11" s="25">
        <v>37.449999999999996</v>
      </c>
      <c r="G11" s="25"/>
      <c r="H11">
        <v>37.449999999999996</v>
      </c>
      <c r="I11" s="63">
        <f t="shared" si="0"/>
        <v>0</v>
      </c>
    </row>
    <row r="12" spans="2:9">
      <c r="B12" s="39">
        <v>1000009</v>
      </c>
      <c r="C12" s="2" t="s">
        <v>441</v>
      </c>
      <c r="D12" s="2" t="s">
        <v>442</v>
      </c>
      <c r="E12" s="3" t="s">
        <v>429</v>
      </c>
      <c r="F12" s="25">
        <v>95.6</v>
      </c>
      <c r="G12" s="25"/>
      <c r="H12">
        <v>95.6</v>
      </c>
      <c r="I12" s="63">
        <f t="shared" si="0"/>
        <v>0</v>
      </c>
    </row>
    <row r="13" spans="2:9" ht="22.5">
      <c r="B13" s="39">
        <v>1000010</v>
      </c>
      <c r="C13" s="2" t="s">
        <v>443</v>
      </c>
      <c r="D13" s="2" t="s">
        <v>444</v>
      </c>
      <c r="E13" s="3" t="s">
        <v>429</v>
      </c>
      <c r="F13" s="25">
        <v>2</v>
      </c>
      <c r="G13" s="25"/>
      <c r="H13">
        <v>2</v>
      </c>
      <c r="I13" s="63">
        <f t="shared" si="0"/>
        <v>0</v>
      </c>
    </row>
    <row r="14" spans="2:9" ht="33.75">
      <c r="B14" s="39">
        <v>1000011</v>
      </c>
      <c r="C14" s="2" t="s">
        <v>445</v>
      </c>
      <c r="D14" s="2" t="s">
        <v>446</v>
      </c>
      <c r="E14" s="3" t="s">
        <v>429</v>
      </c>
      <c r="F14" s="25">
        <v>91.7</v>
      </c>
      <c r="G14" s="25"/>
      <c r="H14">
        <v>91.7</v>
      </c>
      <c r="I14" s="63">
        <f t="shared" si="0"/>
        <v>0</v>
      </c>
    </row>
    <row r="15" spans="2:9" ht="22.5">
      <c r="B15" s="39">
        <v>1000012</v>
      </c>
      <c r="C15" s="2" t="s">
        <v>447</v>
      </c>
      <c r="D15" s="2" t="s">
        <v>448</v>
      </c>
      <c r="E15" s="3" t="s">
        <v>429</v>
      </c>
      <c r="F15" s="25">
        <v>235.75</v>
      </c>
      <c r="G15" s="25"/>
      <c r="H15">
        <v>235.75000000000003</v>
      </c>
      <c r="I15" s="63">
        <f t="shared" si="0"/>
        <v>0</v>
      </c>
    </row>
    <row r="16" spans="2:9">
      <c r="B16" s="39">
        <v>1000013</v>
      </c>
      <c r="C16" s="2" t="s">
        <v>449</v>
      </c>
      <c r="D16" s="2" t="s">
        <v>450</v>
      </c>
      <c r="E16" s="3" t="s">
        <v>429</v>
      </c>
      <c r="F16" s="30" t="s">
        <v>41</v>
      </c>
      <c r="G16" s="25"/>
      <c r="H16">
        <v>0</v>
      </c>
      <c r="I16" s="63" t="e">
        <f t="shared" si="0"/>
        <v>#VALUE!</v>
      </c>
    </row>
    <row r="17" spans="2:9">
      <c r="B17" s="39">
        <v>1000014</v>
      </c>
      <c r="C17" s="2" t="s">
        <v>451</v>
      </c>
      <c r="D17" s="2" t="s">
        <v>431</v>
      </c>
      <c r="E17" s="3" t="s">
        <v>436</v>
      </c>
      <c r="F17" s="25">
        <v>2.25</v>
      </c>
      <c r="G17" s="25"/>
      <c r="H17">
        <v>3</v>
      </c>
      <c r="I17" s="63">
        <f t="shared" si="0"/>
        <v>-0.75</v>
      </c>
    </row>
    <row r="18" spans="2:9">
      <c r="B18" s="4"/>
      <c r="C18" s="5" t="s">
        <v>452</v>
      </c>
      <c r="D18" s="5" t="s">
        <v>431</v>
      </c>
      <c r="E18" s="4" t="s">
        <v>436</v>
      </c>
      <c r="F18" s="25">
        <v>0.5625</v>
      </c>
      <c r="G18" s="25"/>
      <c r="H18" t="e">
        <v>#N/A</v>
      </c>
      <c r="I18" s="63" t="e">
        <f t="shared" si="0"/>
        <v>#N/A</v>
      </c>
    </row>
    <row r="19" spans="2:9">
      <c r="B19" s="39">
        <v>1000015</v>
      </c>
      <c r="C19" s="2" t="s">
        <v>453</v>
      </c>
      <c r="D19" s="2" t="s">
        <v>454</v>
      </c>
      <c r="E19" s="3" t="s">
        <v>436</v>
      </c>
      <c r="F19" s="25">
        <v>10</v>
      </c>
      <c r="G19" s="25"/>
      <c r="H19">
        <v>0</v>
      </c>
      <c r="I19" s="63">
        <f t="shared" si="0"/>
        <v>10</v>
      </c>
    </row>
    <row r="20" spans="2:9">
      <c r="B20" s="4"/>
      <c r="C20" s="5" t="s">
        <v>455</v>
      </c>
      <c r="D20" s="5" t="s">
        <v>454</v>
      </c>
      <c r="E20" s="4" t="s">
        <v>436</v>
      </c>
      <c r="F20" s="25">
        <v>5</v>
      </c>
      <c r="G20" s="25"/>
      <c r="H20" t="e">
        <v>#N/A</v>
      </c>
      <c r="I20" s="63" t="e">
        <f t="shared" si="0"/>
        <v>#N/A</v>
      </c>
    </row>
    <row r="21" spans="2:9">
      <c r="B21" s="39">
        <v>1000016</v>
      </c>
      <c r="C21" s="2" t="s">
        <v>456</v>
      </c>
      <c r="D21" s="2" t="s">
        <v>457</v>
      </c>
      <c r="E21" s="6" t="s">
        <v>436</v>
      </c>
      <c r="F21" s="25">
        <v>3</v>
      </c>
      <c r="G21" s="25"/>
      <c r="H21">
        <v>3</v>
      </c>
      <c r="I21" s="63">
        <f t="shared" si="0"/>
        <v>0</v>
      </c>
    </row>
    <row r="22" spans="2:9" ht="22.5">
      <c r="B22" s="39">
        <v>1000017</v>
      </c>
      <c r="C22" s="2" t="s">
        <v>458</v>
      </c>
      <c r="D22" s="2" t="s">
        <v>459</v>
      </c>
      <c r="E22" s="3" t="s">
        <v>436</v>
      </c>
      <c r="F22" s="27">
        <v>1717.5</v>
      </c>
      <c r="G22" s="25"/>
      <c r="H22">
        <v>819</v>
      </c>
      <c r="I22" s="63">
        <f t="shared" si="0"/>
        <v>898.5</v>
      </c>
    </row>
    <row r="23" spans="2:9" ht="22.5">
      <c r="B23" s="39">
        <v>1000019</v>
      </c>
      <c r="C23" s="2" t="s">
        <v>460</v>
      </c>
      <c r="D23" s="2" t="s">
        <v>459</v>
      </c>
      <c r="E23" s="3" t="s">
        <v>436</v>
      </c>
      <c r="F23" s="27">
        <v>805.5</v>
      </c>
      <c r="G23" s="25"/>
      <c r="H23">
        <v>7</v>
      </c>
      <c r="I23" s="63">
        <f t="shared" si="0"/>
        <v>798.5</v>
      </c>
    </row>
    <row r="24" spans="2:9" ht="22.5">
      <c r="B24" s="39">
        <v>1000023</v>
      </c>
      <c r="C24" s="2" t="s">
        <v>461</v>
      </c>
      <c r="D24" s="2" t="s">
        <v>459</v>
      </c>
      <c r="E24" s="3" t="s">
        <v>436</v>
      </c>
      <c r="F24" s="27">
        <v>129.6</v>
      </c>
      <c r="G24" s="25"/>
      <c r="H24">
        <v>87.6</v>
      </c>
      <c r="I24" s="63">
        <f t="shared" si="0"/>
        <v>42</v>
      </c>
    </row>
    <row r="25" spans="2:9" ht="22.5">
      <c r="B25" s="39">
        <v>1000025</v>
      </c>
      <c r="C25" s="2" t="s">
        <v>462</v>
      </c>
      <c r="D25" s="2" t="s">
        <v>459</v>
      </c>
      <c r="E25" s="3" t="s">
        <v>436</v>
      </c>
      <c r="F25" s="27">
        <v>410.2</v>
      </c>
      <c r="G25" s="25"/>
      <c r="H25">
        <v>316</v>
      </c>
      <c r="I25" s="63">
        <f t="shared" si="0"/>
        <v>94.199999999999989</v>
      </c>
    </row>
    <row r="26" spans="2:9" ht="22.5">
      <c r="B26" s="39">
        <v>1000029</v>
      </c>
      <c r="C26" s="2" t="s">
        <v>463</v>
      </c>
      <c r="D26" s="2" t="s">
        <v>459</v>
      </c>
      <c r="E26" s="3" t="s">
        <v>436</v>
      </c>
      <c r="F26" s="30" t="s">
        <v>41</v>
      </c>
      <c r="G26" s="25"/>
      <c r="H26">
        <v>0</v>
      </c>
      <c r="I26" s="63" t="e">
        <f t="shared" si="0"/>
        <v>#VALUE!</v>
      </c>
    </row>
    <row r="27" spans="2:9" ht="22.5">
      <c r="B27" s="40">
        <v>1000030</v>
      </c>
      <c r="C27" s="8" t="s">
        <v>464</v>
      </c>
      <c r="D27" s="8" t="s">
        <v>465</v>
      </c>
      <c r="E27" s="6" t="s">
        <v>466</v>
      </c>
      <c r="F27" s="25"/>
      <c r="G27" s="25"/>
      <c r="H27">
        <v>0</v>
      </c>
      <c r="I27" s="63">
        <f t="shared" si="0"/>
        <v>0</v>
      </c>
    </row>
    <row r="28" spans="2:9" ht="22.5">
      <c r="B28" s="40">
        <v>1000044</v>
      </c>
      <c r="C28" s="8" t="s">
        <v>467</v>
      </c>
      <c r="D28" s="8" t="s">
        <v>465</v>
      </c>
      <c r="E28" s="6" t="s">
        <v>466</v>
      </c>
      <c r="F28" s="25"/>
      <c r="G28" s="25"/>
      <c r="H28">
        <v>0</v>
      </c>
      <c r="I28" s="63">
        <f t="shared" si="0"/>
        <v>0</v>
      </c>
    </row>
    <row r="29" spans="2:9" ht="22.5">
      <c r="B29" s="40">
        <v>1000045</v>
      </c>
      <c r="C29" s="8" t="s">
        <v>468</v>
      </c>
      <c r="D29" s="8" t="s">
        <v>465</v>
      </c>
      <c r="E29" s="6" t="s">
        <v>466</v>
      </c>
      <c r="F29" s="25"/>
      <c r="G29" s="25"/>
      <c r="H29">
        <v>0</v>
      </c>
      <c r="I29" s="63">
        <f t="shared" si="0"/>
        <v>0</v>
      </c>
    </row>
    <row r="30" spans="2:9" ht="56.25">
      <c r="B30" s="39">
        <v>1000046</v>
      </c>
      <c r="C30" s="2" t="s">
        <v>469</v>
      </c>
      <c r="D30" s="2" t="s">
        <v>470</v>
      </c>
      <c r="E30" s="3" t="s">
        <v>436</v>
      </c>
      <c r="F30" s="25">
        <v>19.3</v>
      </c>
      <c r="G30" s="25"/>
      <c r="H30">
        <v>19.3</v>
      </c>
      <c r="I30" s="63">
        <f t="shared" si="0"/>
        <v>0</v>
      </c>
    </row>
    <row r="31" spans="2:9" ht="56.25">
      <c r="B31" s="39">
        <v>1000048</v>
      </c>
      <c r="C31" s="2" t="s">
        <v>471</v>
      </c>
      <c r="D31" s="2" t="s">
        <v>470</v>
      </c>
      <c r="E31" s="3" t="s">
        <v>436</v>
      </c>
      <c r="F31" s="25">
        <v>100</v>
      </c>
      <c r="G31" s="25"/>
      <c r="H31">
        <v>6</v>
      </c>
      <c r="I31" s="63">
        <f t="shared" si="0"/>
        <v>94</v>
      </c>
    </row>
    <row r="32" spans="2:9" ht="56.25">
      <c r="B32" s="39">
        <v>1000049</v>
      </c>
      <c r="C32" s="2" t="s">
        <v>472</v>
      </c>
      <c r="D32" s="2" t="s">
        <v>470</v>
      </c>
      <c r="E32" s="3" t="s">
        <v>436</v>
      </c>
      <c r="F32" s="25">
        <v>38</v>
      </c>
      <c r="G32" s="25"/>
      <c r="H32">
        <v>38</v>
      </c>
      <c r="I32" s="63">
        <f t="shared" si="0"/>
        <v>0</v>
      </c>
    </row>
    <row r="33" spans="2:9" ht="78.75">
      <c r="B33" s="39">
        <v>1000050</v>
      </c>
      <c r="C33" s="2" t="s">
        <v>473</v>
      </c>
      <c r="D33" s="2" t="s">
        <v>474</v>
      </c>
      <c r="E33" s="3" t="s">
        <v>436</v>
      </c>
      <c r="F33" s="25">
        <v>291</v>
      </c>
      <c r="G33" s="25"/>
      <c r="H33">
        <v>291</v>
      </c>
      <c r="I33" s="63">
        <f t="shared" si="0"/>
        <v>0</v>
      </c>
    </row>
    <row r="34" spans="2:9" ht="78.75">
      <c r="B34" s="39">
        <v>1000051</v>
      </c>
      <c r="C34" s="2" t="s">
        <v>475</v>
      </c>
      <c r="D34" s="2" t="s">
        <v>476</v>
      </c>
      <c r="E34" s="3" t="s">
        <v>436</v>
      </c>
      <c r="F34" s="25">
        <v>76</v>
      </c>
      <c r="G34" s="25"/>
      <c r="H34">
        <v>76</v>
      </c>
      <c r="I34" s="63">
        <f t="shared" si="0"/>
        <v>0</v>
      </c>
    </row>
    <row r="35" spans="2:9" ht="78.75">
      <c r="B35" s="39">
        <v>1000052</v>
      </c>
      <c r="C35" s="2" t="s">
        <v>477</v>
      </c>
      <c r="D35" s="2" t="s">
        <v>476</v>
      </c>
      <c r="E35" s="3" t="s">
        <v>436</v>
      </c>
      <c r="F35" s="25">
        <v>38</v>
      </c>
      <c r="G35" s="25"/>
      <c r="H35">
        <v>38</v>
      </c>
      <c r="I35" s="63">
        <f t="shared" si="0"/>
        <v>0</v>
      </c>
    </row>
    <row r="36" spans="2:9">
      <c r="B36" s="39">
        <v>1000053</v>
      </c>
      <c r="C36" s="2" t="s">
        <v>478</v>
      </c>
      <c r="D36" s="2" t="s">
        <v>479</v>
      </c>
      <c r="E36" s="3" t="s">
        <v>436</v>
      </c>
      <c r="F36" s="25">
        <v>1018</v>
      </c>
      <c r="G36" s="25"/>
      <c r="H36">
        <v>1018</v>
      </c>
      <c r="I36" s="63">
        <f t="shared" si="0"/>
        <v>0</v>
      </c>
    </row>
    <row r="37" spans="2:9" ht="56.25">
      <c r="B37" s="39">
        <v>1000054</v>
      </c>
      <c r="C37" s="5" t="s">
        <v>480</v>
      </c>
      <c r="D37" s="2" t="s">
        <v>481</v>
      </c>
      <c r="E37" s="3" t="s">
        <v>436</v>
      </c>
      <c r="F37" s="30" t="s">
        <v>41</v>
      </c>
      <c r="G37" s="25"/>
      <c r="H37">
        <v>0</v>
      </c>
      <c r="I37" s="63" t="e">
        <f t="shared" si="0"/>
        <v>#VALUE!</v>
      </c>
    </row>
    <row r="38" spans="2:9">
      <c r="B38" s="39">
        <v>1000055</v>
      </c>
      <c r="C38" s="2" t="s">
        <v>482</v>
      </c>
      <c r="D38" s="2" t="s">
        <v>479</v>
      </c>
      <c r="E38" s="3" t="s">
        <v>436</v>
      </c>
      <c r="F38" s="25">
        <v>648</v>
      </c>
      <c r="G38" s="25"/>
      <c r="H38">
        <v>648</v>
      </c>
      <c r="I38" s="63">
        <f t="shared" si="0"/>
        <v>0</v>
      </c>
    </row>
    <row r="39" spans="2:9" ht="56.25">
      <c r="B39" s="39">
        <v>1000056</v>
      </c>
      <c r="C39" s="5" t="s">
        <v>483</v>
      </c>
      <c r="D39" s="2" t="s">
        <v>481</v>
      </c>
      <c r="E39" s="3" t="s">
        <v>436</v>
      </c>
      <c r="F39" s="27">
        <v>6</v>
      </c>
      <c r="G39" s="25"/>
      <c r="H39">
        <v>0</v>
      </c>
      <c r="I39" s="63">
        <f t="shared" si="0"/>
        <v>6</v>
      </c>
    </row>
    <row r="40" spans="2:9" ht="33.75">
      <c r="B40" s="39">
        <v>1000058</v>
      </c>
      <c r="C40" s="2" t="s">
        <v>484</v>
      </c>
      <c r="D40" s="2" t="s">
        <v>485</v>
      </c>
      <c r="E40" s="3" t="s">
        <v>436</v>
      </c>
      <c r="F40" s="27">
        <v>2045</v>
      </c>
      <c r="G40" s="25"/>
      <c r="H40">
        <v>2045</v>
      </c>
      <c r="I40" s="63">
        <f t="shared" si="0"/>
        <v>0</v>
      </c>
    </row>
    <row r="41" spans="2:9" ht="33.75">
      <c r="B41" s="39">
        <v>1000059</v>
      </c>
      <c r="C41" s="2" t="s">
        <v>486</v>
      </c>
      <c r="D41" s="2" t="s">
        <v>485</v>
      </c>
      <c r="E41" s="3" t="s">
        <v>436</v>
      </c>
      <c r="F41" s="27">
        <v>764</v>
      </c>
      <c r="G41" s="25"/>
      <c r="H41">
        <v>764</v>
      </c>
      <c r="I41" s="63">
        <f t="shared" si="0"/>
        <v>0</v>
      </c>
    </row>
    <row r="42" spans="2:9" ht="56.25">
      <c r="B42" s="39">
        <v>1000062</v>
      </c>
      <c r="C42" s="5" t="s">
        <v>487</v>
      </c>
      <c r="D42" s="5" t="s">
        <v>488</v>
      </c>
      <c r="E42" s="3" t="s">
        <v>426</v>
      </c>
      <c r="F42" s="25">
        <v>19</v>
      </c>
      <c r="G42" s="25"/>
      <c r="H42">
        <v>19</v>
      </c>
      <c r="I42" s="63">
        <f t="shared" si="0"/>
        <v>0</v>
      </c>
    </row>
    <row r="43" spans="2:9" ht="56.25">
      <c r="B43" s="39">
        <v>1000063</v>
      </c>
      <c r="C43" s="5" t="s">
        <v>489</v>
      </c>
      <c r="D43" s="5" t="s">
        <v>490</v>
      </c>
      <c r="E43" s="3" t="s">
        <v>426</v>
      </c>
      <c r="F43" s="25">
        <v>15</v>
      </c>
      <c r="G43" s="25"/>
      <c r="H43">
        <v>15</v>
      </c>
      <c r="I43" s="63">
        <f t="shared" si="0"/>
        <v>0</v>
      </c>
    </row>
    <row r="44" spans="2:9" ht="45">
      <c r="B44" s="39">
        <v>1000065</v>
      </c>
      <c r="C44" s="2" t="s">
        <v>491</v>
      </c>
      <c r="D44" s="2" t="s">
        <v>492</v>
      </c>
      <c r="E44" s="3" t="s">
        <v>436</v>
      </c>
      <c r="F44" s="25">
        <v>320</v>
      </c>
      <c r="G44" s="25"/>
      <c r="H44">
        <v>320</v>
      </c>
      <c r="I44" s="63">
        <f t="shared" si="0"/>
        <v>0</v>
      </c>
    </row>
    <row r="45" spans="2:9" ht="45">
      <c r="B45" s="39">
        <v>1000066</v>
      </c>
      <c r="C45" s="2" t="s">
        <v>493</v>
      </c>
      <c r="D45" s="2" t="s">
        <v>494</v>
      </c>
      <c r="E45" s="3" t="s">
        <v>426</v>
      </c>
      <c r="F45" s="25">
        <v>113</v>
      </c>
      <c r="G45" s="25"/>
      <c r="H45">
        <v>113</v>
      </c>
      <c r="I45" s="63">
        <f t="shared" si="0"/>
        <v>0</v>
      </c>
    </row>
    <row r="46" spans="2:9" ht="67.5">
      <c r="B46" s="39">
        <v>1000067</v>
      </c>
      <c r="C46" s="5" t="s">
        <v>495</v>
      </c>
      <c r="D46" s="5" t="s">
        <v>496</v>
      </c>
      <c r="E46" s="3" t="s">
        <v>426</v>
      </c>
      <c r="F46" s="25">
        <v>1</v>
      </c>
      <c r="G46" s="25"/>
      <c r="H46">
        <v>1</v>
      </c>
      <c r="I46" s="63">
        <f t="shared" si="0"/>
        <v>0</v>
      </c>
    </row>
    <row r="47" spans="2:9" ht="56.25">
      <c r="B47" s="39">
        <v>1000068</v>
      </c>
      <c r="C47" s="5" t="s">
        <v>497</v>
      </c>
      <c r="D47" s="5" t="s">
        <v>498</v>
      </c>
      <c r="E47" s="3" t="s">
        <v>426</v>
      </c>
      <c r="F47" s="25">
        <v>7</v>
      </c>
      <c r="G47" s="25"/>
      <c r="H47">
        <v>7</v>
      </c>
      <c r="I47" s="63">
        <f t="shared" si="0"/>
        <v>0</v>
      </c>
    </row>
    <row r="48" spans="2:9" ht="56.25">
      <c r="B48" s="39">
        <v>1000069</v>
      </c>
      <c r="C48" s="5" t="s">
        <v>499</v>
      </c>
      <c r="D48" s="5" t="s">
        <v>498</v>
      </c>
      <c r="E48" s="3" t="s">
        <v>426</v>
      </c>
      <c r="F48" s="25">
        <v>1</v>
      </c>
      <c r="G48" s="25"/>
      <c r="H48">
        <v>1</v>
      </c>
      <c r="I48" s="63">
        <f t="shared" si="0"/>
        <v>0</v>
      </c>
    </row>
    <row r="49" spans="2:9" ht="67.5">
      <c r="B49" s="39"/>
      <c r="C49" s="5" t="s">
        <v>500</v>
      </c>
      <c r="D49" s="5" t="s">
        <v>501</v>
      </c>
      <c r="E49" s="3" t="s">
        <v>502</v>
      </c>
      <c r="F49" s="30" t="s">
        <v>41</v>
      </c>
      <c r="G49" s="25"/>
      <c r="H49" t="e">
        <v>#N/A</v>
      </c>
      <c r="I49" s="63" t="e">
        <f t="shared" si="0"/>
        <v>#VALUE!</v>
      </c>
    </row>
    <row r="50" spans="2:9" ht="22.5">
      <c r="B50" s="39">
        <v>1000070</v>
      </c>
      <c r="C50" s="5" t="s">
        <v>503</v>
      </c>
      <c r="D50" s="5" t="s">
        <v>504</v>
      </c>
      <c r="E50" s="3" t="s">
        <v>426</v>
      </c>
      <c r="F50" s="25">
        <v>21</v>
      </c>
      <c r="G50" s="25"/>
      <c r="H50">
        <v>21</v>
      </c>
      <c r="I50" s="63">
        <f t="shared" si="0"/>
        <v>0</v>
      </c>
    </row>
    <row r="51" spans="2:9" ht="22.5">
      <c r="B51" s="39">
        <v>1000072</v>
      </c>
      <c r="C51" s="2" t="s">
        <v>505</v>
      </c>
      <c r="D51" s="2" t="s">
        <v>506</v>
      </c>
      <c r="E51" s="3" t="s">
        <v>426</v>
      </c>
      <c r="F51" s="25">
        <v>540</v>
      </c>
      <c r="G51" s="25"/>
      <c r="H51">
        <v>540</v>
      </c>
      <c r="I51" s="63">
        <f t="shared" si="0"/>
        <v>0</v>
      </c>
    </row>
    <row r="52" spans="2:9" ht="45">
      <c r="B52" s="39">
        <v>1000073</v>
      </c>
      <c r="C52" s="5" t="s">
        <v>507</v>
      </c>
      <c r="D52" s="5" t="s">
        <v>508</v>
      </c>
      <c r="E52" s="3" t="s">
        <v>436</v>
      </c>
      <c r="F52" s="25">
        <v>10</v>
      </c>
      <c r="G52" s="25"/>
      <c r="H52">
        <v>10</v>
      </c>
      <c r="I52" s="63">
        <f t="shared" si="0"/>
        <v>0</v>
      </c>
    </row>
    <row r="53" spans="2:9" ht="22.5">
      <c r="B53" s="39">
        <v>1000074</v>
      </c>
      <c r="C53" s="5" t="s">
        <v>509</v>
      </c>
      <c r="D53" s="5" t="s">
        <v>510</v>
      </c>
      <c r="E53" s="3" t="s">
        <v>436</v>
      </c>
      <c r="F53" s="30" t="s">
        <v>41</v>
      </c>
      <c r="G53" s="25"/>
      <c r="H53">
        <v>0</v>
      </c>
      <c r="I53" s="63" t="e">
        <f t="shared" si="0"/>
        <v>#VALUE!</v>
      </c>
    </row>
    <row r="54" spans="2:9" ht="22.5">
      <c r="B54" s="39">
        <v>1000075</v>
      </c>
      <c r="C54" s="5" t="s">
        <v>511</v>
      </c>
      <c r="D54" s="5" t="s">
        <v>510</v>
      </c>
      <c r="E54" s="3" t="s">
        <v>436</v>
      </c>
      <c r="F54" s="25">
        <v>30</v>
      </c>
      <c r="G54" s="25"/>
      <c r="H54">
        <v>30</v>
      </c>
      <c r="I54" s="63">
        <f t="shared" si="0"/>
        <v>0</v>
      </c>
    </row>
    <row r="55" spans="2:9" ht="22.5">
      <c r="B55" s="39">
        <v>1000076</v>
      </c>
      <c r="C55" s="2" t="s">
        <v>512</v>
      </c>
      <c r="D55" s="2" t="s">
        <v>513</v>
      </c>
      <c r="E55" s="3" t="s">
        <v>436</v>
      </c>
      <c r="F55" s="25">
        <v>397</v>
      </c>
      <c r="G55" s="25"/>
      <c r="H55">
        <v>397</v>
      </c>
      <c r="I55" s="63">
        <f t="shared" si="0"/>
        <v>0</v>
      </c>
    </row>
    <row r="56" spans="2:9" ht="22.5">
      <c r="B56" s="39">
        <v>1000077</v>
      </c>
      <c r="C56" s="2" t="s">
        <v>514</v>
      </c>
      <c r="D56" s="2" t="s">
        <v>513</v>
      </c>
      <c r="E56" s="3" t="s">
        <v>436</v>
      </c>
      <c r="F56" s="25">
        <v>94</v>
      </c>
      <c r="G56" s="25"/>
      <c r="H56">
        <v>94</v>
      </c>
      <c r="I56" s="63">
        <f t="shared" si="0"/>
        <v>0</v>
      </c>
    </row>
    <row r="57" spans="2:9" ht="22.5">
      <c r="B57" s="39">
        <v>1000078</v>
      </c>
      <c r="C57" s="2" t="s">
        <v>515</v>
      </c>
      <c r="D57" s="2" t="s">
        <v>513</v>
      </c>
      <c r="E57" s="3" t="s">
        <v>436</v>
      </c>
      <c r="F57" s="25">
        <v>1313</v>
      </c>
      <c r="G57" s="25"/>
      <c r="H57">
        <v>1313</v>
      </c>
      <c r="I57" s="63">
        <f t="shared" si="0"/>
        <v>0</v>
      </c>
    </row>
    <row r="58" spans="2:9" ht="33.75">
      <c r="B58" s="39">
        <v>1000079</v>
      </c>
      <c r="C58" s="2" t="s">
        <v>516</v>
      </c>
      <c r="D58" s="2" t="s">
        <v>517</v>
      </c>
      <c r="E58" s="3" t="s">
        <v>436</v>
      </c>
      <c r="F58" s="30" t="s">
        <v>41</v>
      </c>
      <c r="G58" s="25"/>
      <c r="H58">
        <v>0</v>
      </c>
      <c r="I58" s="63" t="e">
        <f t="shared" si="0"/>
        <v>#VALUE!</v>
      </c>
    </row>
    <row r="59" spans="2:9" ht="33.75">
      <c r="B59" s="39">
        <v>1000080</v>
      </c>
      <c r="C59" s="2" t="s">
        <v>518</v>
      </c>
      <c r="D59" s="2" t="s">
        <v>517</v>
      </c>
      <c r="E59" s="3" t="s">
        <v>436</v>
      </c>
      <c r="F59" s="25">
        <v>4229</v>
      </c>
      <c r="G59" s="25"/>
      <c r="H59">
        <v>4229</v>
      </c>
      <c r="I59" s="63">
        <f t="shared" si="0"/>
        <v>0</v>
      </c>
    </row>
    <row r="60" spans="2:9" ht="45">
      <c r="B60" s="39">
        <v>1000081</v>
      </c>
      <c r="C60" s="2" t="s">
        <v>519</v>
      </c>
      <c r="D60" s="2" t="s">
        <v>520</v>
      </c>
      <c r="E60" s="3" t="s">
        <v>436</v>
      </c>
      <c r="F60" s="25">
        <v>228.27</v>
      </c>
      <c r="G60" s="25"/>
      <c r="H60">
        <v>652.20000000000005</v>
      </c>
      <c r="I60" s="63">
        <f t="shared" si="0"/>
        <v>-423.93000000000006</v>
      </c>
    </row>
    <row r="61" spans="2:9" ht="45">
      <c r="B61" s="39">
        <v>1000082</v>
      </c>
      <c r="C61" s="2" t="s">
        <v>521</v>
      </c>
      <c r="D61" s="2" t="s">
        <v>522</v>
      </c>
      <c r="E61" s="3" t="s">
        <v>436</v>
      </c>
      <c r="F61" s="25">
        <v>14.35</v>
      </c>
      <c r="G61" s="25"/>
      <c r="H61">
        <v>41</v>
      </c>
      <c r="I61" s="63">
        <f t="shared" si="0"/>
        <v>-26.65</v>
      </c>
    </row>
    <row r="62" spans="2:9" ht="45">
      <c r="B62" s="39">
        <v>1000083</v>
      </c>
      <c r="C62" s="2" t="s">
        <v>523</v>
      </c>
      <c r="D62" s="2" t="s">
        <v>520</v>
      </c>
      <c r="E62" s="3" t="s">
        <v>436</v>
      </c>
      <c r="F62" s="25">
        <v>210.52499999999998</v>
      </c>
      <c r="G62" s="25"/>
      <c r="H62">
        <v>601.5</v>
      </c>
      <c r="I62" s="63">
        <f t="shared" si="0"/>
        <v>-390.97500000000002</v>
      </c>
    </row>
    <row r="63" spans="2:9" ht="45">
      <c r="B63" s="39">
        <v>1000084</v>
      </c>
      <c r="C63" s="2" t="s">
        <v>524</v>
      </c>
      <c r="D63" s="2" t="s">
        <v>520</v>
      </c>
      <c r="E63" s="3" t="s">
        <v>436</v>
      </c>
      <c r="F63" s="30" t="s">
        <v>41</v>
      </c>
      <c r="G63" s="25"/>
      <c r="H63">
        <v>0</v>
      </c>
      <c r="I63" s="63" t="e">
        <f t="shared" si="0"/>
        <v>#VALUE!</v>
      </c>
    </row>
    <row r="64" spans="2:9" ht="45">
      <c r="B64" s="39">
        <v>1000085</v>
      </c>
      <c r="C64" s="2" t="s">
        <v>525</v>
      </c>
      <c r="D64" s="2" t="s">
        <v>522</v>
      </c>
      <c r="E64" s="3" t="s">
        <v>436</v>
      </c>
      <c r="F64" s="25">
        <v>404.25</v>
      </c>
      <c r="G64" s="25"/>
      <c r="H64">
        <v>1155</v>
      </c>
      <c r="I64" s="63">
        <f t="shared" si="0"/>
        <v>-750.75</v>
      </c>
    </row>
    <row r="65" spans="2:9" ht="33.75">
      <c r="B65" s="41"/>
      <c r="C65" s="5" t="s">
        <v>526</v>
      </c>
      <c r="D65" s="5" t="s">
        <v>527</v>
      </c>
      <c r="E65" s="4" t="s">
        <v>466</v>
      </c>
      <c r="F65" s="25"/>
      <c r="G65" s="25"/>
      <c r="H65" t="e">
        <v>#N/A</v>
      </c>
      <c r="I65" s="63" t="e">
        <f t="shared" si="0"/>
        <v>#N/A</v>
      </c>
    </row>
    <row r="66" spans="2:9" ht="22.5">
      <c r="B66" s="39">
        <v>1000086</v>
      </c>
      <c r="C66" s="5" t="s">
        <v>528</v>
      </c>
      <c r="D66" s="5" t="s">
        <v>529</v>
      </c>
      <c r="E66" s="3" t="s">
        <v>530</v>
      </c>
      <c r="F66" s="25">
        <v>62</v>
      </c>
      <c r="G66" s="25"/>
      <c r="H66">
        <v>62</v>
      </c>
      <c r="I66" s="63">
        <f t="shared" si="0"/>
        <v>0</v>
      </c>
    </row>
    <row r="67" spans="2:9" ht="22.5">
      <c r="B67" s="39">
        <v>1000087</v>
      </c>
      <c r="C67" s="5" t="s">
        <v>531</v>
      </c>
      <c r="D67" s="5" t="s">
        <v>529</v>
      </c>
      <c r="E67" s="3" t="s">
        <v>436</v>
      </c>
      <c r="F67" s="27">
        <v>326</v>
      </c>
      <c r="G67" s="25"/>
      <c r="H67">
        <v>0</v>
      </c>
      <c r="I67" s="63">
        <f t="shared" si="0"/>
        <v>326</v>
      </c>
    </row>
    <row r="68" spans="2:9" ht="33.75">
      <c r="B68" s="39">
        <v>1000089</v>
      </c>
      <c r="C68" s="2" t="s">
        <v>532</v>
      </c>
      <c r="D68" s="2" t="s">
        <v>533</v>
      </c>
      <c r="E68" s="3" t="s">
        <v>426</v>
      </c>
      <c r="F68" s="25">
        <v>162</v>
      </c>
      <c r="G68" s="25"/>
      <c r="H68">
        <v>81</v>
      </c>
      <c r="I68" s="63">
        <f t="shared" si="0"/>
        <v>81</v>
      </c>
    </row>
    <row r="69" spans="2:9" ht="45">
      <c r="B69" s="39">
        <v>1000090</v>
      </c>
      <c r="C69" s="2" t="s">
        <v>534</v>
      </c>
      <c r="D69" s="2" t="s">
        <v>535</v>
      </c>
      <c r="E69" s="3" t="s">
        <v>426</v>
      </c>
      <c r="F69" s="25">
        <v>7</v>
      </c>
      <c r="G69" s="25"/>
      <c r="H69">
        <v>7</v>
      </c>
      <c r="I69" s="63">
        <f t="shared" ref="I69:I132" si="1">F69-H69</f>
        <v>0</v>
      </c>
    </row>
    <row r="70" spans="2:9" ht="45">
      <c r="B70" s="39">
        <v>1000091</v>
      </c>
      <c r="C70" s="2" t="s">
        <v>536</v>
      </c>
      <c r="D70" s="2" t="s">
        <v>535</v>
      </c>
      <c r="E70" s="3" t="s">
        <v>426</v>
      </c>
      <c r="F70" s="25">
        <v>18</v>
      </c>
      <c r="G70" s="25"/>
      <c r="H70">
        <v>18</v>
      </c>
      <c r="I70" s="63">
        <f t="shared" si="1"/>
        <v>0</v>
      </c>
    </row>
    <row r="71" spans="2:9" ht="45">
      <c r="B71" s="39">
        <v>1000092</v>
      </c>
      <c r="C71" s="2" t="s">
        <v>537</v>
      </c>
      <c r="D71" s="2" t="s">
        <v>538</v>
      </c>
      <c r="E71" s="3" t="s">
        <v>426</v>
      </c>
      <c r="F71" s="25">
        <v>16</v>
      </c>
      <c r="G71" s="25"/>
      <c r="H71">
        <v>16</v>
      </c>
      <c r="I71" s="63">
        <f t="shared" si="1"/>
        <v>0</v>
      </c>
    </row>
    <row r="72" spans="2:9" ht="22.5">
      <c r="B72" s="39">
        <v>1000094</v>
      </c>
      <c r="C72" s="2" t="s">
        <v>539</v>
      </c>
      <c r="D72" s="2" t="s">
        <v>540</v>
      </c>
      <c r="E72" s="3" t="s">
        <v>426</v>
      </c>
      <c r="F72" s="25">
        <v>1</v>
      </c>
      <c r="G72" s="25"/>
      <c r="H72">
        <v>1</v>
      </c>
      <c r="I72" s="63">
        <f t="shared" si="1"/>
        <v>0</v>
      </c>
    </row>
    <row r="73" spans="2:9" ht="22.5">
      <c r="B73" s="39">
        <v>1000095</v>
      </c>
      <c r="C73" s="2" t="s">
        <v>541</v>
      </c>
      <c r="D73" s="2" t="s">
        <v>540</v>
      </c>
      <c r="E73" s="3" t="s">
        <v>426</v>
      </c>
      <c r="F73" s="30" t="s">
        <v>41</v>
      </c>
      <c r="G73" s="25"/>
      <c r="H73">
        <v>0</v>
      </c>
      <c r="I73" s="63" t="e">
        <f t="shared" si="1"/>
        <v>#VALUE!</v>
      </c>
    </row>
    <row r="74" spans="2:9" ht="22.5">
      <c r="B74" s="39">
        <v>1000096</v>
      </c>
      <c r="C74" s="2" t="s">
        <v>542</v>
      </c>
      <c r="D74" s="2" t="s">
        <v>543</v>
      </c>
      <c r="E74" s="3" t="s">
        <v>426</v>
      </c>
      <c r="F74" s="25">
        <v>14</v>
      </c>
      <c r="G74" s="25"/>
      <c r="H74">
        <v>14</v>
      </c>
      <c r="I74" s="63">
        <f t="shared" si="1"/>
        <v>0</v>
      </c>
    </row>
    <row r="75" spans="2:9" ht="22.5">
      <c r="B75" s="39">
        <v>1000097</v>
      </c>
      <c r="C75" s="2" t="s">
        <v>544</v>
      </c>
      <c r="D75" s="2" t="s">
        <v>543</v>
      </c>
      <c r="E75" s="3" t="s">
        <v>426</v>
      </c>
      <c r="F75" s="25">
        <v>2</v>
      </c>
      <c r="G75" s="25"/>
      <c r="H75">
        <v>2</v>
      </c>
      <c r="I75" s="63">
        <f t="shared" si="1"/>
        <v>0</v>
      </c>
    </row>
    <row r="76" spans="2:9" ht="67.5">
      <c r="B76" s="39">
        <v>1000100</v>
      </c>
      <c r="C76" s="5" t="s">
        <v>545</v>
      </c>
      <c r="D76" s="5" t="s">
        <v>546</v>
      </c>
      <c r="E76" s="3" t="s">
        <v>426</v>
      </c>
      <c r="F76" s="25">
        <v>300</v>
      </c>
      <c r="G76" s="25"/>
      <c r="H76">
        <v>499</v>
      </c>
      <c r="I76" s="63">
        <f t="shared" si="1"/>
        <v>-199</v>
      </c>
    </row>
    <row r="77" spans="2:9" ht="67.5">
      <c r="B77" s="41"/>
      <c r="C77" s="5" t="s">
        <v>547</v>
      </c>
      <c r="D77" s="5" t="s">
        <v>546</v>
      </c>
      <c r="E77" s="3" t="s">
        <v>426</v>
      </c>
      <c r="F77" s="25">
        <v>120</v>
      </c>
      <c r="G77" s="25"/>
      <c r="H77" t="e">
        <v>#N/A</v>
      </c>
      <c r="I77" s="63" t="e">
        <f t="shared" si="1"/>
        <v>#N/A</v>
      </c>
    </row>
    <row r="78" spans="2:9" ht="22.5">
      <c r="B78" s="39">
        <v>1000101</v>
      </c>
      <c r="C78" s="2" t="s">
        <v>548</v>
      </c>
      <c r="D78" s="2" t="s">
        <v>549</v>
      </c>
      <c r="E78" s="3" t="s">
        <v>426</v>
      </c>
      <c r="F78" s="25">
        <v>8</v>
      </c>
      <c r="G78" s="25"/>
      <c r="H78">
        <v>8</v>
      </c>
      <c r="I78" s="63">
        <f t="shared" si="1"/>
        <v>0</v>
      </c>
    </row>
    <row r="79" spans="2:9" ht="22.5">
      <c r="B79" s="39">
        <v>1000102</v>
      </c>
      <c r="C79" s="2" t="s">
        <v>550</v>
      </c>
      <c r="D79" s="2" t="s">
        <v>549</v>
      </c>
      <c r="E79" s="3" t="s">
        <v>426</v>
      </c>
      <c r="F79" s="25">
        <v>4</v>
      </c>
      <c r="G79" s="25"/>
      <c r="H79">
        <v>4</v>
      </c>
      <c r="I79" s="63">
        <f t="shared" si="1"/>
        <v>0</v>
      </c>
    </row>
    <row r="80" spans="2:9" ht="33.75">
      <c r="B80" s="39">
        <v>1000103</v>
      </c>
      <c r="C80" s="2" t="s">
        <v>551</v>
      </c>
      <c r="D80" s="2" t="s">
        <v>552</v>
      </c>
      <c r="E80" s="3" t="s">
        <v>502</v>
      </c>
      <c r="F80" s="25">
        <v>1</v>
      </c>
      <c r="G80" s="25"/>
      <c r="H80">
        <v>1</v>
      </c>
      <c r="I80" s="63">
        <f t="shared" si="1"/>
        <v>0</v>
      </c>
    </row>
    <row r="81" spans="2:9" ht="112.5">
      <c r="B81" s="39">
        <v>1000104</v>
      </c>
      <c r="C81" s="2" t="s">
        <v>553</v>
      </c>
      <c r="D81" s="2" t="s">
        <v>554</v>
      </c>
      <c r="E81" s="3" t="s">
        <v>426</v>
      </c>
      <c r="F81" s="50">
        <v>10</v>
      </c>
      <c r="G81" s="25"/>
      <c r="H81">
        <v>10</v>
      </c>
      <c r="I81" s="63">
        <f t="shared" si="1"/>
        <v>0</v>
      </c>
    </row>
    <row r="82" spans="2:9" ht="22.5">
      <c r="B82" s="39">
        <v>1000105</v>
      </c>
      <c r="C82" s="2" t="s">
        <v>555</v>
      </c>
      <c r="D82" s="2" t="s">
        <v>556</v>
      </c>
      <c r="E82" s="3" t="s">
        <v>426</v>
      </c>
      <c r="F82" s="25">
        <v>1</v>
      </c>
      <c r="G82" s="25"/>
      <c r="H82">
        <v>1</v>
      </c>
      <c r="I82" s="63">
        <f t="shared" si="1"/>
        <v>0</v>
      </c>
    </row>
    <row r="83" spans="2:9" ht="22.5">
      <c r="B83" s="39">
        <v>1000106</v>
      </c>
      <c r="C83" s="2" t="s">
        <v>557</v>
      </c>
      <c r="D83" s="2" t="s">
        <v>558</v>
      </c>
      <c r="E83" s="3" t="s">
        <v>426</v>
      </c>
      <c r="F83" s="25">
        <v>10</v>
      </c>
      <c r="G83" s="25"/>
      <c r="H83">
        <v>10</v>
      </c>
      <c r="I83" s="63">
        <f t="shared" si="1"/>
        <v>0</v>
      </c>
    </row>
    <row r="84" spans="2:9" ht="22.5">
      <c r="B84" s="39">
        <v>1000107</v>
      </c>
      <c r="C84" s="2" t="s">
        <v>559</v>
      </c>
      <c r="D84" s="2" t="s">
        <v>560</v>
      </c>
      <c r="E84" s="3" t="s">
        <v>426</v>
      </c>
      <c r="F84" s="25">
        <v>1</v>
      </c>
      <c r="G84" s="25"/>
      <c r="H84">
        <v>1</v>
      </c>
      <c r="I84" s="63">
        <f t="shared" si="1"/>
        <v>0</v>
      </c>
    </row>
    <row r="85" spans="2:9" ht="33.75">
      <c r="B85" s="39">
        <v>1000108</v>
      </c>
      <c r="C85" s="2" t="s">
        <v>561</v>
      </c>
      <c r="D85" s="2" t="s">
        <v>562</v>
      </c>
      <c r="E85" s="3" t="s">
        <v>426</v>
      </c>
      <c r="F85" s="25">
        <v>1</v>
      </c>
      <c r="G85" s="25"/>
      <c r="H85">
        <v>0</v>
      </c>
      <c r="I85" s="63">
        <f t="shared" si="1"/>
        <v>1</v>
      </c>
    </row>
    <row r="86" spans="2:9" ht="33.75">
      <c r="B86" s="39">
        <v>1000110</v>
      </c>
      <c r="C86" s="2" t="s">
        <v>563</v>
      </c>
      <c r="D86" s="2" t="s">
        <v>564</v>
      </c>
      <c r="E86" s="3" t="s">
        <v>426</v>
      </c>
      <c r="F86" s="27">
        <v>35</v>
      </c>
      <c r="G86" s="25"/>
      <c r="H86">
        <v>34</v>
      </c>
      <c r="I86" s="63">
        <f t="shared" si="1"/>
        <v>1</v>
      </c>
    </row>
    <row r="87" spans="2:9" ht="45">
      <c r="B87" s="39">
        <v>1000111</v>
      </c>
      <c r="C87" s="2" t="s">
        <v>565</v>
      </c>
      <c r="D87" s="2" t="s">
        <v>566</v>
      </c>
      <c r="E87" s="3" t="s">
        <v>426</v>
      </c>
      <c r="F87" s="25">
        <v>26</v>
      </c>
      <c r="G87" s="25"/>
      <c r="H87">
        <v>26</v>
      </c>
      <c r="I87" s="63">
        <f t="shared" si="1"/>
        <v>0</v>
      </c>
    </row>
    <row r="88" spans="2:9" ht="56.25">
      <c r="B88" s="41"/>
      <c r="C88" s="5" t="s">
        <v>567</v>
      </c>
      <c r="D88" s="5" t="s">
        <v>568</v>
      </c>
      <c r="E88" s="3" t="s">
        <v>426</v>
      </c>
      <c r="F88" s="30" t="s">
        <v>41</v>
      </c>
      <c r="G88" s="25"/>
      <c r="H88" t="e">
        <v>#N/A</v>
      </c>
      <c r="I88" s="63" t="e">
        <f t="shared" si="1"/>
        <v>#VALUE!</v>
      </c>
    </row>
    <row r="89" spans="2:9" ht="56.25">
      <c r="B89" s="39">
        <v>1000112</v>
      </c>
      <c r="C89" s="2" t="s">
        <v>569</v>
      </c>
      <c r="D89" s="2" t="s">
        <v>570</v>
      </c>
      <c r="E89" s="3" t="s">
        <v>426</v>
      </c>
      <c r="F89" s="25">
        <v>5</v>
      </c>
      <c r="G89" s="25"/>
      <c r="H89">
        <v>5</v>
      </c>
      <c r="I89" s="63">
        <f t="shared" si="1"/>
        <v>0</v>
      </c>
    </row>
    <row r="90" spans="2:9" ht="56.25">
      <c r="B90" s="39">
        <v>1000113</v>
      </c>
      <c r="C90" s="2" t="s">
        <v>571</v>
      </c>
      <c r="D90" s="2" t="s">
        <v>570</v>
      </c>
      <c r="E90" s="3" t="s">
        <v>426</v>
      </c>
      <c r="F90" s="25">
        <v>5</v>
      </c>
      <c r="G90" s="25"/>
      <c r="H90">
        <v>5</v>
      </c>
      <c r="I90" s="63">
        <f t="shared" si="1"/>
        <v>0</v>
      </c>
    </row>
    <row r="91" spans="2:9" ht="56.25">
      <c r="B91" s="41"/>
      <c r="C91" s="5" t="s">
        <v>572</v>
      </c>
      <c r="D91" s="5" t="s">
        <v>568</v>
      </c>
      <c r="E91" s="3" t="s">
        <v>426</v>
      </c>
      <c r="F91" s="30" t="s">
        <v>41</v>
      </c>
      <c r="G91" s="25"/>
      <c r="H91" t="e">
        <v>#N/A</v>
      </c>
      <c r="I91" s="63" t="e">
        <f t="shared" si="1"/>
        <v>#VALUE!</v>
      </c>
    </row>
    <row r="92" spans="2:9">
      <c r="B92" s="39">
        <v>1000114</v>
      </c>
      <c r="C92" s="2" t="s">
        <v>573</v>
      </c>
      <c r="D92" s="2" t="s">
        <v>574</v>
      </c>
      <c r="E92" s="3" t="s">
        <v>426</v>
      </c>
      <c r="F92" s="25">
        <v>16</v>
      </c>
      <c r="G92" s="25"/>
      <c r="H92">
        <v>16</v>
      </c>
      <c r="I92" s="63">
        <f t="shared" si="1"/>
        <v>0</v>
      </c>
    </row>
    <row r="93" spans="2:9" ht="33.75">
      <c r="B93" s="41"/>
      <c r="C93" s="5" t="s">
        <v>575</v>
      </c>
      <c r="D93" s="5" t="s">
        <v>576</v>
      </c>
      <c r="E93" s="3" t="s">
        <v>426</v>
      </c>
      <c r="F93" s="30" t="s">
        <v>41</v>
      </c>
      <c r="G93" s="25"/>
      <c r="H93" t="e">
        <v>#N/A</v>
      </c>
      <c r="I93" s="63" t="e">
        <f t="shared" si="1"/>
        <v>#VALUE!</v>
      </c>
    </row>
    <row r="94" spans="2:9" ht="22.5">
      <c r="B94" s="39">
        <v>1000117</v>
      </c>
      <c r="C94" s="2" t="s">
        <v>577</v>
      </c>
      <c r="D94" s="2" t="s">
        <v>578</v>
      </c>
      <c r="E94" s="3" t="s">
        <v>426</v>
      </c>
      <c r="F94" s="25">
        <v>28</v>
      </c>
      <c r="G94" s="25"/>
      <c r="H94">
        <v>28</v>
      </c>
      <c r="I94" s="63">
        <f t="shared" si="1"/>
        <v>0</v>
      </c>
    </row>
    <row r="95" spans="2:9" ht="22.5">
      <c r="B95" s="39">
        <v>1000118</v>
      </c>
      <c r="C95" s="2" t="s">
        <v>579</v>
      </c>
      <c r="D95" s="2" t="s">
        <v>580</v>
      </c>
      <c r="E95" s="3" t="s">
        <v>426</v>
      </c>
      <c r="F95" s="25">
        <v>28</v>
      </c>
      <c r="G95" s="25"/>
      <c r="H95">
        <v>28</v>
      </c>
      <c r="I95" s="63">
        <f t="shared" si="1"/>
        <v>0</v>
      </c>
    </row>
    <row r="96" spans="2:9" ht="22.5">
      <c r="B96" s="39">
        <v>1000119</v>
      </c>
      <c r="C96" s="2" t="s">
        <v>581</v>
      </c>
      <c r="D96" s="2" t="s">
        <v>578</v>
      </c>
      <c r="E96" s="3" t="s">
        <v>426</v>
      </c>
      <c r="F96" s="25">
        <v>2</v>
      </c>
      <c r="G96" s="25"/>
      <c r="H96">
        <v>2</v>
      </c>
      <c r="I96" s="63">
        <f t="shared" si="1"/>
        <v>0</v>
      </c>
    </row>
    <row r="97" spans="2:9" ht="33.75">
      <c r="B97" s="39">
        <v>1000120</v>
      </c>
      <c r="C97" s="2" t="s">
        <v>582</v>
      </c>
      <c r="D97" s="2" t="s">
        <v>583</v>
      </c>
      <c r="E97" s="3" t="s">
        <v>426</v>
      </c>
      <c r="F97" s="25">
        <v>2</v>
      </c>
      <c r="G97" s="25"/>
      <c r="H97">
        <v>2</v>
      </c>
      <c r="I97" s="63">
        <f t="shared" si="1"/>
        <v>0</v>
      </c>
    </row>
    <row r="98" spans="2:9" ht="22.5">
      <c r="B98" s="39">
        <v>1000121</v>
      </c>
      <c r="C98" s="2" t="s">
        <v>584</v>
      </c>
      <c r="D98" s="2" t="s">
        <v>585</v>
      </c>
      <c r="E98" s="3" t="s">
        <v>426</v>
      </c>
      <c r="F98" s="30" t="s">
        <v>41</v>
      </c>
      <c r="G98" s="25"/>
      <c r="H98">
        <v>0</v>
      </c>
      <c r="I98" s="63" t="e">
        <f t="shared" si="1"/>
        <v>#VALUE!</v>
      </c>
    </row>
    <row r="99" spans="2:9" ht="22.5">
      <c r="B99" s="39">
        <v>1000122</v>
      </c>
      <c r="C99" s="5" t="s">
        <v>586</v>
      </c>
      <c r="D99" s="5" t="s">
        <v>587</v>
      </c>
      <c r="E99" s="3" t="s">
        <v>426</v>
      </c>
      <c r="F99" s="25">
        <v>1510</v>
      </c>
      <c r="G99" s="25"/>
      <c r="H99">
        <v>1887</v>
      </c>
      <c r="I99" s="63">
        <f t="shared" si="1"/>
        <v>-377</v>
      </c>
    </row>
    <row r="100" spans="2:9" ht="22.5">
      <c r="B100" s="41"/>
      <c r="C100" s="5" t="s">
        <v>588</v>
      </c>
      <c r="D100" s="5" t="s">
        <v>587</v>
      </c>
      <c r="E100" s="3" t="s">
        <v>426</v>
      </c>
      <c r="F100" s="25">
        <v>302</v>
      </c>
      <c r="G100" s="25"/>
      <c r="H100" t="e">
        <v>#N/A</v>
      </c>
      <c r="I100" s="63" t="e">
        <f t="shared" si="1"/>
        <v>#N/A</v>
      </c>
    </row>
    <row r="101" spans="2:9" ht="22.5">
      <c r="B101" s="39">
        <v>1000123</v>
      </c>
      <c r="C101" s="5" t="s">
        <v>589</v>
      </c>
      <c r="D101" s="5" t="s">
        <v>590</v>
      </c>
      <c r="E101" s="3" t="s">
        <v>426</v>
      </c>
      <c r="F101" s="25">
        <v>1</v>
      </c>
      <c r="G101" s="25"/>
      <c r="H101">
        <v>2</v>
      </c>
      <c r="I101" s="63">
        <f t="shared" si="1"/>
        <v>-1</v>
      </c>
    </row>
    <row r="102" spans="2:9" ht="22.5">
      <c r="B102" s="41"/>
      <c r="C102" s="5" t="s">
        <v>591</v>
      </c>
      <c r="D102" s="5" t="s">
        <v>590</v>
      </c>
      <c r="E102" s="4"/>
      <c r="F102" s="25">
        <v>1</v>
      </c>
      <c r="G102" s="25"/>
      <c r="H102" t="e">
        <v>#N/A</v>
      </c>
      <c r="I102" s="63" t="e">
        <f t="shared" si="1"/>
        <v>#N/A</v>
      </c>
    </row>
    <row r="103" spans="2:9" ht="56.25">
      <c r="B103" s="39">
        <v>1000124</v>
      </c>
      <c r="C103" s="2" t="s">
        <v>592</v>
      </c>
      <c r="D103" s="2" t="s">
        <v>593</v>
      </c>
      <c r="E103" s="3" t="s">
        <v>426</v>
      </c>
      <c r="F103" s="30" t="s">
        <v>41</v>
      </c>
      <c r="G103" s="25"/>
      <c r="H103">
        <v>0</v>
      </c>
      <c r="I103" s="63" t="e">
        <f t="shared" si="1"/>
        <v>#VALUE!</v>
      </c>
    </row>
    <row r="104" spans="2:9" ht="22.5">
      <c r="B104" s="39">
        <v>1000125</v>
      </c>
      <c r="C104" s="2" t="s">
        <v>594</v>
      </c>
      <c r="D104" s="2" t="s">
        <v>595</v>
      </c>
      <c r="E104" s="3" t="s">
        <v>426</v>
      </c>
      <c r="F104" s="25">
        <v>1902</v>
      </c>
      <c r="G104" s="25"/>
      <c r="H104">
        <v>1902</v>
      </c>
      <c r="I104" s="63">
        <f t="shared" si="1"/>
        <v>0</v>
      </c>
    </row>
    <row r="105" spans="2:9" ht="22.5">
      <c r="B105" s="39">
        <v>1000126</v>
      </c>
      <c r="C105" s="2" t="s">
        <v>596</v>
      </c>
      <c r="D105" s="2" t="s">
        <v>597</v>
      </c>
      <c r="E105" s="3" t="s">
        <v>426</v>
      </c>
      <c r="F105" s="25">
        <v>1</v>
      </c>
      <c r="G105" s="25"/>
      <c r="H105">
        <v>1</v>
      </c>
      <c r="I105" s="63">
        <f t="shared" si="1"/>
        <v>0</v>
      </c>
    </row>
    <row r="106" spans="2:9" ht="45">
      <c r="B106" s="39">
        <v>1000127</v>
      </c>
      <c r="C106" s="2" t="s">
        <v>598</v>
      </c>
      <c r="D106" s="2" t="s">
        <v>599</v>
      </c>
      <c r="E106" s="3" t="s">
        <v>426</v>
      </c>
      <c r="F106" s="30" t="s">
        <v>41</v>
      </c>
      <c r="G106" s="25"/>
      <c r="H106">
        <v>0</v>
      </c>
      <c r="I106" s="63" t="e">
        <f t="shared" si="1"/>
        <v>#VALUE!</v>
      </c>
    </row>
    <row r="107" spans="2:9" ht="78.75">
      <c r="B107" s="39">
        <v>1000128</v>
      </c>
      <c r="C107" s="2" t="s">
        <v>600</v>
      </c>
      <c r="D107" s="2" t="s">
        <v>601</v>
      </c>
      <c r="E107" s="3" t="s">
        <v>426</v>
      </c>
      <c r="F107" s="25">
        <v>1</v>
      </c>
      <c r="G107" s="25"/>
      <c r="H107">
        <v>0</v>
      </c>
      <c r="I107" s="63">
        <f t="shared" si="1"/>
        <v>1</v>
      </c>
    </row>
    <row r="108" spans="2:9" ht="78.75">
      <c r="B108" s="39">
        <v>1000129</v>
      </c>
      <c r="C108" s="2" t="s">
        <v>602</v>
      </c>
      <c r="D108" s="2" t="s">
        <v>603</v>
      </c>
      <c r="E108" s="3" t="s">
        <v>426</v>
      </c>
      <c r="F108" s="25">
        <v>1</v>
      </c>
      <c r="G108" s="25"/>
      <c r="H108" t="e">
        <v>#N/A</v>
      </c>
      <c r="I108" s="63" t="e">
        <f t="shared" si="1"/>
        <v>#N/A</v>
      </c>
    </row>
    <row r="109" spans="2:9" ht="45">
      <c r="B109" s="39">
        <v>1000130</v>
      </c>
      <c r="C109" s="2" t="s">
        <v>604</v>
      </c>
      <c r="D109" s="2" t="s">
        <v>605</v>
      </c>
      <c r="E109" s="3" t="s">
        <v>426</v>
      </c>
      <c r="F109" s="25">
        <v>1</v>
      </c>
      <c r="G109" s="25"/>
      <c r="H109">
        <v>0</v>
      </c>
      <c r="I109" s="63">
        <f t="shared" si="1"/>
        <v>1</v>
      </c>
    </row>
    <row r="110" spans="2:9" ht="45">
      <c r="B110" s="39">
        <v>1000131</v>
      </c>
      <c r="C110" s="2" t="s">
        <v>606</v>
      </c>
      <c r="D110" s="2" t="s">
        <v>607</v>
      </c>
      <c r="E110" s="3" t="s">
        <v>426</v>
      </c>
      <c r="F110" s="25">
        <v>1</v>
      </c>
      <c r="G110" s="25"/>
      <c r="H110" t="e">
        <v>#N/A</v>
      </c>
      <c r="I110" s="63" t="e">
        <f t="shared" si="1"/>
        <v>#N/A</v>
      </c>
    </row>
    <row r="111" spans="2:9" ht="33.75">
      <c r="B111" s="39">
        <v>1000132</v>
      </c>
      <c r="C111" s="2" t="s">
        <v>608</v>
      </c>
      <c r="D111" s="2" t="s">
        <v>609</v>
      </c>
      <c r="E111" s="3" t="s">
        <v>426</v>
      </c>
      <c r="F111" s="27">
        <v>2</v>
      </c>
      <c r="G111" s="25"/>
      <c r="H111">
        <v>2</v>
      </c>
      <c r="I111" s="63">
        <f t="shared" si="1"/>
        <v>0</v>
      </c>
    </row>
    <row r="112" spans="2:9" ht="33.75">
      <c r="B112" s="39">
        <v>1000133</v>
      </c>
      <c r="C112" s="2" t="s">
        <v>610</v>
      </c>
      <c r="D112" s="2" t="s">
        <v>611</v>
      </c>
      <c r="E112" s="3" t="s">
        <v>426</v>
      </c>
      <c r="F112" s="30" t="s">
        <v>41</v>
      </c>
      <c r="G112" s="25"/>
      <c r="H112">
        <v>0</v>
      </c>
      <c r="I112" s="63" t="e">
        <f t="shared" si="1"/>
        <v>#VALUE!</v>
      </c>
    </row>
    <row r="113" spans="2:9" ht="45">
      <c r="B113" s="39">
        <v>1000134</v>
      </c>
      <c r="C113" s="2" t="s">
        <v>612</v>
      </c>
      <c r="D113" s="2" t="s">
        <v>613</v>
      </c>
      <c r="E113" s="3" t="s">
        <v>426</v>
      </c>
      <c r="F113" s="30" t="s">
        <v>41</v>
      </c>
      <c r="G113" s="25"/>
      <c r="H113">
        <v>0</v>
      </c>
      <c r="I113" s="63" t="e">
        <f t="shared" si="1"/>
        <v>#VALUE!</v>
      </c>
    </row>
    <row r="114" spans="2:9" ht="45">
      <c r="B114" s="39">
        <v>1000135</v>
      </c>
      <c r="C114" s="2" t="s">
        <v>614</v>
      </c>
      <c r="D114" s="2" t="s">
        <v>615</v>
      </c>
      <c r="E114" s="3" t="s">
        <v>426</v>
      </c>
      <c r="F114" s="30" t="s">
        <v>41</v>
      </c>
      <c r="G114" s="25"/>
      <c r="H114">
        <v>0</v>
      </c>
      <c r="I114" s="63" t="e">
        <f t="shared" si="1"/>
        <v>#VALUE!</v>
      </c>
    </row>
    <row r="115" spans="2:9" ht="33.75">
      <c r="B115" s="39">
        <v>1000136</v>
      </c>
      <c r="C115" s="2" t="s">
        <v>616</v>
      </c>
      <c r="D115" s="2" t="s">
        <v>611</v>
      </c>
      <c r="E115" s="3" t="s">
        <v>426</v>
      </c>
      <c r="F115" s="30" t="s">
        <v>41</v>
      </c>
      <c r="G115" s="25"/>
      <c r="H115" t="e">
        <v>#N/A</v>
      </c>
      <c r="I115" s="63" t="e">
        <f t="shared" si="1"/>
        <v>#VALUE!</v>
      </c>
    </row>
    <row r="116" spans="2:9" ht="45">
      <c r="B116" s="39">
        <v>1000137</v>
      </c>
      <c r="C116" s="2" t="s">
        <v>617</v>
      </c>
      <c r="D116" s="2" t="s">
        <v>618</v>
      </c>
      <c r="E116" s="3" t="s">
        <v>426</v>
      </c>
      <c r="F116" s="30" t="s">
        <v>41</v>
      </c>
      <c r="G116" s="25"/>
      <c r="H116">
        <v>0</v>
      </c>
      <c r="I116" s="63" t="e">
        <f t="shared" si="1"/>
        <v>#VALUE!</v>
      </c>
    </row>
    <row r="117" spans="2:9" ht="45">
      <c r="B117" s="39">
        <v>1000141</v>
      </c>
      <c r="C117" s="2" t="s">
        <v>619</v>
      </c>
      <c r="D117" s="2" t="s">
        <v>620</v>
      </c>
      <c r="E117" s="3" t="s">
        <v>426</v>
      </c>
      <c r="F117" s="30" t="s">
        <v>41</v>
      </c>
      <c r="G117" s="25"/>
      <c r="H117">
        <v>0</v>
      </c>
      <c r="I117" s="63" t="e">
        <f t="shared" si="1"/>
        <v>#VALUE!</v>
      </c>
    </row>
    <row r="118" spans="2:9" ht="45">
      <c r="B118" s="39">
        <v>1000142</v>
      </c>
      <c r="C118" s="2" t="s">
        <v>621</v>
      </c>
      <c r="D118" s="2" t="s">
        <v>620</v>
      </c>
      <c r="E118" s="3" t="s">
        <v>426</v>
      </c>
      <c r="F118" s="30" t="s">
        <v>41</v>
      </c>
      <c r="G118" s="25"/>
      <c r="H118">
        <v>0</v>
      </c>
      <c r="I118" s="63" t="e">
        <f t="shared" si="1"/>
        <v>#VALUE!</v>
      </c>
    </row>
    <row r="119" spans="2:9" ht="22.5">
      <c r="B119" s="39">
        <v>1000143</v>
      </c>
      <c r="C119" s="2" t="s">
        <v>622</v>
      </c>
      <c r="D119" s="2" t="s">
        <v>623</v>
      </c>
      <c r="E119" s="3" t="s">
        <v>426</v>
      </c>
      <c r="F119" s="30" t="s">
        <v>41</v>
      </c>
      <c r="G119" s="25"/>
      <c r="H119">
        <v>0</v>
      </c>
      <c r="I119" s="63" t="e">
        <f t="shared" si="1"/>
        <v>#VALUE!</v>
      </c>
    </row>
    <row r="120" spans="2:9" ht="22.5">
      <c r="B120" s="39">
        <v>1000144</v>
      </c>
      <c r="C120" s="2" t="s">
        <v>624</v>
      </c>
      <c r="D120" s="2" t="s">
        <v>623</v>
      </c>
      <c r="E120" s="3" t="s">
        <v>426</v>
      </c>
      <c r="F120" s="30" t="s">
        <v>41</v>
      </c>
      <c r="G120" s="25"/>
      <c r="H120">
        <v>0</v>
      </c>
      <c r="I120" s="63" t="e">
        <f t="shared" si="1"/>
        <v>#VALUE!</v>
      </c>
    </row>
    <row r="121" spans="2:9" ht="45">
      <c r="B121" s="39">
        <v>1000145</v>
      </c>
      <c r="C121" s="2" t="s">
        <v>625</v>
      </c>
      <c r="D121" s="2" t="s">
        <v>626</v>
      </c>
      <c r="E121" s="3" t="s">
        <v>426</v>
      </c>
      <c r="F121" s="25">
        <v>4</v>
      </c>
      <c r="G121" s="25"/>
      <c r="H121">
        <v>4</v>
      </c>
      <c r="I121" s="63">
        <f t="shared" si="1"/>
        <v>0</v>
      </c>
    </row>
    <row r="122" spans="2:9" ht="56.25">
      <c r="B122" s="39">
        <v>1000146</v>
      </c>
      <c r="C122" s="2" t="s">
        <v>627</v>
      </c>
      <c r="D122" s="2" t="s">
        <v>628</v>
      </c>
      <c r="E122" s="3" t="s">
        <v>426</v>
      </c>
      <c r="F122" s="25">
        <v>4</v>
      </c>
      <c r="G122" s="25"/>
      <c r="H122">
        <v>4</v>
      </c>
      <c r="I122" s="63">
        <f t="shared" si="1"/>
        <v>0</v>
      </c>
    </row>
    <row r="123" spans="2:9" ht="45">
      <c r="B123" s="39">
        <v>1000147</v>
      </c>
      <c r="C123" s="2" t="s">
        <v>629</v>
      </c>
      <c r="D123" s="2" t="s">
        <v>630</v>
      </c>
      <c r="E123" s="3" t="s">
        <v>426</v>
      </c>
      <c r="F123" s="25">
        <v>9</v>
      </c>
      <c r="G123" s="25"/>
      <c r="H123">
        <v>9</v>
      </c>
      <c r="I123" s="63">
        <f t="shared" si="1"/>
        <v>0</v>
      </c>
    </row>
    <row r="124" spans="2:9" ht="45">
      <c r="B124" s="39">
        <v>1000148</v>
      </c>
      <c r="C124" s="2" t="s">
        <v>631</v>
      </c>
      <c r="D124" s="2" t="s">
        <v>632</v>
      </c>
      <c r="E124" s="3" t="s">
        <v>426</v>
      </c>
      <c r="F124" s="25">
        <v>1</v>
      </c>
      <c r="G124" s="25"/>
      <c r="H124">
        <v>1</v>
      </c>
      <c r="I124" s="63">
        <f t="shared" si="1"/>
        <v>0</v>
      </c>
    </row>
    <row r="125" spans="2:9" ht="22.5">
      <c r="B125" s="39">
        <v>1000149</v>
      </c>
      <c r="C125" s="2" t="s">
        <v>633</v>
      </c>
      <c r="D125" s="2" t="s">
        <v>634</v>
      </c>
      <c r="E125" s="3" t="s">
        <v>426</v>
      </c>
      <c r="F125" s="25">
        <v>7</v>
      </c>
      <c r="G125" s="25"/>
      <c r="H125">
        <v>7</v>
      </c>
      <c r="I125" s="63">
        <f t="shared" si="1"/>
        <v>0</v>
      </c>
    </row>
    <row r="126" spans="2:9" ht="33.75">
      <c r="B126" s="39">
        <v>1000150</v>
      </c>
      <c r="C126" s="2" t="s">
        <v>635</v>
      </c>
      <c r="D126" s="2" t="s">
        <v>636</v>
      </c>
      <c r="E126" s="3" t="s">
        <v>436</v>
      </c>
      <c r="F126" s="25">
        <v>42</v>
      </c>
      <c r="G126" s="25"/>
      <c r="H126">
        <v>42</v>
      </c>
      <c r="I126" s="63">
        <f t="shared" si="1"/>
        <v>0</v>
      </c>
    </row>
    <row r="127" spans="2:9" ht="22.5">
      <c r="B127" s="39">
        <v>1000151</v>
      </c>
      <c r="C127" s="2" t="s">
        <v>637</v>
      </c>
      <c r="D127" s="2" t="s">
        <v>638</v>
      </c>
      <c r="E127" s="3" t="s">
        <v>436</v>
      </c>
      <c r="F127" s="30" t="s">
        <v>41</v>
      </c>
      <c r="G127" s="25"/>
      <c r="H127">
        <v>0</v>
      </c>
      <c r="I127" s="63" t="e">
        <f t="shared" si="1"/>
        <v>#VALUE!</v>
      </c>
    </row>
    <row r="128" spans="2:9" ht="22.5">
      <c r="B128" s="39">
        <v>1000152</v>
      </c>
      <c r="C128" s="2" t="s">
        <v>639</v>
      </c>
      <c r="D128" s="2" t="s">
        <v>640</v>
      </c>
      <c r="E128" s="3" t="s">
        <v>436</v>
      </c>
      <c r="F128" s="25">
        <v>26</v>
      </c>
      <c r="G128" s="25"/>
      <c r="H128">
        <v>26</v>
      </c>
      <c r="I128" s="63">
        <f t="shared" si="1"/>
        <v>0</v>
      </c>
    </row>
    <row r="129" spans="2:9" ht="22.5">
      <c r="B129" s="39">
        <v>1000153</v>
      </c>
      <c r="C129" s="2" t="s">
        <v>641</v>
      </c>
      <c r="D129" s="2" t="s">
        <v>640</v>
      </c>
      <c r="E129" s="3" t="s">
        <v>436</v>
      </c>
      <c r="F129" s="25">
        <v>89</v>
      </c>
      <c r="G129" s="25"/>
      <c r="H129">
        <v>89</v>
      </c>
      <c r="I129" s="63">
        <f t="shared" si="1"/>
        <v>0</v>
      </c>
    </row>
    <row r="130" spans="2:9" ht="56.25">
      <c r="B130" s="39">
        <v>1000154</v>
      </c>
      <c r="C130" s="2" t="s">
        <v>642</v>
      </c>
      <c r="D130" s="2" t="s">
        <v>643</v>
      </c>
      <c r="E130" s="3" t="s">
        <v>426</v>
      </c>
      <c r="F130" s="30" t="s">
        <v>41</v>
      </c>
      <c r="G130" s="25"/>
      <c r="H130">
        <v>0</v>
      </c>
      <c r="I130" s="63" t="e">
        <f t="shared" si="1"/>
        <v>#VALUE!</v>
      </c>
    </row>
    <row r="131" spans="2:9" ht="33.75">
      <c r="B131" s="39">
        <v>1000156</v>
      </c>
      <c r="C131" s="2" t="s">
        <v>644</v>
      </c>
      <c r="D131" s="2" t="s">
        <v>645</v>
      </c>
      <c r="E131" s="3" t="s">
        <v>426</v>
      </c>
      <c r="F131" s="25">
        <v>73</v>
      </c>
      <c r="G131" s="25"/>
      <c r="H131">
        <v>105</v>
      </c>
      <c r="I131" s="63">
        <f t="shared" si="1"/>
        <v>-32</v>
      </c>
    </row>
    <row r="132" spans="2:9" ht="33.75">
      <c r="B132" s="39">
        <v>1000157</v>
      </c>
      <c r="C132" s="2" t="s">
        <v>646</v>
      </c>
      <c r="D132" s="2" t="s">
        <v>647</v>
      </c>
      <c r="E132" s="3" t="s">
        <v>426</v>
      </c>
      <c r="F132" s="25">
        <v>32</v>
      </c>
      <c r="G132" s="25"/>
      <c r="H132">
        <v>0</v>
      </c>
      <c r="I132" s="63">
        <f t="shared" si="1"/>
        <v>32</v>
      </c>
    </row>
    <row r="133" spans="2:9" ht="56.25">
      <c r="B133" s="39">
        <v>1000158</v>
      </c>
      <c r="C133" s="10" t="s">
        <v>648</v>
      </c>
      <c r="D133" s="2" t="s">
        <v>649</v>
      </c>
      <c r="E133" s="3" t="s">
        <v>426</v>
      </c>
      <c r="F133" s="25">
        <v>5</v>
      </c>
      <c r="G133" s="25"/>
      <c r="H133">
        <v>5</v>
      </c>
      <c r="I133" s="63">
        <f t="shared" ref="I133:I196" si="2">F133-H133</f>
        <v>0</v>
      </c>
    </row>
    <row r="134" spans="2:9" ht="56.25">
      <c r="B134" s="39">
        <v>1000160</v>
      </c>
      <c r="C134" s="11" t="s">
        <v>650</v>
      </c>
      <c r="D134" s="2" t="s">
        <v>649</v>
      </c>
      <c r="E134" s="3" t="s">
        <v>426</v>
      </c>
      <c r="F134" s="25">
        <v>1</v>
      </c>
      <c r="G134" s="25"/>
      <c r="H134">
        <v>0</v>
      </c>
      <c r="I134" s="63">
        <f t="shared" si="2"/>
        <v>1</v>
      </c>
    </row>
    <row r="135" spans="2:9" ht="22.5">
      <c r="B135" s="41"/>
      <c r="C135" s="5" t="s">
        <v>651</v>
      </c>
      <c r="D135" s="5" t="s">
        <v>652</v>
      </c>
      <c r="E135" s="4" t="s">
        <v>466</v>
      </c>
      <c r="F135" s="25"/>
      <c r="G135" s="25"/>
      <c r="H135" t="e">
        <v>#N/A</v>
      </c>
      <c r="I135" s="63" t="e">
        <f t="shared" si="2"/>
        <v>#N/A</v>
      </c>
    </row>
    <row r="136" spans="2:9" ht="56.25">
      <c r="B136" s="39">
        <v>1000162</v>
      </c>
      <c r="C136" s="2" t="s">
        <v>653</v>
      </c>
      <c r="D136" s="2" t="s">
        <v>649</v>
      </c>
      <c r="E136" s="3" t="s">
        <v>426</v>
      </c>
      <c r="F136" s="25">
        <v>1</v>
      </c>
      <c r="G136" s="25"/>
      <c r="H136">
        <v>0</v>
      </c>
      <c r="I136" s="63">
        <f t="shared" si="2"/>
        <v>1</v>
      </c>
    </row>
    <row r="137" spans="2:9" ht="56.25">
      <c r="B137" s="39">
        <v>1000164</v>
      </c>
      <c r="C137" s="2" t="s">
        <v>654</v>
      </c>
      <c r="D137" s="2" t="s">
        <v>649</v>
      </c>
      <c r="E137" s="3" t="s">
        <v>426</v>
      </c>
      <c r="F137" s="25">
        <v>1</v>
      </c>
      <c r="G137" s="25"/>
      <c r="H137">
        <v>1</v>
      </c>
      <c r="I137" s="63">
        <f t="shared" si="2"/>
        <v>0</v>
      </c>
    </row>
    <row r="138" spans="2:9" ht="56.25">
      <c r="B138" s="39">
        <v>1000166</v>
      </c>
      <c r="C138" s="2" t="s">
        <v>655</v>
      </c>
      <c r="D138" s="2" t="s">
        <v>649</v>
      </c>
      <c r="E138" s="3" t="s">
        <v>426</v>
      </c>
      <c r="F138" s="25">
        <v>1</v>
      </c>
      <c r="G138" s="25"/>
      <c r="H138" t="e">
        <v>#N/A</v>
      </c>
      <c r="I138" s="63" t="e">
        <f t="shared" si="2"/>
        <v>#N/A</v>
      </c>
    </row>
    <row r="139" spans="2:9" ht="56.25">
      <c r="B139" s="39">
        <v>1000168</v>
      </c>
      <c r="C139" s="2" t="s">
        <v>656</v>
      </c>
      <c r="D139" s="2" t="s">
        <v>649</v>
      </c>
      <c r="E139" s="3" t="s">
        <v>426</v>
      </c>
      <c r="F139" s="25">
        <v>1</v>
      </c>
      <c r="G139" s="25"/>
      <c r="H139">
        <v>0</v>
      </c>
      <c r="I139" s="63">
        <f t="shared" si="2"/>
        <v>1</v>
      </c>
    </row>
    <row r="140" spans="2:9" ht="56.25">
      <c r="B140" s="39">
        <v>1000170</v>
      </c>
      <c r="C140" s="2" t="s">
        <v>657</v>
      </c>
      <c r="D140" s="2" t="s">
        <v>649</v>
      </c>
      <c r="E140" s="3" t="s">
        <v>426</v>
      </c>
      <c r="F140" s="25">
        <v>1</v>
      </c>
      <c r="G140" s="25"/>
      <c r="H140" t="e">
        <v>#N/A</v>
      </c>
      <c r="I140" s="63" t="e">
        <f t="shared" si="2"/>
        <v>#N/A</v>
      </c>
    </row>
    <row r="141" spans="2:9" ht="56.25">
      <c r="B141" s="39">
        <v>1000172</v>
      </c>
      <c r="C141" s="2" t="s">
        <v>658</v>
      </c>
      <c r="D141" s="2" t="s">
        <v>649</v>
      </c>
      <c r="E141" s="3" t="s">
        <v>426</v>
      </c>
      <c r="F141" s="25">
        <v>1</v>
      </c>
      <c r="G141" s="25"/>
      <c r="H141" t="e">
        <v>#N/A</v>
      </c>
      <c r="I141" s="63" t="e">
        <f t="shared" si="2"/>
        <v>#N/A</v>
      </c>
    </row>
    <row r="142" spans="2:9" ht="56.25">
      <c r="B142" s="39">
        <v>1000174</v>
      </c>
      <c r="C142" s="2" t="s">
        <v>659</v>
      </c>
      <c r="D142" s="2" t="s">
        <v>649</v>
      </c>
      <c r="E142" s="3" t="s">
        <v>426</v>
      </c>
      <c r="F142" s="25">
        <v>1</v>
      </c>
      <c r="G142" s="25"/>
      <c r="H142">
        <v>0</v>
      </c>
      <c r="I142" s="63">
        <f t="shared" si="2"/>
        <v>1</v>
      </c>
    </row>
    <row r="143" spans="2:9" ht="56.25">
      <c r="B143" s="39">
        <v>1000176</v>
      </c>
      <c r="C143" s="2" t="s">
        <v>660</v>
      </c>
      <c r="D143" s="2" t="s">
        <v>649</v>
      </c>
      <c r="E143" s="3" t="s">
        <v>426</v>
      </c>
      <c r="F143" s="25">
        <v>1</v>
      </c>
      <c r="G143" s="25"/>
      <c r="H143" t="e">
        <v>#N/A</v>
      </c>
      <c r="I143" s="63" t="e">
        <f t="shared" si="2"/>
        <v>#N/A</v>
      </c>
    </row>
    <row r="144" spans="2:9" ht="67.5">
      <c r="B144" s="39">
        <v>1000178</v>
      </c>
      <c r="C144" s="2" t="s">
        <v>661</v>
      </c>
      <c r="D144" s="2" t="s">
        <v>662</v>
      </c>
      <c r="E144" s="3" t="s">
        <v>426</v>
      </c>
      <c r="F144" s="25">
        <v>1</v>
      </c>
      <c r="G144" s="25"/>
      <c r="H144">
        <v>0</v>
      </c>
      <c r="I144" s="63">
        <f t="shared" si="2"/>
        <v>1</v>
      </c>
    </row>
    <row r="145" spans="2:9" ht="22.5">
      <c r="B145" s="41"/>
      <c r="C145" s="5" t="s">
        <v>663</v>
      </c>
      <c r="D145" s="5" t="s">
        <v>664</v>
      </c>
      <c r="E145" s="4" t="s">
        <v>466</v>
      </c>
      <c r="F145" s="25"/>
      <c r="G145" s="25"/>
      <c r="H145" t="e">
        <v>#N/A</v>
      </c>
      <c r="I145" s="63" t="e">
        <f t="shared" si="2"/>
        <v>#N/A</v>
      </c>
    </row>
    <row r="146" spans="2:9" ht="45">
      <c r="B146" s="41">
        <v>1000179</v>
      </c>
      <c r="C146" s="5" t="s">
        <v>665</v>
      </c>
      <c r="D146" s="5" t="s">
        <v>666</v>
      </c>
      <c r="E146" s="4" t="s">
        <v>426</v>
      </c>
      <c r="F146" s="25">
        <v>5</v>
      </c>
      <c r="G146" s="25"/>
      <c r="H146">
        <v>5</v>
      </c>
      <c r="I146" s="63">
        <f t="shared" si="2"/>
        <v>0</v>
      </c>
    </row>
    <row r="147" spans="2:9" ht="45">
      <c r="B147" s="42"/>
      <c r="C147" s="5" t="s">
        <v>667</v>
      </c>
      <c r="D147" s="5" t="s">
        <v>668</v>
      </c>
      <c r="E147" s="4" t="s">
        <v>426</v>
      </c>
      <c r="F147" s="25">
        <v>2</v>
      </c>
      <c r="G147" s="25"/>
      <c r="H147" t="e">
        <v>#N/A</v>
      </c>
      <c r="I147" s="63" t="e">
        <f t="shared" si="2"/>
        <v>#N/A</v>
      </c>
    </row>
    <row r="148" spans="2:9" ht="45">
      <c r="B148" s="41">
        <v>1000180</v>
      </c>
      <c r="C148" s="5" t="s">
        <v>669</v>
      </c>
      <c r="D148" s="5" t="s">
        <v>668</v>
      </c>
      <c r="E148" s="3" t="s">
        <v>426</v>
      </c>
      <c r="F148" s="30" t="s">
        <v>41</v>
      </c>
      <c r="G148" s="25"/>
      <c r="H148">
        <v>0</v>
      </c>
      <c r="I148" s="63" t="e">
        <f t="shared" si="2"/>
        <v>#VALUE!</v>
      </c>
    </row>
    <row r="149" spans="2:9" ht="22.5">
      <c r="B149" s="39">
        <v>1000181</v>
      </c>
      <c r="C149" s="2" t="s">
        <v>670</v>
      </c>
      <c r="D149" s="2" t="s">
        <v>671</v>
      </c>
      <c r="E149" s="3" t="s">
        <v>426</v>
      </c>
      <c r="F149" s="25">
        <v>6</v>
      </c>
      <c r="G149" s="25"/>
      <c r="H149">
        <v>6</v>
      </c>
      <c r="I149" s="63">
        <f t="shared" si="2"/>
        <v>0</v>
      </c>
    </row>
    <row r="150" spans="2:9" ht="22.5">
      <c r="B150" s="39">
        <v>1000182</v>
      </c>
      <c r="C150" s="2" t="s">
        <v>672</v>
      </c>
      <c r="D150" s="2" t="s">
        <v>671</v>
      </c>
      <c r="E150" s="3" t="s">
        <v>426</v>
      </c>
      <c r="F150" s="25">
        <v>6</v>
      </c>
      <c r="G150" s="25"/>
      <c r="H150">
        <v>6</v>
      </c>
      <c r="I150" s="63">
        <f t="shared" si="2"/>
        <v>0</v>
      </c>
    </row>
    <row r="151" spans="2:9" ht="33.75">
      <c r="B151" s="39">
        <v>1000183</v>
      </c>
      <c r="C151" s="2" t="s">
        <v>673</v>
      </c>
      <c r="D151" s="2" t="s">
        <v>674</v>
      </c>
      <c r="E151" s="3" t="s">
        <v>426</v>
      </c>
      <c r="F151" s="25">
        <v>100</v>
      </c>
      <c r="G151" s="25"/>
      <c r="H151">
        <v>100</v>
      </c>
      <c r="I151" s="63">
        <f t="shared" si="2"/>
        <v>0</v>
      </c>
    </row>
    <row r="152" spans="2:9" ht="45">
      <c r="B152" s="39">
        <v>1000184</v>
      </c>
      <c r="C152" s="2" t="s">
        <v>675</v>
      </c>
      <c r="D152" s="2" t="s">
        <v>676</v>
      </c>
      <c r="E152" s="3" t="s">
        <v>426</v>
      </c>
      <c r="F152" s="25">
        <v>6</v>
      </c>
      <c r="G152" s="25"/>
      <c r="H152">
        <v>6</v>
      </c>
      <c r="I152" s="63">
        <f t="shared" si="2"/>
        <v>0</v>
      </c>
    </row>
    <row r="153" spans="2:9" ht="45">
      <c r="B153" s="39">
        <v>1000185</v>
      </c>
      <c r="C153" s="2" t="s">
        <v>677</v>
      </c>
      <c r="D153" s="2" t="s">
        <v>678</v>
      </c>
      <c r="E153" s="3" t="s">
        <v>426</v>
      </c>
      <c r="F153" s="25">
        <v>1</v>
      </c>
      <c r="G153" s="25"/>
      <c r="H153">
        <v>0</v>
      </c>
      <c r="I153" s="63">
        <f t="shared" si="2"/>
        <v>1</v>
      </c>
    </row>
    <row r="154" spans="2:9" ht="45">
      <c r="B154" s="39">
        <v>1000186</v>
      </c>
      <c r="C154" s="2" t="s">
        <v>679</v>
      </c>
      <c r="D154" s="2" t="s">
        <v>678</v>
      </c>
      <c r="E154" s="3" t="s">
        <v>426</v>
      </c>
      <c r="F154" s="25">
        <v>1</v>
      </c>
      <c r="G154" s="25"/>
      <c r="H154">
        <v>1</v>
      </c>
      <c r="I154" s="63">
        <f t="shared" si="2"/>
        <v>0</v>
      </c>
    </row>
    <row r="155" spans="2:9" ht="45">
      <c r="B155" s="39">
        <v>1000189</v>
      </c>
      <c r="C155" s="2" t="s">
        <v>680</v>
      </c>
      <c r="D155" s="2" t="s">
        <v>681</v>
      </c>
      <c r="E155" s="3" t="s">
        <v>426</v>
      </c>
      <c r="F155" s="30" t="s">
        <v>41</v>
      </c>
      <c r="G155" s="25"/>
      <c r="H155">
        <v>0</v>
      </c>
      <c r="I155" s="63" t="e">
        <f t="shared" si="2"/>
        <v>#VALUE!</v>
      </c>
    </row>
    <row r="156" spans="2:9">
      <c r="B156" s="39">
        <v>1000191</v>
      </c>
      <c r="C156" s="2" t="s">
        <v>682</v>
      </c>
      <c r="D156" s="2" t="s">
        <v>683</v>
      </c>
      <c r="E156" s="3" t="s">
        <v>426</v>
      </c>
      <c r="F156" s="28">
        <v>38</v>
      </c>
      <c r="G156" s="25"/>
      <c r="H156">
        <v>9</v>
      </c>
      <c r="I156" s="63">
        <f t="shared" si="2"/>
        <v>29</v>
      </c>
    </row>
    <row r="157" spans="2:9">
      <c r="B157" s="39">
        <v>1000192</v>
      </c>
      <c r="C157" s="2" t="s">
        <v>684</v>
      </c>
      <c r="D157" s="2" t="s">
        <v>683</v>
      </c>
      <c r="E157" s="3" t="s">
        <v>426</v>
      </c>
      <c r="F157" s="30" t="s">
        <v>41</v>
      </c>
      <c r="G157" s="25"/>
      <c r="H157">
        <v>0</v>
      </c>
      <c r="I157" s="63" t="e">
        <f t="shared" si="2"/>
        <v>#VALUE!</v>
      </c>
    </row>
    <row r="158" spans="2:9" ht="22.5">
      <c r="B158" s="39">
        <v>1000197</v>
      </c>
      <c r="C158" s="2" t="s">
        <v>685</v>
      </c>
      <c r="D158" s="2" t="s">
        <v>686</v>
      </c>
      <c r="E158" s="3" t="s">
        <v>426</v>
      </c>
      <c r="F158" s="25">
        <v>56</v>
      </c>
      <c r="G158" s="25"/>
      <c r="H158">
        <v>56</v>
      </c>
      <c r="I158" s="63">
        <f t="shared" si="2"/>
        <v>0</v>
      </c>
    </row>
    <row r="159" spans="2:9" ht="22.5">
      <c r="B159" s="39">
        <v>1000198</v>
      </c>
      <c r="C159" s="2" t="s">
        <v>687</v>
      </c>
      <c r="D159" s="2" t="s">
        <v>688</v>
      </c>
      <c r="E159" s="3" t="s">
        <v>426</v>
      </c>
      <c r="F159" s="27">
        <v>96</v>
      </c>
      <c r="G159" s="25"/>
      <c r="H159">
        <v>67</v>
      </c>
      <c r="I159" s="63">
        <f t="shared" si="2"/>
        <v>29</v>
      </c>
    </row>
    <row r="160" spans="2:9" ht="22.5">
      <c r="B160" s="39">
        <v>1000199</v>
      </c>
      <c r="C160" s="2" t="s">
        <v>689</v>
      </c>
      <c r="D160" s="2" t="s">
        <v>688</v>
      </c>
      <c r="E160" s="3" t="s">
        <v>426</v>
      </c>
      <c r="F160" s="25">
        <v>426</v>
      </c>
      <c r="G160" s="25"/>
      <c r="H160">
        <v>426</v>
      </c>
      <c r="I160" s="63">
        <f t="shared" si="2"/>
        <v>0</v>
      </c>
    </row>
    <row r="161" spans="2:9" ht="22.5">
      <c r="B161" s="39">
        <v>1000202</v>
      </c>
      <c r="C161" s="2" t="s">
        <v>690</v>
      </c>
      <c r="D161" s="2" t="s">
        <v>691</v>
      </c>
      <c r="E161" s="3" t="s">
        <v>426</v>
      </c>
      <c r="F161" s="30" t="s">
        <v>41</v>
      </c>
      <c r="G161" s="25"/>
      <c r="H161">
        <v>0</v>
      </c>
      <c r="I161" s="63" t="e">
        <f t="shared" si="2"/>
        <v>#VALUE!</v>
      </c>
    </row>
    <row r="162" spans="2:9" ht="22.5">
      <c r="B162" s="39">
        <v>1000203</v>
      </c>
      <c r="C162" s="2" t="s">
        <v>692</v>
      </c>
      <c r="D162" s="2" t="s">
        <v>693</v>
      </c>
      <c r="E162" s="3" t="s">
        <v>426</v>
      </c>
      <c r="F162" s="25">
        <v>39</v>
      </c>
      <c r="G162" s="25"/>
      <c r="H162">
        <v>39</v>
      </c>
      <c r="I162" s="63">
        <f t="shared" si="2"/>
        <v>0</v>
      </c>
    </row>
    <row r="163" spans="2:9" ht="22.5">
      <c r="B163" s="39">
        <v>1000204</v>
      </c>
      <c r="C163" s="2" t="s">
        <v>694</v>
      </c>
      <c r="D163" s="2" t="s">
        <v>695</v>
      </c>
      <c r="E163" s="3" t="s">
        <v>426</v>
      </c>
      <c r="F163" s="25">
        <v>516</v>
      </c>
      <c r="G163" s="25"/>
      <c r="H163">
        <v>0</v>
      </c>
      <c r="I163" s="63">
        <f t="shared" si="2"/>
        <v>516</v>
      </c>
    </row>
    <row r="164" spans="2:9" ht="22.5">
      <c r="B164" s="39">
        <v>1000205</v>
      </c>
      <c r="C164" s="2" t="s">
        <v>696</v>
      </c>
      <c r="D164" s="2" t="s">
        <v>695</v>
      </c>
      <c r="E164" s="3" t="s">
        <v>426</v>
      </c>
      <c r="F164" s="30" t="s">
        <v>41</v>
      </c>
      <c r="G164" s="25"/>
      <c r="H164">
        <v>0</v>
      </c>
      <c r="I164" s="63" t="e">
        <f t="shared" si="2"/>
        <v>#VALUE!</v>
      </c>
    </row>
    <row r="165" spans="2:9" ht="22.5">
      <c r="B165" s="39">
        <v>1000208</v>
      </c>
      <c r="C165" s="2" t="s">
        <v>697</v>
      </c>
      <c r="D165" s="2" t="s">
        <v>698</v>
      </c>
      <c r="E165" s="3" t="s">
        <v>426</v>
      </c>
      <c r="F165" s="30" t="s">
        <v>41</v>
      </c>
      <c r="G165" s="25"/>
      <c r="H165">
        <v>0</v>
      </c>
      <c r="I165" s="63" t="e">
        <f t="shared" si="2"/>
        <v>#VALUE!</v>
      </c>
    </row>
    <row r="166" spans="2:9" ht="22.5">
      <c r="B166" s="39">
        <v>1000209</v>
      </c>
      <c r="C166" s="2" t="s">
        <v>699</v>
      </c>
      <c r="D166" s="2" t="s">
        <v>700</v>
      </c>
      <c r="E166" s="3" t="s">
        <v>426</v>
      </c>
      <c r="F166" s="30" t="s">
        <v>41</v>
      </c>
      <c r="G166" s="25"/>
      <c r="H166">
        <v>0</v>
      </c>
      <c r="I166" s="63" t="e">
        <f t="shared" si="2"/>
        <v>#VALUE!</v>
      </c>
    </row>
    <row r="167" spans="2:9">
      <c r="B167" s="39">
        <v>1000210</v>
      </c>
      <c r="C167" s="2" t="s">
        <v>701</v>
      </c>
      <c r="D167" s="2" t="s">
        <v>702</v>
      </c>
      <c r="E167" s="3" t="s">
        <v>426</v>
      </c>
      <c r="F167" s="30" t="s">
        <v>41</v>
      </c>
      <c r="G167" s="25"/>
      <c r="H167">
        <v>0</v>
      </c>
      <c r="I167" s="63" t="e">
        <f t="shared" si="2"/>
        <v>#VALUE!</v>
      </c>
    </row>
    <row r="168" spans="2:9">
      <c r="B168" s="39">
        <v>1000211</v>
      </c>
      <c r="C168" s="2" t="s">
        <v>703</v>
      </c>
      <c r="D168" s="2" t="s">
        <v>704</v>
      </c>
      <c r="E168" s="3" t="s">
        <v>426</v>
      </c>
      <c r="F168" s="25">
        <v>4</v>
      </c>
      <c r="G168" s="25"/>
      <c r="H168">
        <v>4</v>
      </c>
      <c r="I168" s="63">
        <f t="shared" si="2"/>
        <v>0</v>
      </c>
    </row>
    <row r="169" spans="2:9">
      <c r="B169" s="39">
        <v>1000212</v>
      </c>
      <c r="C169" s="2" t="s">
        <v>705</v>
      </c>
      <c r="D169" s="2" t="s">
        <v>706</v>
      </c>
      <c r="E169" s="3" t="s">
        <v>426</v>
      </c>
      <c r="F169" s="25">
        <v>42</v>
      </c>
      <c r="G169" s="25"/>
      <c r="H169">
        <v>42</v>
      </c>
      <c r="I169" s="63">
        <f t="shared" si="2"/>
        <v>0</v>
      </c>
    </row>
    <row r="170" spans="2:9" ht="22.5">
      <c r="B170" s="39">
        <v>1000213</v>
      </c>
      <c r="C170" s="2" t="s">
        <v>707</v>
      </c>
      <c r="D170" s="2" t="s">
        <v>708</v>
      </c>
      <c r="E170" s="3" t="s">
        <v>426</v>
      </c>
      <c r="F170" s="25">
        <v>4</v>
      </c>
      <c r="G170" s="25"/>
      <c r="H170">
        <v>4</v>
      </c>
      <c r="I170" s="63">
        <f t="shared" si="2"/>
        <v>0</v>
      </c>
    </row>
    <row r="171" spans="2:9" ht="22.5">
      <c r="B171" s="39">
        <v>1000214</v>
      </c>
      <c r="C171" s="2" t="s">
        <v>709</v>
      </c>
      <c r="D171" s="2" t="s">
        <v>710</v>
      </c>
      <c r="E171" s="3" t="s">
        <v>426</v>
      </c>
      <c r="F171" s="30" t="s">
        <v>41</v>
      </c>
      <c r="G171" s="25"/>
      <c r="H171">
        <v>0</v>
      </c>
      <c r="I171" s="63" t="e">
        <f t="shared" si="2"/>
        <v>#VALUE!</v>
      </c>
    </row>
    <row r="172" spans="2:9" ht="22.5">
      <c r="B172" s="39">
        <v>1000215</v>
      </c>
      <c r="C172" s="2" t="s">
        <v>711</v>
      </c>
      <c r="D172" s="2" t="s">
        <v>712</v>
      </c>
      <c r="E172" s="3" t="s">
        <v>426</v>
      </c>
      <c r="F172" s="30" t="s">
        <v>41</v>
      </c>
      <c r="G172" s="25"/>
      <c r="H172">
        <v>0</v>
      </c>
      <c r="I172" s="63" t="e">
        <f t="shared" si="2"/>
        <v>#VALUE!</v>
      </c>
    </row>
    <row r="173" spans="2:9" ht="22.5">
      <c r="B173" s="39">
        <v>1000216</v>
      </c>
      <c r="C173" s="2" t="s">
        <v>713</v>
      </c>
      <c r="D173" s="2" t="s">
        <v>714</v>
      </c>
      <c r="E173" s="3" t="s">
        <v>426</v>
      </c>
      <c r="F173" s="25">
        <v>6</v>
      </c>
      <c r="G173" s="25"/>
      <c r="H173">
        <v>6</v>
      </c>
      <c r="I173" s="63">
        <f t="shared" si="2"/>
        <v>0</v>
      </c>
    </row>
    <row r="174" spans="2:9" ht="22.5">
      <c r="B174" s="39">
        <v>1000217</v>
      </c>
      <c r="C174" s="2" t="s">
        <v>715</v>
      </c>
      <c r="D174" s="2" t="s">
        <v>716</v>
      </c>
      <c r="E174" s="3" t="s">
        <v>426</v>
      </c>
      <c r="F174" s="30" t="s">
        <v>41</v>
      </c>
      <c r="G174" s="25"/>
      <c r="H174">
        <v>0</v>
      </c>
      <c r="I174" s="63" t="e">
        <f t="shared" si="2"/>
        <v>#VALUE!</v>
      </c>
    </row>
    <row r="175" spans="2:9" ht="33.75">
      <c r="B175" s="39">
        <v>1000218</v>
      </c>
      <c r="C175" s="2" t="s">
        <v>717</v>
      </c>
      <c r="D175" s="2" t="s">
        <v>718</v>
      </c>
      <c r="E175" s="3" t="s">
        <v>426</v>
      </c>
      <c r="F175" s="25">
        <v>12</v>
      </c>
      <c r="G175" s="25"/>
      <c r="H175">
        <v>12</v>
      </c>
      <c r="I175" s="63">
        <f t="shared" si="2"/>
        <v>0</v>
      </c>
    </row>
    <row r="176" spans="2:9" ht="33.75">
      <c r="B176" s="39">
        <v>1000219</v>
      </c>
      <c r="C176" s="2" t="s">
        <v>719</v>
      </c>
      <c r="D176" s="2" t="s">
        <v>720</v>
      </c>
      <c r="E176" s="3" t="s">
        <v>426</v>
      </c>
      <c r="F176" s="25">
        <v>15</v>
      </c>
      <c r="G176" s="25"/>
      <c r="H176">
        <v>15</v>
      </c>
      <c r="I176" s="63">
        <f t="shared" si="2"/>
        <v>0</v>
      </c>
    </row>
    <row r="177" spans="2:9" ht="45">
      <c r="B177" s="39">
        <v>1000220</v>
      </c>
      <c r="C177" s="2" t="s">
        <v>721</v>
      </c>
      <c r="D177" s="2" t="s">
        <v>722</v>
      </c>
      <c r="E177" s="3" t="s">
        <v>426</v>
      </c>
      <c r="F177" s="25">
        <v>45</v>
      </c>
      <c r="G177" s="25"/>
      <c r="H177">
        <v>45</v>
      </c>
      <c r="I177" s="63">
        <f t="shared" si="2"/>
        <v>0</v>
      </c>
    </row>
    <row r="178" spans="2:9" ht="45">
      <c r="B178" s="39">
        <v>1000221</v>
      </c>
      <c r="C178" s="2" t="s">
        <v>723</v>
      </c>
      <c r="D178" s="2" t="s">
        <v>724</v>
      </c>
      <c r="E178" s="3" t="s">
        <v>426</v>
      </c>
      <c r="F178" s="25">
        <v>46</v>
      </c>
      <c r="G178" s="25"/>
      <c r="H178">
        <v>46</v>
      </c>
      <c r="I178" s="63">
        <f t="shared" si="2"/>
        <v>0</v>
      </c>
    </row>
    <row r="179" spans="2:9" ht="22.5">
      <c r="B179" s="39">
        <v>1000222</v>
      </c>
      <c r="C179" s="2" t="s">
        <v>725</v>
      </c>
      <c r="D179" s="2" t="s">
        <v>726</v>
      </c>
      <c r="E179" s="3" t="s">
        <v>426</v>
      </c>
      <c r="F179" s="25">
        <v>20</v>
      </c>
      <c r="G179" s="25"/>
      <c r="H179">
        <v>20</v>
      </c>
      <c r="I179" s="63">
        <f t="shared" si="2"/>
        <v>0</v>
      </c>
    </row>
    <row r="180" spans="2:9" ht="45">
      <c r="B180" s="39">
        <v>1000225</v>
      </c>
      <c r="C180" s="2" t="s">
        <v>727</v>
      </c>
      <c r="D180" s="2" t="s">
        <v>728</v>
      </c>
      <c r="E180" s="3" t="s">
        <v>426</v>
      </c>
      <c r="F180" s="25">
        <v>66</v>
      </c>
      <c r="G180" s="25"/>
      <c r="H180">
        <v>66</v>
      </c>
      <c r="I180" s="63">
        <f t="shared" si="2"/>
        <v>0</v>
      </c>
    </row>
    <row r="181" spans="2:9" ht="22.5">
      <c r="B181" s="39">
        <v>1000226</v>
      </c>
      <c r="C181" s="2" t="s">
        <v>729</v>
      </c>
      <c r="D181" s="2" t="s">
        <v>730</v>
      </c>
      <c r="E181" s="3" t="s">
        <v>426</v>
      </c>
      <c r="F181" s="30" t="s">
        <v>41</v>
      </c>
      <c r="G181" s="25"/>
      <c r="H181">
        <v>0</v>
      </c>
      <c r="I181" s="63" t="e">
        <f t="shared" si="2"/>
        <v>#VALUE!</v>
      </c>
    </row>
    <row r="182" spans="2:9">
      <c r="B182" s="39">
        <v>1000227</v>
      </c>
      <c r="C182" s="2" t="s">
        <v>731</v>
      </c>
      <c r="D182" s="2" t="s">
        <v>732</v>
      </c>
      <c r="E182" s="3" t="s">
        <v>426</v>
      </c>
      <c r="F182" s="30" t="s">
        <v>41</v>
      </c>
      <c r="G182" s="25"/>
      <c r="H182">
        <v>0</v>
      </c>
      <c r="I182" s="63" t="e">
        <f t="shared" si="2"/>
        <v>#VALUE!</v>
      </c>
    </row>
    <row r="183" spans="2:9" ht="45">
      <c r="B183" s="39">
        <v>1000230</v>
      </c>
      <c r="C183" s="2" t="s">
        <v>733</v>
      </c>
      <c r="D183" s="2" t="s">
        <v>734</v>
      </c>
      <c r="E183" s="3" t="s">
        <v>436</v>
      </c>
      <c r="F183" s="30" t="s">
        <v>41</v>
      </c>
      <c r="G183" s="25"/>
      <c r="H183">
        <v>0</v>
      </c>
      <c r="I183" s="63" t="e">
        <f t="shared" si="2"/>
        <v>#VALUE!</v>
      </c>
    </row>
    <row r="184" spans="2:9" ht="45">
      <c r="B184" s="39">
        <v>1000232</v>
      </c>
      <c r="C184" s="2" t="s">
        <v>735</v>
      </c>
      <c r="D184" s="2" t="s">
        <v>734</v>
      </c>
      <c r="E184" s="3" t="s">
        <v>436</v>
      </c>
      <c r="F184" s="30" t="s">
        <v>41</v>
      </c>
      <c r="G184" s="25"/>
      <c r="H184">
        <v>0</v>
      </c>
      <c r="I184" s="63" t="e">
        <f t="shared" si="2"/>
        <v>#VALUE!</v>
      </c>
    </row>
    <row r="185" spans="2:9" ht="45">
      <c r="B185" s="39">
        <v>1000233</v>
      </c>
      <c r="C185" s="2" t="s">
        <v>736</v>
      </c>
      <c r="D185" s="2" t="s">
        <v>734</v>
      </c>
      <c r="E185" s="3" t="s">
        <v>436</v>
      </c>
      <c r="F185" s="30" t="s">
        <v>41</v>
      </c>
      <c r="G185" s="25"/>
      <c r="H185">
        <v>0</v>
      </c>
      <c r="I185" s="63" t="e">
        <f t="shared" si="2"/>
        <v>#VALUE!</v>
      </c>
    </row>
    <row r="186" spans="2:9" ht="45">
      <c r="B186" s="39">
        <v>1000234</v>
      </c>
      <c r="C186" s="2" t="s">
        <v>737</v>
      </c>
      <c r="D186" s="2" t="s">
        <v>734</v>
      </c>
      <c r="E186" s="3" t="s">
        <v>436</v>
      </c>
      <c r="F186" s="30" t="s">
        <v>41</v>
      </c>
      <c r="G186" s="25"/>
      <c r="H186">
        <v>0</v>
      </c>
      <c r="I186" s="63" t="e">
        <f t="shared" si="2"/>
        <v>#VALUE!</v>
      </c>
    </row>
    <row r="187" spans="2:9" ht="45">
      <c r="B187" s="39">
        <v>1000235</v>
      </c>
      <c r="C187" s="2" t="s">
        <v>738</v>
      </c>
      <c r="D187" s="2" t="s">
        <v>734</v>
      </c>
      <c r="E187" s="3" t="s">
        <v>436</v>
      </c>
      <c r="F187" s="30" t="s">
        <v>41</v>
      </c>
      <c r="G187" s="25"/>
      <c r="H187" t="e">
        <v>#N/A</v>
      </c>
      <c r="I187" s="63" t="e">
        <f t="shared" si="2"/>
        <v>#VALUE!</v>
      </c>
    </row>
    <row r="188" spans="2:9" ht="45">
      <c r="B188" s="39">
        <v>1000236</v>
      </c>
      <c r="C188" s="2" t="s">
        <v>739</v>
      </c>
      <c r="D188" s="2" t="s">
        <v>734</v>
      </c>
      <c r="E188" s="3" t="s">
        <v>436</v>
      </c>
      <c r="F188" s="30" t="s">
        <v>41</v>
      </c>
      <c r="G188" s="25"/>
      <c r="H188">
        <v>0</v>
      </c>
      <c r="I188" s="63" t="e">
        <f t="shared" si="2"/>
        <v>#VALUE!</v>
      </c>
    </row>
    <row r="189" spans="2:9">
      <c r="B189" s="39">
        <v>1000237</v>
      </c>
      <c r="C189" s="2" t="s">
        <v>740</v>
      </c>
      <c r="D189" s="2" t="s">
        <v>741</v>
      </c>
      <c r="E189" s="3" t="s">
        <v>436</v>
      </c>
      <c r="F189" s="25">
        <v>178</v>
      </c>
      <c r="G189" s="25"/>
      <c r="H189">
        <v>178</v>
      </c>
      <c r="I189" s="63">
        <f t="shared" si="2"/>
        <v>0</v>
      </c>
    </row>
    <row r="190" spans="2:9">
      <c r="B190" s="39">
        <v>1000238</v>
      </c>
      <c r="C190" s="10" t="s">
        <v>742</v>
      </c>
      <c r="D190" s="2" t="s">
        <v>741</v>
      </c>
      <c r="E190" s="3" t="s">
        <v>436</v>
      </c>
      <c r="F190" s="25">
        <v>459</v>
      </c>
      <c r="G190" s="25"/>
      <c r="H190">
        <v>459</v>
      </c>
      <c r="I190" s="63">
        <f t="shared" si="2"/>
        <v>0</v>
      </c>
    </row>
    <row r="191" spans="2:9">
      <c r="B191" s="39">
        <v>1000239</v>
      </c>
      <c r="C191" s="2" t="s">
        <v>743</v>
      </c>
      <c r="D191" s="2" t="s">
        <v>741</v>
      </c>
      <c r="E191" s="3" t="s">
        <v>436</v>
      </c>
      <c r="F191" s="25">
        <v>242</v>
      </c>
      <c r="G191" s="25"/>
      <c r="H191">
        <v>242</v>
      </c>
      <c r="I191" s="63">
        <f t="shared" si="2"/>
        <v>0</v>
      </c>
    </row>
    <row r="192" spans="2:9">
      <c r="B192" s="39">
        <v>1000240</v>
      </c>
      <c r="C192" s="2" t="s">
        <v>744</v>
      </c>
      <c r="D192" s="2" t="s">
        <v>741</v>
      </c>
      <c r="E192" s="3" t="s">
        <v>436</v>
      </c>
      <c r="F192" s="25">
        <v>25</v>
      </c>
      <c r="G192" s="25"/>
      <c r="H192">
        <v>25</v>
      </c>
      <c r="I192" s="63">
        <f t="shared" si="2"/>
        <v>0</v>
      </c>
    </row>
    <row r="193" spans="2:9">
      <c r="B193" s="39">
        <v>1000241</v>
      </c>
      <c r="C193" s="2" t="s">
        <v>745</v>
      </c>
      <c r="D193" s="2" t="s">
        <v>741</v>
      </c>
      <c r="E193" s="3" t="s">
        <v>436</v>
      </c>
      <c r="F193" s="30" t="s">
        <v>41</v>
      </c>
      <c r="G193" s="25"/>
      <c r="H193">
        <v>0</v>
      </c>
      <c r="I193" s="63" t="e">
        <f t="shared" si="2"/>
        <v>#VALUE!</v>
      </c>
    </row>
    <row r="194" spans="2:9" ht="22.5">
      <c r="B194" s="41"/>
      <c r="C194" s="5" t="s">
        <v>746</v>
      </c>
      <c r="D194" s="5" t="s">
        <v>747</v>
      </c>
      <c r="E194" s="4" t="s">
        <v>466</v>
      </c>
      <c r="F194" s="25"/>
      <c r="G194" s="25"/>
      <c r="H194" t="e">
        <v>#N/A</v>
      </c>
      <c r="I194" s="63" t="e">
        <f t="shared" si="2"/>
        <v>#N/A</v>
      </c>
    </row>
    <row r="195" spans="2:9" ht="22.5">
      <c r="B195" s="39">
        <v>1000248</v>
      </c>
      <c r="C195" s="5" t="s">
        <v>748</v>
      </c>
      <c r="D195" s="5" t="s">
        <v>749</v>
      </c>
      <c r="E195" s="4" t="s">
        <v>436</v>
      </c>
      <c r="F195" s="25">
        <v>430</v>
      </c>
      <c r="G195" s="25"/>
      <c r="H195">
        <v>860</v>
      </c>
      <c r="I195" s="63">
        <f t="shared" si="2"/>
        <v>-430</v>
      </c>
    </row>
    <row r="196" spans="2:9" ht="22.5">
      <c r="B196" s="41"/>
      <c r="C196" s="5" t="s">
        <v>750</v>
      </c>
      <c r="D196" s="5" t="s">
        <v>749</v>
      </c>
      <c r="E196" s="4" t="s">
        <v>436</v>
      </c>
      <c r="F196" s="25">
        <v>215</v>
      </c>
      <c r="G196" s="25"/>
      <c r="H196" t="e">
        <v>#N/A</v>
      </c>
      <c r="I196" s="63" t="e">
        <f t="shared" si="2"/>
        <v>#N/A</v>
      </c>
    </row>
    <row r="197" spans="2:9" ht="22.5">
      <c r="B197" s="41"/>
      <c r="C197" s="13" t="s">
        <v>751</v>
      </c>
      <c r="D197" s="5" t="s">
        <v>752</v>
      </c>
      <c r="E197" s="4" t="s">
        <v>436</v>
      </c>
      <c r="F197" s="25">
        <v>129</v>
      </c>
      <c r="G197" s="25"/>
      <c r="H197" t="e">
        <v>#N/A</v>
      </c>
      <c r="I197" s="63" t="e">
        <f t="shared" ref="I197:I257" si="3">F197-H197</f>
        <v>#N/A</v>
      </c>
    </row>
    <row r="198" spans="2:9" ht="22.5">
      <c r="B198" s="41"/>
      <c r="C198" s="13" t="s">
        <v>753</v>
      </c>
      <c r="D198" s="5" t="s">
        <v>752</v>
      </c>
      <c r="E198" s="4" t="s">
        <v>436</v>
      </c>
      <c r="F198" s="25">
        <v>86</v>
      </c>
      <c r="G198" s="25"/>
      <c r="H198" t="e">
        <v>#N/A</v>
      </c>
      <c r="I198" s="63" t="e">
        <f t="shared" si="3"/>
        <v>#N/A</v>
      </c>
    </row>
    <row r="199" spans="2:9" ht="22.5">
      <c r="B199" s="41">
        <v>1000249</v>
      </c>
      <c r="C199" s="14" t="s">
        <v>754</v>
      </c>
      <c r="D199" s="15" t="s">
        <v>755</v>
      </c>
      <c r="E199" s="16" t="s">
        <v>436</v>
      </c>
      <c r="F199" s="30" t="s">
        <v>41</v>
      </c>
      <c r="G199" s="25"/>
      <c r="H199">
        <v>0</v>
      </c>
      <c r="I199" s="63" t="e">
        <f t="shared" si="3"/>
        <v>#VALUE!</v>
      </c>
    </row>
    <row r="200" spans="2:9" ht="33.75">
      <c r="B200" s="39">
        <v>1000250</v>
      </c>
      <c r="C200" s="10" t="s">
        <v>756</v>
      </c>
      <c r="D200" s="17" t="s">
        <v>757</v>
      </c>
      <c r="E200" s="16" t="s">
        <v>436</v>
      </c>
      <c r="F200" s="30" t="s">
        <v>41</v>
      </c>
      <c r="G200" s="25"/>
      <c r="H200">
        <v>0</v>
      </c>
      <c r="I200" s="63" t="e">
        <f t="shared" si="3"/>
        <v>#VALUE!</v>
      </c>
    </row>
    <row r="201" spans="2:9" ht="33.75">
      <c r="B201" s="39">
        <v>1000251</v>
      </c>
      <c r="C201" s="10" t="s">
        <v>758</v>
      </c>
      <c r="D201" s="17" t="s">
        <v>757</v>
      </c>
      <c r="E201" s="16" t="s">
        <v>436</v>
      </c>
      <c r="F201" s="30" t="s">
        <v>41</v>
      </c>
      <c r="G201" s="25"/>
      <c r="H201">
        <v>0</v>
      </c>
      <c r="I201" s="63" t="e">
        <f t="shared" si="3"/>
        <v>#VALUE!</v>
      </c>
    </row>
    <row r="202" spans="2:9" ht="67.5">
      <c r="B202" s="39">
        <v>1000252</v>
      </c>
      <c r="C202" s="2" t="s">
        <v>759</v>
      </c>
      <c r="D202" s="2" t="s">
        <v>760</v>
      </c>
      <c r="E202" s="3" t="s">
        <v>761</v>
      </c>
      <c r="F202" s="25">
        <v>0.92500000000000004</v>
      </c>
      <c r="G202" s="25"/>
      <c r="H202">
        <v>0.92500000000000004</v>
      </c>
      <c r="I202" s="63">
        <f t="shared" si="3"/>
        <v>0</v>
      </c>
    </row>
    <row r="203" spans="2:9" ht="22.5">
      <c r="B203" s="39">
        <v>1000254</v>
      </c>
      <c r="C203" s="2" t="s">
        <v>762</v>
      </c>
      <c r="D203" s="2" t="s">
        <v>763</v>
      </c>
      <c r="E203" s="3" t="s">
        <v>426</v>
      </c>
      <c r="F203" s="25">
        <v>102</v>
      </c>
      <c r="G203" s="25"/>
      <c r="H203">
        <v>102</v>
      </c>
      <c r="I203" s="63">
        <f t="shared" si="3"/>
        <v>0</v>
      </c>
    </row>
    <row r="204" spans="2:9" ht="22.5">
      <c r="B204" s="39">
        <v>1000255</v>
      </c>
      <c r="C204" s="2" t="s">
        <v>764</v>
      </c>
      <c r="D204" s="2" t="s">
        <v>765</v>
      </c>
      <c r="E204" s="3" t="s">
        <v>426</v>
      </c>
      <c r="F204" s="25">
        <v>339</v>
      </c>
      <c r="G204" s="25"/>
      <c r="H204">
        <v>339</v>
      </c>
      <c r="I204" s="63">
        <f t="shared" si="3"/>
        <v>0</v>
      </c>
    </row>
    <row r="205" spans="2:9">
      <c r="B205" s="39">
        <v>1000256</v>
      </c>
      <c r="C205" s="2" t="s">
        <v>766</v>
      </c>
      <c r="D205" s="2" t="s">
        <v>767</v>
      </c>
      <c r="E205" s="3" t="s">
        <v>426</v>
      </c>
      <c r="F205" s="25">
        <v>317</v>
      </c>
      <c r="G205" s="25"/>
      <c r="H205">
        <v>317</v>
      </c>
      <c r="I205" s="63">
        <f t="shared" si="3"/>
        <v>0</v>
      </c>
    </row>
    <row r="206" spans="2:9" ht="22.5">
      <c r="B206" s="39">
        <v>1000258</v>
      </c>
      <c r="C206" s="2" t="s">
        <v>768</v>
      </c>
      <c r="D206" s="2" t="s">
        <v>769</v>
      </c>
      <c r="E206" s="3" t="s">
        <v>426</v>
      </c>
      <c r="F206" s="25">
        <v>29</v>
      </c>
      <c r="G206" s="25"/>
      <c r="H206">
        <v>29</v>
      </c>
      <c r="I206" s="63">
        <f t="shared" si="3"/>
        <v>0</v>
      </c>
    </row>
    <row r="207" spans="2:9" ht="22.5">
      <c r="B207" s="39">
        <v>1000259</v>
      </c>
      <c r="C207" s="2" t="s">
        <v>770</v>
      </c>
      <c r="D207" s="2" t="s">
        <v>771</v>
      </c>
      <c r="E207" s="3" t="s">
        <v>426</v>
      </c>
      <c r="F207" s="25">
        <v>29</v>
      </c>
      <c r="G207" s="25"/>
      <c r="H207">
        <v>29</v>
      </c>
      <c r="I207" s="63">
        <f t="shared" si="3"/>
        <v>0</v>
      </c>
    </row>
    <row r="208" spans="2:9">
      <c r="B208" s="39">
        <v>1000260</v>
      </c>
      <c r="C208" s="2" t="s">
        <v>772</v>
      </c>
      <c r="D208" s="2" t="s">
        <v>773</v>
      </c>
      <c r="E208" s="3" t="s">
        <v>426</v>
      </c>
      <c r="F208" s="25">
        <v>28</v>
      </c>
      <c r="G208" s="25"/>
      <c r="H208">
        <v>28</v>
      </c>
      <c r="I208" s="63">
        <f t="shared" si="3"/>
        <v>0</v>
      </c>
    </row>
    <row r="209" spans="2:9">
      <c r="B209" s="39">
        <v>1000261</v>
      </c>
      <c r="C209" s="2" t="s">
        <v>774</v>
      </c>
      <c r="D209" s="2" t="s">
        <v>775</v>
      </c>
      <c r="E209" s="3" t="s">
        <v>426</v>
      </c>
      <c r="F209" s="25">
        <v>28</v>
      </c>
      <c r="G209" s="25"/>
      <c r="H209">
        <v>28</v>
      </c>
      <c r="I209" s="63">
        <f t="shared" si="3"/>
        <v>0</v>
      </c>
    </row>
    <row r="210" spans="2:9" ht="56.25">
      <c r="B210" s="39">
        <v>1000262</v>
      </c>
      <c r="C210" s="2" t="s">
        <v>776</v>
      </c>
      <c r="D210" s="2" t="s">
        <v>777</v>
      </c>
      <c r="E210" s="3" t="s">
        <v>426</v>
      </c>
      <c r="F210" s="25">
        <v>12</v>
      </c>
      <c r="G210" s="25"/>
      <c r="H210">
        <v>12</v>
      </c>
      <c r="I210" s="63">
        <f t="shared" si="3"/>
        <v>0</v>
      </c>
    </row>
    <row r="211" spans="2:9">
      <c r="B211" s="39">
        <v>1000263</v>
      </c>
      <c r="C211" s="2" t="s">
        <v>778</v>
      </c>
      <c r="D211" s="2" t="s">
        <v>779</v>
      </c>
      <c r="E211" s="3" t="s">
        <v>426</v>
      </c>
      <c r="F211" s="25">
        <v>10</v>
      </c>
      <c r="G211" s="25"/>
      <c r="H211">
        <v>10</v>
      </c>
      <c r="I211" s="63">
        <f t="shared" si="3"/>
        <v>0</v>
      </c>
    </row>
    <row r="212" spans="2:9" ht="33.75">
      <c r="B212" s="39">
        <v>1000264</v>
      </c>
      <c r="C212" s="5" t="s">
        <v>780</v>
      </c>
      <c r="D212" s="5" t="s">
        <v>781</v>
      </c>
      <c r="E212" s="3" t="s">
        <v>426</v>
      </c>
      <c r="F212" s="25">
        <v>3</v>
      </c>
      <c r="G212" s="25"/>
      <c r="H212">
        <v>3</v>
      </c>
      <c r="I212" s="63">
        <f t="shared" si="3"/>
        <v>0</v>
      </c>
    </row>
    <row r="213" spans="2:9" ht="22.5">
      <c r="B213" s="39">
        <v>1000265</v>
      </c>
      <c r="C213" s="5" t="s">
        <v>782</v>
      </c>
      <c r="D213" s="5" t="s">
        <v>783</v>
      </c>
      <c r="E213" s="3" t="s">
        <v>426</v>
      </c>
      <c r="F213" s="25">
        <v>9</v>
      </c>
      <c r="G213" s="25"/>
      <c r="H213">
        <v>9</v>
      </c>
      <c r="I213" s="63">
        <f t="shared" si="3"/>
        <v>0</v>
      </c>
    </row>
    <row r="214" spans="2:9" ht="22.5">
      <c r="B214" s="39">
        <v>1000266</v>
      </c>
      <c r="C214" s="2" t="s">
        <v>784</v>
      </c>
      <c r="D214" s="2" t="s">
        <v>785</v>
      </c>
      <c r="E214" s="3" t="s">
        <v>426</v>
      </c>
      <c r="F214" s="25">
        <v>3</v>
      </c>
      <c r="G214" s="25"/>
      <c r="H214">
        <v>3</v>
      </c>
      <c r="I214" s="63">
        <f t="shared" si="3"/>
        <v>0</v>
      </c>
    </row>
    <row r="215" spans="2:9" ht="22.5">
      <c r="B215" s="39">
        <v>1000267</v>
      </c>
      <c r="C215" s="2" t="s">
        <v>786</v>
      </c>
      <c r="D215" s="2" t="s">
        <v>787</v>
      </c>
      <c r="E215" s="3" t="s">
        <v>426</v>
      </c>
      <c r="F215" s="25">
        <v>3</v>
      </c>
      <c r="G215" s="25"/>
      <c r="H215">
        <v>3</v>
      </c>
      <c r="I215" s="63">
        <f t="shared" si="3"/>
        <v>0</v>
      </c>
    </row>
    <row r="216" spans="2:9" ht="22.5">
      <c r="B216" s="39">
        <v>1000268</v>
      </c>
      <c r="C216" s="2" t="s">
        <v>788</v>
      </c>
      <c r="D216" s="2" t="s">
        <v>789</v>
      </c>
      <c r="E216" s="3" t="s">
        <v>426</v>
      </c>
      <c r="F216" s="25">
        <v>1</v>
      </c>
      <c r="G216" s="25"/>
      <c r="H216">
        <v>1</v>
      </c>
      <c r="I216" s="63">
        <f t="shared" si="3"/>
        <v>0</v>
      </c>
    </row>
    <row r="217" spans="2:9" ht="45">
      <c r="B217" s="39">
        <v>1000269</v>
      </c>
      <c r="C217" s="2" t="s">
        <v>790</v>
      </c>
      <c r="D217" s="2" t="s">
        <v>791</v>
      </c>
      <c r="E217" s="3" t="s">
        <v>426</v>
      </c>
      <c r="F217" s="25">
        <v>127</v>
      </c>
      <c r="G217" s="25"/>
      <c r="H217">
        <v>127</v>
      </c>
      <c r="I217" s="63">
        <f t="shared" si="3"/>
        <v>0</v>
      </c>
    </row>
    <row r="218" spans="2:9" ht="33.75">
      <c r="B218" s="39">
        <v>1000270</v>
      </c>
      <c r="C218" s="2" t="s">
        <v>792</v>
      </c>
      <c r="D218" s="2" t="s">
        <v>793</v>
      </c>
      <c r="E218" s="3" t="s">
        <v>426</v>
      </c>
      <c r="F218" s="25">
        <v>49</v>
      </c>
      <c r="G218" s="25"/>
      <c r="H218">
        <v>49</v>
      </c>
      <c r="I218" s="63">
        <f t="shared" si="3"/>
        <v>0</v>
      </c>
    </row>
    <row r="219" spans="2:9" ht="33.75">
      <c r="B219" s="39">
        <v>1000271</v>
      </c>
      <c r="C219" s="2" t="s">
        <v>794</v>
      </c>
      <c r="D219" s="2" t="s">
        <v>795</v>
      </c>
      <c r="E219" s="3" t="s">
        <v>426</v>
      </c>
      <c r="F219" s="25">
        <v>127</v>
      </c>
      <c r="G219" s="25"/>
      <c r="H219">
        <v>127</v>
      </c>
      <c r="I219" s="63">
        <f t="shared" si="3"/>
        <v>0</v>
      </c>
    </row>
    <row r="220" spans="2:9" ht="22.5">
      <c r="B220" s="39">
        <v>1000272</v>
      </c>
      <c r="C220" s="2" t="s">
        <v>796</v>
      </c>
      <c r="D220" s="2" t="s">
        <v>797</v>
      </c>
      <c r="E220" s="3" t="s">
        <v>426</v>
      </c>
      <c r="F220" s="25">
        <v>45</v>
      </c>
      <c r="G220" s="25"/>
      <c r="H220">
        <v>45</v>
      </c>
      <c r="I220" s="63">
        <f t="shared" si="3"/>
        <v>0</v>
      </c>
    </row>
    <row r="221" spans="2:9" ht="56.25">
      <c r="B221" s="39">
        <v>1000273</v>
      </c>
      <c r="C221" s="10" t="s">
        <v>798</v>
      </c>
      <c r="D221" s="17" t="s">
        <v>799</v>
      </c>
      <c r="E221" s="3" t="s">
        <v>426</v>
      </c>
      <c r="F221" s="25">
        <v>8</v>
      </c>
      <c r="G221" s="25"/>
      <c r="H221">
        <v>8</v>
      </c>
      <c r="I221" s="63">
        <f t="shared" si="3"/>
        <v>0</v>
      </c>
    </row>
    <row r="222" spans="2:9" ht="22.5">
      <c r="B222" s="39">
        <v>1000274</v>
      </c>
      <c r="C222" s="2" t="s">
        <v>800</v>
      </c>
      <c r="D222" s="2" t="s">
        <v>797</v>
      </c>
      <c r="E222" s="3" t="s">
        <v>426</v>
      </c>
      <c r="F222" s="30" t="s">
        <v>41</v>
      </c>
      <c r="G222" s="25"/>
      <c r="H222">
        <v>0</v>
      </c>
      <c r="I222" s="63" t="e">
        <f t="shared" si="3"/>
        <v>#VALUE!</v>
      </c>
    </row>
    <row r="223" spans="2:9" ht="22.5">
      <c r="B223" s="39">
        <v>1000275</v>
      </c>
      <c r="C223" s="2" t="s">
        <v>801</v>
      </c>
      <c r="D223" s="2" t="s">
        <v>797</v>
      </c>
      <c r="E223" s="3" t="s">
        <v>426</v>
      </c>
      <c r="F223" s="25">
        <v>1</v>
      </c>
      <c r="G223" s="25"/>
      <c r="H223">
        <v>1</v>
      </c>
      <c r="I223" s="63">
        <f t="shared" si="3"/>
        <v>0</v>
      </c>
    </row>
    <row r="224" spans="2:9" ht="22.5">
      <c r="B224" s="39">
        <v>1000276</v>
      </c>
      <c r="C224" s="2" t="s">
        <v>802</v>
      </c>
      <c r="D224" s="2" t="s">
        <v>797</v>
      </c>
      <c r="E224" s="3" t="s">
        <v>426</v>
      </c>
      <c r="F224" s="25">
        <v>4</v>
      </c>
      <c r="G224" s="25"/>
      <c r="H224">
        <v>4</v>
      </c>
      <c r="I224" s="63">
        <f t="shared" si="3"/>
        <v>0</v>
      </c>
    </row>
    <row r="225" spans="2:9" ht="22.5">
      <c r="B225" s="39">
        <v>1000277</v>
      </c>
      <c r="C225" s="2" t="s">
        <v>803</v>
      </c>
      <c r="D225" s="2" t="s">
        <v>797</v>
      </c>
      <c r="E225" s="3" t="s">
        <v>426</v>
      </c>
      <c r="F225" s="30" t="s">
        <v>41</v>
      </c>
      <c r="G225" s="25"/>
      <c r="H225">
        <v>0</v>
      </c>
      <c r="I225" s="63" t="e">
        <f t="shared" si="3"/>
        <v>#VALUE!</v>
      </c>
    </row>
    <row r="226" spans="2:9" ht="33.75">
      <c r="B226" s="39">
        <v>1000280</v>
      </c>
      <c r="C226" s="2" t="s">
        <v>804</v>
      </c>
      <c r="D226" s="2" t="s">
        <v>805</v>
      </c>
      <c r="E226" s="3" t="s">
        <v>502</v>
      </c>
      <c r="F226" s="25">
        <v>157</v>
      </c>
      <c r="G226" s="25"/>
      <c r="H226">
        <v>157</v>
      </c>
      <c r="I226" s="63">
        <f t="shared" si="3"/>
        <v>0</v>
      </c>
    </row>
    <row r="227" spans="2:9" ht="22.5">
      <c r="B227" s="39">
        <v>1000281</v>
      </c>
      <c r="C227" s="2" t="s">
        <v>806</v>
      </c>
      <c r="D227" s="2" t="s">
        <v>807</v>
      </c>
      <c r="E227" s="3" t="s">
        <v>466</v>
      </c>
      <c r="F227" s="29">
        <v>492374.39999999997</v>
      </c>
      <c r="G227" s="25"/>
      <c r="H227">
        <v>16275.69</v>
      </c>
      <c r="I227" s="63">
        <f t="shared" si="3"/>
        <v>476098.70999999996</v>
      </c>
    </row>
    <row r="228" spans="2:9" ht="33.75">
      <c r="B228" s="39">
        <v>1000282</v>
      </c>
      <c r="C228" s="2" t="s">
        <v>808</v>
      </c>
      <c r="D228" s="2" t="s">
        <v>809</v>
      </c>
      <c r="E228" s="3" t="s">
        <v>761</v>
      </c>
      <c r="F228" s="25">
        <v>345</v>
      </c>
      <c r="G228" s="25"/>
      <c r="H228">
        <v>345</v>
      </c>
      <c r="I228" s="63">
        <f t="shared" si="3"/>
        <v>0</v>
      </c>
    </row>
    <row r="229" spans="2:9" ht="56.25">
      <c r="B229" s="39">
        <v>1000283</v>
      </c>
      <c r="C229" s="2" t="s">
        <v>810</v>
      </c>
      <c r="D229" s="2" t="s">
        <v>811</v>
      </c>
      <c r="E229" s="3" t="s">
        <v>761</v>
      </c>
      <c r="F229" s="25">
        <v>2035.4</v>
      </c>
      <c r="G229" s="25"/>
      <c r="H229">
        <v>2035.4</v>
      </c>
      <c r="I229" s="63">
        <f t="shared" si="3"/>
        <v>0</v>
      </c>
    </row>
    <row r="230" spans="2:9" ht="56.25">
      <c r="B230" s="39">
        <v>1000284</v>
      </c>
      <c r="C230" s="5" t="s">
        <v>812</v>
      </c>
      <c r="D230" s="5" t="s">
        <v>813</v>
      </c>
      <c r="E230" s="3" t="s">
        <v>814</v>
      </c>
      <c r="F230" s="27">
        <v>492.63</v>
      </c>
      <c r="G230" s="25"/>
      <c r="H230">
        <v>492.03</v>
      </c>
      <c r="I230" s="63">
        <f t="shared" si="3"/>
        <v>0.60000000000002274</v>
      </c>
    </row>
    <row r="231" spans="2:9">
      <c r="B231" s="39">
        <v>1000285</v>
      </c>
      <c r="C231" s="5" t="s">
        <v>815</v>
      </c>
      <c r="D231" s="5" t="s">
        <v>816</v>
      </c>
      <c r="E231" s="3" t="s">
        <v>426</v>
      </c>
      <c r="F231" s="25">
        <v>2</v>
      </c>
      <c r="G231" s="25"/>
      <c r="H231">
        <v>2</v>
      </c>
      <c r="I231" s="63">
        <f t="shared" si="3"/>
        <v>0</v>
      </c>
    </row>
    <row r="232" spans="2:9" ht="22.5">
      <c r="B232" s="39">
        <v>1000286</v>
      </c>
      <c r="C232" s="5" t="s">
        <v>817</v>
      </c>
      <c r="D232" s="5" t="s">
        <v>818</v>
      </c>
      <c r="E232" s="3" t="s">
        <v>426</v>
      </c>
      <c r="F232" s="25">
        <v>123</v>
      </c>
      <c r="G232" s="25"/>
      <c r="H232">
        <v>123</v>
      </c>
      <c r="I232" s="63">
        <f t="shared" si="3"/>
        <v>0</v>
      </c>
    </row>
    <row r="233" spans="2:9">
      <c r="B233" s="39">
        <v>1000287</v>
      </c>
      <c r="C233" s="2" t="s">
        <v>819</v>
      </c>
      <c r="D233" s="2"/>
      <c r="E233" s="3" t="s">
        <v>436</v>
      </c>
      <c r="F233" s="25">
        <v>14.200000000000001</v>
      </c>
      <c r="G233" s="25"/>
      <c r="H233">
        <v>14.200000000000001</v>
      </c>
      <c r="I233" s="63">
        <f t="shared" si="3"/>
        <v>0</v>
      </c>
    </row>
    <row r="234" spans="2:9" ht="22.5">
      <c r="B234" s="39">
        <v>1000288</v>
      </c>
      <c r="C234" s="2" t="s">
        <v>820</v>
      </c>
      <c r="D234" s="2" t="s">
        <v>821</v>
      </c>
      <c r="E234" s="3" t="s">
        <v>822</v>
      </c>
      <c r="F234" s="25">
        <v>718.5</v>
      </c>
      <c r="G234" s="25"/>
      <c r="H234">
        <v>718.5</v>
      </c>
      <c r="I234" s="63">
        <f t="shared" si="3"/>
        <v>0</v>
      </c>
    </row>
    <row r="235" spans="2:9">
      <c r="B235" s="39">
        <v>1000289</v>
      </c>
      <c r="C235" s="2" t="s">
        <v>823</v>
      </c>
      <c r="D235" s="2" t="s">
        <v>824</v>
      </c>
      <c r="E235" s="3" t="s">
        <v>502</v>
      </c>
      <c r="F235" s="27">
        <v>8.6000000000000014</v>
      </c>
      <c r="G235" s="25"/>
      <c r="H235">
        <v>5.9</v>
      </c>
      <c r="I235" s="63">
        <f t="shared" si="3"/>
        <v>2.7000000000000011</v>
      </c>
    </row>
    <row r="236" spans="2:9">
      <c r="B236" s="39">
        <v>1000290</v>
      </c>
      <c r="C236" s="2" t="s">
        <v>825</v>
      </c>
      <c r="D236" s="2" t="s">
        <v>824</v>
      </c>
      <c r="E236" s="3" t="s">
        <v>502</v>
      </c>
      <c r="F236" s="25">
        <v>5.3</v>
      </c>
      <c r="G236" s="25"/>
      <c r="H236">
        <v>5.3</v>
      </c>
      <c r="I236" s="63">
        <f t="shared" si="3"/>
        <v>0</v>
      </c>
    </row>
    <row r="237" spans="2:9">
      <c r="B237" s="39">
        <v>1000291</v>
      </c>
      <c r="C237" s="2" t="s">
        <v>826</v>
      </c>
      <c r="D237" s="2" t="s">
        <v>827</v>
      </c>
      <c r="E237" s="3" t="s">
        <v>429</v>
      </c>
      <c r="F237" s="25">
        <v>12.200000000000001</v>
      </c>
      <c r="G237" s="25"/>
      <c r="H237">
        <v>12.200000000000001</v>
      </c>
      <c r="I237" s="63">
        <f t="shared" si="3"/>
        <v>0</v>
      </c>
    </row>
    <row r="238" spans="2:9" ht="22.5">
      <c r="B238" s="39">
        <v>1000293</v>
      </c>
      <c r="C238" s="2" t="s">
        <v>828</v>
      </c>
      <c r="D238" s="2" t="s">
        <v>829</v>
      </c>
      <c r="E238" s="3" t="s">
        <v>761</v>
      </c>
      <c r="F238" s="25">
        <v>3.6059999999999999</v>
      </c>
      <c r="G238" s="25"/>
      <c r="H238">
        <v>3.6060000000000003</v>
      </c>
      <c r="I238" s="63">
        <f t="shared" si="3"/>
        <v>0</v>
      </c>
    </row>
    <row r="239" spans="2:9" ht="33.75">
      <c r="B239" s="39">
        <v>1000310</v>
      </c>
      <c r="C239" s="2" t="s">
        <v>830</v>
      </c>
      <c r="D239" s="2" t="s">
        <v>831</v>
      </c>
      <c r="E239" s="3" t="s">
        <v>426</v>
      </c>
      <c r="F239" s="25">
        <v>47</v>
      </c>
      <c r="G239" s="25"/>
      <c r="H239">
        <v>328</v>
      </c>
      <c r="I239" s="63">
        <f t="shared" si="3"/>
        <v>-281</v>
      </c>
    </row>
    <row r="240" spans="2:9">
      <c r="B240" s="39">
        <v>1000311</v>
      </c>
      <c r="C240" s="2" t="s">
        <v>832</v>
      </c>
      <c r="D240" s="2"/>
      <c r="E240" s="3" t="s">
        <v>822</v>
      </c>
      <c r="F240" s="25">
        <v>419</v>
      </c>
      <c r="G240" s="25"/>
      <c r="H240">
        <v>419</v>
      </c>
      <c r="I240" s="63">
        <f t="shared" si="3"/>
        <v>0</v>
      </c>
    </row>
    <row r="241" spans="2:9" ht="33.75">
      <c r="B241" s="39">
        <v>1000312</v>
      </c>
      <c r="C241" s="2" t="s">
        <v>833</v>
      </c>
      <c r="D241" s="2" t="s">
        <v>834</v>
      </c>
      <c r="E241" s="3" t="s">
        <v>502</v>
      </c>
      <c r="F241" s="25">
        <v>34.1</v>
      </c>
      <c r="G241" s="25"/>
      <c r="H241">
        <v>34.1</v>
      </c>
      <c r="I241" s="63">
        <f t="shared" si="3"/>
        <v>0</v>
      </c>
    </row>
    <row r="242" spans="2:9">
      <c r="B242" s="39">
        <v>1000313</v>
      </c>
      <c r="C242" s="2" t="s">
        <v>835</v>
      </c>
      <c r="D242" s="2" t="s">
        <v>836</v>
      </c>
      <c r="E242" s="3" t="s">
        <v>429</v>
      </c>
      <c r="F242" s="30" t="s">
        <v>41</v>
      </c>
      <c r="G242" s="25"/>
      <c r="H242">
        <v>0</v>
      </c>
      <c r="I242" s="63" t="e">
        <f t="shared" si="3"/>
        <v>#VALUE!</v>
      </c>
    </row>
    <row r="243" spans="2:9" ht="22.5">
      <c r="B243" s="39">
        <v>1000314</v>
      </c>
      <c r="C243" s="2" t="s">
        <v>837</v>
      </c>
      <c r="D243" s="2" t="s">
        <v>838</v>
      </c>
      <c r="E243" s="3" t="s">
        <v>822</v>
      </c>
      <c r="F243" s="25">
        <v>42.5</v>
      </c>
      <c r="G243" s="25"/>
      <c r="H243">
        <v>42.5</v>
      </c>
      <c r="I243" s="63">
        <f t="shared" si="3"/>
        <v>0</v>
      </c>
    </row>
    <row r="244" spans="2:9">
      <c r="B244" s="39">
        <v>1000315</v>
      </c>
      <c r="C244" s="2" t="s">
        <v>839</v>
      </c>
      <c r="D244" s="2" t="s">
        <v>840</v>
      </c>
      <c r="E244" s="3" t="s">
        <v>502</v>
      </c>
      <c r="F244" s="25">
        <v>12.3</v>
      </c>
      <c r="G244" s="25"/>
      <c r="H244">
        <v>12.3</v>
      </c>
      <c r="I244" s="63">
        <f t="shared" si="3"/>
        <v>0</v>
      </c>
    </row>
    <row r="245" spans="2:9" ht="22.5">
      <c r="B245" s="39">
        <v>1000316</v>
      </c>
      <c r="C245" s="2" t="s">
        <v>841</v>
      </c>
      <c r="D245" s="2" t="s">
        <v>842</v>
      </c>
      <c r="E245" s="3" t="s">
        <v>426</v>
      </c>
      <c r="F245" s="30" t="s">
        <v>41</v>
      </c>
      <c r="G245" s="25"/>
      <c r="H245">
        <v>0</v>
      </c>
      <c r="I245" s="63" t="e">
        <f t="shared" si="3"/>
        <v>#VALUE!</v>
      </c>
    </row>
    <row r="246" spans="2:9" ht="22.5">
      <c r="B246" s="39">
        <v>1000317</v>
      </c>
      <c r="C246" s="2" t="s">
        <v>843</v>
      </c>
      <c r="D246" s="2" t="s">
        <v>844</v>
      </c>
      <c r="E246" s="3" t="s">
        <v>426</v>
      </c>
      <c r="F246" s="25">
        <v>12</v>
      </c>
      <c r="G246" s="25"/>
      <c r="H246">
        <v>12</v>
      </c>
      <c r="I246" s="63">
        <f t="shared" si="3"/>
        <v>0</v>
      </c>
    </row>
    <row r="247" spans="2:9" ht="22.5">
      <c r="B247" s="39">
        <v>1000318</v>
      </c>
      <c r="C247" s="2" t="s">
        <v>845</v>
      </c>
      <c r="D247" s="2" t="s">
        <v>846</v>
      </c>
      <c r="E247" s="3" t="s">
        <v>436</v>
      </c>
      <c r="F247" s="25">
        <v>70</v>
      </c>
      <c r="G247" s="25"/>
      <c r="H247">
        <v>70</v>
      </c>
      <c r="I247" s="63">
        <f t="shared" si="3"/>
        <v>0</v>
      </c>
    </row>
    <row r="248" spans="2:9" ht="22.5">
      <c r="B248" s="39">
        <v>1000319</v>
      </c>
      <c r="C248" s="2" t="s">
        <v>847</v>
      </c>
      <c r="D248" s="2" t="s">
        <v>848</v>
      </c>
      <c r="E248" s="3" t="s">
        <v>436</v>
      </c>
      <c r="F248" s="25">
        <v>123.9</v>
      </c>
      <c r="G248" s="25"/>
      <c r="H248">
        <v>123.9</v>
      </c>
      <c r="I248" s="63">
        <f t="shared" si="3"/>
        <v>0</v>
      </c>
    </row>
    <row r="249" spans="2:9">
      <c r="B249" s="39">
        <v>1000320</v>
      </c>
      <c r="C249" s="2" t="s">
        <v>849</v>
      </c>
      <c r="D249" s="2" t="s">
        <v>850</v>
      </c>
      <c r="E249" s="3" t="s">
        <v>502</v>
      </c>
      <c r="F249" s="30" t="s">
        <v>41</v>
      </c>
      <c r="G249" s="25"/>
      <c r="H249">
        <v>0</v>
      </c>
      <c r="I249" s="63" t="e">
        <f t="shared" si="3"/>
        <v>#VALUE!</v>
      </c>
    </row>
    <row r="250" spans="2:9" ht="22.5">
      <c r="B250" s="39">
        <v>1000321</v>
      </c>
      <c r="C250" s="2" t="s">
        <v>851</v>
      </c>
      <c r="D250" s="2" t="s">
        <v>852</v>
      </c>
      <c r="E250" s="3" t="s">
        <v>429</v>
      </c>
      <c r="F250" s="25">
        <v>16.2</v>
      </c>
      <c r="G250" s="25"/>
      <c r="H250">
        <v>16.2</v>
      </c>
      <c r="I250" s="63">
        <f t="shared" si="3"/>
        <v>0</v>
      </c>
    </row>
    <row r="251" spans="2:9">
      <c r="B251" s="39">
        <v>1000322</v>
      </c>
      <c r="C251" s="2" t="s">
        <v>853</v>
      </c>
      <c r="D251" s="2" t="s">
        <v>854</v>
      </c>
      <c r="E251" s="3" t="s">
        <v>429</v>
      </c>
      <c r="F251" s="25">
        <v>16.2</v>
      </c>
      <c r="G251" s="25"/>
      <c r="H251">
        <v>16.2</v>
      </c>
      <c r="I251" s="63">
        <f t="shared" si="3"/>
        <v>0</v>
      </c>
    </row>
    <row r="252" spans="2:9" ht="67.5">
      <c r="B252" s="39">
        <v>1000326</v>
      </c>
      <c r="C252" s="2" t="s">
        <v>855</v>
      </c>
      <c r="D252" s="18" t="s">
        <v>856</v>
      </c>
      <c r="E252" s="3" t="s">
        <v>426</v>
      </c>
      <c r="F252" s="25">
        <v>87</v>
      </c>
      <c r="G252" s="25"/>
      <c r="H252">
        <v>1309.3750000000002</v>
      </c>
      <c r="I252" s="63">
        <f t="shared" si="3"/>
        <v>-1222.3750000000002</v>
      </c>
    </row>
    <row r="253" spans="2:9" ht="45">
      <c r="B253" s="39">
        <v>1000328</v>
      </c>
      <c r="C253" s="2" t="s">
        <v>857</v>
      </c>
      <c r="D253" s="2" t="s">
        <v>858</v>
      </c>
      <c r="E253" s="3" t="s">
        <v>466</v>
      </c>
      <c r="F253" s="25"/>
      <c r="G253" s="25"/>
      <c r="H253">
        <v>0</v>
      </c>
      <c r="I253" s="63">
        <f t="shared" si="3"/>
        <v>0</v>
      </c>
    </row>
    <row r="254" spans="2:9" ht="101.25">
      <c r="B254" s="39">
        <v>1000329</v>
      </c>
      <c r="C254" s="2" t="s">
        <v>859</v>
      </c>
      <c r="D254" s="2" t="s">
        <v>860</v>
      </c>
      <c r="E254" s="3" t="s">
        <v>426</v>
      </c>
      <c r="F254" s="62">
        <v>371</v>
      </c>
      <c r="G254" s="25"/>
      <c r="H254">
        <v>371</v>
      </c>
      <c r="I254" s="63">
        <f t="shared" si="3"/>
        <v>0</v>
      </c>
    </row>
    <row r="255" spans="2:9" ht="22.5">
      <c r="B255" s="41"/>
      <c r="C255" s="5" t="s">
        <v>861</v>
      </c>
      <c r="D255" s="5" t="s">
        <v>862</v>
      </c>
      <c r="E255" s="4" t="s">
        <v>863</v>
      </c>
      <c r="F255" s="30">
        <v>200</v>
      </c>
      <c r="G255" s="25"/>
      <c r="H255" t="e">
        <v>#N/A</v>
      </c>
      <c r="I255" s="63" t="e">
        <f t="shared" si="3"/>
        <v>#N/A</v>
      </c>
    </row>
    <row r="256" spans="2:9">
      <c r="B256" s="41"/>
      <c r="C256" s="5" t="s">
        <v>864</v>
      </c>
      <c r="D256" s="5" t="s">
        <v>865</v>
      </c>
      <c r="E256" s="4" t="s">
        <v>436</v>
      </c>
      <c r="F256" s="30">
        <v>200</v>
      </c>
      <c r="G256" s="25"/>
      <c r="H256" t="e">
        <v>#N/A</v>
      </c>
      <c r="I256" s="63" t="e">
        <f t="shared" si="3"/>
        <v>#N/A</v>
      </c>
    </row>
    <row r="257" spans="2:9">
      <c r="B257" s="41"/>
      <c r="C257" s="5" t="s">
        <v>866</v>
      </c>
      <c r="D257" s="5" t="s">
        <v>867</v>
      </c>
      <c r="E257" s="4" t="s">
        <v>761</v>
      </c>
      <c r="F257" s="30" t="s">
        <v>41</v>
      </c>
      <c r="G257" s="25"/>
      <c r="H257" t="e">
        <v>#N/A</v>
      </c>
      <c r="I257" s="63" t="e">
        <f t="shared" si="3"/>
        <v>#VALUE!</v>
      </c>
    </row>
    <row r="258" spans="2:9">
      <c r="C258" s="19"/>
      <c r="D258" s="19"/>
    </row>
    <row r="259" spans="2:9" ht="22.5">
      <c r="B259" s="40">
        <v>1000030</v>
      </c>
      <c r="C259" s="8" t="s">
        <v>464</v>
      </c>
      <c r="D259" s="8" t="s">
        <v>465</v>
      </c>
      <c r="E259" s="6" t="s">
        <v>466</v>
      </c>
    </row>
    <row r="260" spans="2:9" ht="22.5">
      <c r="C260" s="2" t="s">
        <v>458</v>
      </c>
      <c r="D260" s="2" t="s">
        <v>459</v>
      </c>
      <c r="E260" s="3" t="s">
        <v>436</v>
      </c>
      <c r="F260" s="25">
        <v>108</v>
      </c>
      <c r="G260" s="25"/>
    </row>
    <row r="261" spans="2:9" ht="22.5">
      <c r="C261" s="2" t="s">
        <v>460</v>
      </c>
      <c r="D261" s="2" t="s">
        <v>459</v>
      </c>
      <c r="E261" s="3" t="s">
        <v>436</v>
      </c>
      <c r="F261" s="30" t="s">
        <v>41</v>
      </c>
      <c r="G261" s="25"/>
    </row>
    <row r="262" spans="2:9" ht="22.5">
      <c r="C262" s="2" t="s">
        <v>461</v>
      </c>
      <c r="D262" s="2" t="s">
        <v>459</v>
      </c>
      <c r="E262" s="3" t="s">
        <v>436</v>
      </c>
      <c r="F262" s="30" t="s">
        <v>41</v>
      </c>
      <c r="G262" s="25"/>
    </row>
    <row r="263" spans="2:9" ht="22.5">
      <c r="C263" s="2" t="s">
        <v>462</v>
      </c>
      <c r="D263" s="2" t="s">
        <v>459</v>
      </c>
      <c r="E263" s="3" t="s">
        <v>436</v>
      </c>
      <c r="F263" s="30" t="s">
        <v>41</v>
      </c>
      <c r="G263" s="25"/>
    </row>
    <row r="264" spans="2:9" ht="22.5">
      <c r="C264" s="2" t="s">
        <v>463</v>
      </c>
      <c r="D264" s="2" t="s">
        <v>459</v>
      </c>
      <c r="E264" s="3" t="s">
        <v>436</v>
      </c>
      <c r="F264" s="30" t="s">
        <v>41</v>
      </c>
      <c r="G264" s="25"/>
    </row>
    <row r="265" spans="2:9">
      <c r="C265" s="19"/>
      <c r="D265" s="19"/>
    </row>
    <row r="266" spans="2:9">
      <c r="C266" s="19"/>
      <c r="D266" s="19"/>
    </row>
    <row r="267" spans="2:9" ht="22.5">
      <c r="C267" s="8" t="s">
        <v>467</v>
      </c>
      <c r="D267" s="8" t="s">
        <v>465</v>
      </c>
      <c r="E267" s="6" t="s">
        <v>466</v>
      </c>
    </row>
    <row r="268" spans="2:9" ht="22.5">
      <c r="C268" s="2" t="s">
        <v>868</v>
      </c>
      <c r="D268" s="2" t="s">
        <v>459</v>
      </c>
      <c r="E268" s="3" t="s">
        <v>436</v>
      </c>
      <c r="F268" s="27">
        <v>530</v>
      </c>
      <c r="G268" s="25"/>
    </row>
    <row r="269" spans="2:9" ht="22.5">
      <c r="C269" s="2" t="s">
        <v>869</v>
      </c>
      <c r="D269" s="2" t="s">
        <v>459</v>
      </c>
      <c r="E269" s="3" t="s">
        <v>436</v>
      </c>
      <c r="F269" s="60" t="s">
        <v>41</v>
      </c>
      <c r="G269" s="25"/>
    </row>
    <row r="270" spans="2:9" ht="22.5">
      <c r="C270" s="2" t="s">
        <v>870</v>
      </c>
      <c r="D270" s="2" t="s">
        <v>459</v>
      </c>
      <c r="E270" s="3" t="s">
        <v>436</v>
      </c>
      <c r="F270" s="60" t="s">
        <v>41</v>
      </c>
      <c r="G270" s="25"/>
    </row>
    <row r="271" spans="2:9" ht="22.5">
      <c r="C271" s="2" t="s">
        <v>871</v>
      </c>
      <c r="D271" s="2" t="s">
        <v>459</v>
      </c>
      <c r="E271" s="3" t="s">
        <v>436</v>
      </c>
      <c r="F271" s="60" t="s">
        <v>41</v>
      </c>
      <c r="G271" s="25"/>
    </row>
    <row r="272" spans="2:9" ht="22.5">
      <c r="C272" s="2" t="s">
        <v>872</v>
      </c>
      <c r="D272" s="2" t="s">
        <v>459</v>
      </c>
      <c r="E272" s="3" t="s">
        <v>436</v>
      </c>
      <c r="F272" s="60" t="s">
        <v>41</v>
      </c>
      <c r="G272" s="25"/>
    </row>
    <row r="273" spans="2:7">
      <c r="C273" s="56"/>
      <c r="D273" s="56"/>
      <c r="E273" s="57"/>
      <c r="F273" s="58"/>
      <c r="G273" s="59"/>
    </row>
    <row r="274" spans="2:7" ht="22.5">
      <c r="B274" s="40">
        <v>1000045</v>
      </c>
      <c r="C274" s="8" t="s">
        <v>468</v>
      </c>
      <c r="D274" s="8" t="s">
        <v>465</v>
      </c>
      <c r="E274" s="6" t="s">
        <v>466</v>
      </c>
      <c r="F274" s="58"/>
      <c r="G274" s="59"/>
    </row>
    <row r="275" spans="2:7" ht="22.5">
      <c r="C275" s="2" t="s">
        <v>458</v>
      </c>
      <c r="D275" s="2" t="s">
        <v>459</v>
      </c>
      <c r="E275" s="3" t="s">
        <v>436</v>
      </c>
      <c r="F275" s="27">
        <v>5</v>
      </c>
      <c r="G275" s="25"/>
    </row>
    <row r="276" spans="2:7" ht="22.5">
      <c r="C276" s="2" t="s">
        <v>460</v>
      </c>
      <c r="D276" s="2" t="s">
        <v>459</v>
      </c>
      <c r="E276" s="3" t="s">
        <v>436</v>
      </c>
      <c r="F276" s="60" t="s">
        <v>41</v>
      </c>
      <c r="G276" s="25"/>
    </row>
    <row r="277" spans="2:7" ht="22.5">
      <c r="C277" s="2" t="s">
        <v>461</v>
      </c>
      <c r="D277" s="2" t="s">
        <v>459</v>
      </c>
      <c r="E277" s="3" t="s">
        <v>436</v>
      </c>
      <c r="F277" s="60" t="s">
        <v>41</v>
      </c>
      <c r="G277" s="25"/>
    </row>
    <row r="278" spans="2:7" ht="22.5">
      <c r="C278" s="2" t="s">
        <v>462</v>
      </c>
      <c r="D278" s="2" t="s">
        <v>459</v>
      </c>
      <c r="E278" s="3" t="s">
        <v>436</v>
      </c>
      <c r="F278" s="60" t="s">
        <v>41</v>
      </c>
      <c r="G278" s="25"/>
    </row>
    <row r="279" spans="2:7" ht="22.5">
      <c r="C279" s="2" t="s">
        <v>463</v>
      </c>
      <c r="D279" s="2" t="s">
        <v>459</v>
      </c>
      <c r="E279" s="3" t="s">
        <v>436</v>
      </c>
      <c r="F279" s="60" t="s">
        <v>41</v>
      </c>
      <c r="G279" s="25"/>
    </row>
    <row r="280" spans="2:7">
      <c r="C280" s="56"/>
      <c r="D280" s="56"/>
      <c r="E280" s="57"/>
      <c r="F280" s="58"/>
      <c r="G280" s="59"/>
    </row>
    <row r="281" spans="2:7">
      <c r="C281" s="56"/>
      <c r="D281" s="56"/>
      <c r="E281" s="57"/>
      <c r="F281" s="58"/>
      <c r="G281" s="59"/>
    </row>
    <row r="282" spans="2:7">
      <c r="C282" s="19"/>
      <c r="D282" s="19"/>
    </row>
    <row r="283" spans="2:7" ht="33.75">
      <c r="C283" s="5" t="s">
        <v>873</v>
      </c>
      <c r="D283" s="5" t="s">
        <v>527</v>
      </c>
      <c r="E283" s="4" t="s">
        <v>466</v>
      </c>
    </row>
    <row r="284" spans="2:7" ht="45">
      <c r="C284" s="2" t="s">
        <v>519</v>
      </c>
      <c r="D284" s="2" t="s">
        <v>520</v>
      </c>
      <c r="E284" s="3" t="s">
        <v>436</v>
      </c>
      <c r="F284" s="25">
        <v>195.66</v>
      </c>
      <c r="G284" s="25"/>
    </row>
    <row r="285" spans="2:7" ht="45">
      <c r="C285" s="2" t="s">
        <v>521</v>
      </c>
      <c r="D285" s="2" t="s">
        <v>522</v>
      </c>
      <c r="E285" s="3" t="s">
        <v>436</v>
      </c>
      <c r="F285" s="25">
        <v>12.299999999999999</v>
      </c>
      <c r="G285" s="25"/>
    </row>
    <row r="286" spans="2:7" ht="45">
      <c r="C286" s="2" t="s">
        <v>523</v>
      </c>
      <c r="D286" s="2" t="s">
        <v>520</v>
      </c>
      <c r="E286" s="3" t="s">
        <v>436</v>
      </c>
      <c r="F286" s="25">
        <v>180.45</v>
      </c>
      <c r="G286" s="25"/>
    </row>
    <row r="287" spans="2:7" ht="45">
      <c r="C287" s="2" t="s">
        <v>524</v>
      </c>
      <c r="D287" s="2" t="s">
        <v>520</v>
      </c>
      <c r="E287" s="3" t="s">
        <v>436</v>
      </c>
      <c r="F287" s="30" t="s">
        <v>41</v>
      </c>
      <c r="G287" s="25"/>
    </row>
    <row r="288" spans="2:7" ht="45">
      <c r="C288" s="2" t="s">
        <v>525</v>
      </c>
      <c r="D288" s="2" t="s">
        <v>522</v>
      </c>
      <c r="E288" s="3" t="s">
        <v>436</v>
      </c>
      <c r="F288" s="25">
        <v>346.5</v>
      </c>
      <c r="G288" s="25"/>
    </row>
    <row r="289" spans="2:7">
      <c r="C289" s="19"/>
      <c r="D289" s="19"/>
    </row>
    <row r="290" spans="2:7" ht="22.5">
      <c r="C290" s="5" t="s">
        <v>651</v>
      </c>
      <c r="D290" s="5" t="s">
        <v>652</v>
      </c>
      <c r="E290" s="4" t="s">
        <v>466</v>
      </c>
    </row>
    <row r="291" spans="2:7" ht="45">
      <c r="B291" s="44">
        <v>1000159</v>
      </c>
      <c r="C291" s="11" t="s">
        <v>874</v>
      </c>
      <c r="D291" s="18" t="s">
        <v>875</v>
      </c>
      <c r="E291" s="21" t="s">
        <v>426</v>
      </c>
      <c r="F291" s="30" t="s">
        <v>41</v>
      </c>
      <c r="G291" s="25"/>
    </row>
    <row r="292" spans="2:7" ht="45">
      <c r="B292" s="44">
        <v>1000161</v>
      </c>
      <c r="C292" s="11" t="s">
        <v>876</v>
      </c>
      <c r="D292" s="18" t="s">
        <v>877</v>
      </c>
      <c r="E292" s="21" t="s">
        <v>426</v>
      </c>
      <c r="F292" s="25">
        <v>1</v>
      </c>
      <c r="G292" s="25"/>
    </row>
    <row r="294" spans="2:7" ht="22.5">
      <c r="C294" s="5" t="s">
        <v>663</v>
      </c>
      <c r="D294" s="5" t="s">
        <v>878</v>
      </c>
      <c r="E294" s="4" t="s">
        <v>466</v>
      </c>
    </row>
    <row r="295" spans="2:7" ht="90">
      <c r="B295" s="44">
        <v>1000163</v>
      </c>
      <c r="C295" s="11" t="s">
        <v>879</v>
      </c>
      <c r="D295" s="18" t="s">
        <v>880</v>
      </c>
      <c r="E295" s="21" t="s">
        <v>426</v>
      </c>
      <c r="F295" s="25">
        <v>1</v>
      </c>
      <c r="G295" s="25"/>
    </row>
    <row r="296" spans="2:7" ht="90">
      <c r="B296" s="44">
        <v>1000165</v>
      </c>
      <c r="C296" s="11" t="s">
        <v>881</v>
      </c>
      <c r="D296" s="18" t="s">
        <v>880</v>
      </c>
      <c r="E296" s="21" t="s">
        <v>426</v>
      </c>
      <c r="F296" s="25">
        <v>1</v>
      </c>
      <c r="G296" s="25"/>
    </row>
    <row r="297" spans="2:7" ht="67.5">
      <c r="B297" s="44">
        <v>1000167</v>
      </c>
      <c r="C297" s="11" t="s">
        <v>882</v>
      </c>
      <c r="D297" s="18" t="s">
        <v>0</v>
      </c>
      <c r="E297" s="21" t="s">
        <v>426</v>
      </c>
      <c r="F297" s="25">
        <v>1</v>
      </c>
      <c r="G297" s="25"/>
    </row>
    <row r="298" spans="2:7" ht="67.5">
      <c r="B298" s="44">
        <v>1000169</v>
      </c>
      <c r="C298" s="11" t="s">
        <v>1</v>
      </c>
      <c r="D298" s="18" t="s">
        <v>2</v>
      </c>
      <c r="E298" s="21" t="s">
        <v>426</v>
      </c>
      <c r="F298" s="25">
        <v>1</v>
      </c>
      <c r="G298" s="25"/>
    </row>
    <row r="299" spans="2:7" ht="67.5">
      <c r="B299" s="44">
        <v>1000171</v>
      </c>
      <c r="C299" s="11" t="s">
        <v>3</v>
      </c>
      <c r="D299" s="18" t="s">
        <v>2</v>
      </c>
      <c r="E299" s="21" t="s">
        <v>426</v>
      </c>
      <c r="F299" s="25">
        <v>1</v>
      </c>
      <c r="G299" s="25"/>
    </row>
    <row r="300" spans="2:7" ht="90">
      <c r="B300" s="44">
        <v>1000173</v>
      </c>
      <c r="C300" s="11" t="s">
        <v>4</v>
      </c>
      <c r="D300" s="18" t="s">
        <v>880</v>
      </c>
      <c r="E300" s="21" t="s">
        <v>426</v>
      </c>
      <c r="F300" s="25">
        <v>1</v>
      </c>
      <c r="G300" s="25"/>
    </row>
    <row r="301" spans="2:7" ht="90">
      <c r="B301" s="44">
        <v>1000175</v>
      </c>
      <c r="C301" s="11" t="s">
        <v>5</v>
      </c>
      <c r="D301" s="18" t="s">
        <v>6</v>
      </c>
      <c r="E301" s="21" t="s">
        <v>426</v>
      </c>
      <c r="F301" s="25">
        <v>1</v>
      </c>
      <c r="G301" s="25"/>
    </row>
    <row r="302" spans="2:7" ht="90">
      <c r="B302" s="44">
        <v>1000177</v>
      </c>
      <c r="C302" s="11" t="s">
        <v>7</v>
      </c>
      <c r="D302" s="18" t="s">
        <v>880</v>
      </c>
      <c r="E302" s="21" t="s">
        <v>426</v>
      </c>
      <c r="F302" s="25">
        <v>1</v>
      </c>
      <c r="G302" s="25"/>
    </row>
    <row r="303" spans="2:7">
      <c r="C303" s="19"/>
      <c r="D303" s="19"/>
    </row>
    <row r="304" spans="2:7" ht="22.5">
      <c r="C304" s="5" t="s">
        <v>746</v>
      </c>
      <c r="D304" s="5" t="s">
        <v>747</v>
      </c>
      <c r="E304" s="4" t="s">
        <v>466</v>
      </c>
    </row>
    <row r="305" spans="1:7" ht="45">
      <c r="B305" s="52">
        <v>1000243</v>
      </c>
      <c r="C305" s="48" t="s">
        <v>8</v>
      </c>
      <c r="D305" s="48" t="s">
        <v>9</v>
      </c>
      <c r="E305" s="49" t="s">
        <v>761</v>
      </c>
      <c r="F305" s="30" t="s">
        <v>41</v>
      </c>
      <c r="G305" s="25"/>
    </row>
    <row r="306" spans="1:7" ht="45">
      <c r="B306" s="52">
        <v>1000245</v>
      </c>
      <c r="C306" s="48" t="s">
        <v>10</v>
      </c>
      <c r="D306" s="48" t="s">
        <v>9</v>
      </c>
      <c r="E306" s="49" t="s">
        <v>761</v>
      </c>
      <c r="F306" s="30" t="s">
        <v>41</v>
      </c>
      <c r="G306" s="25"/>
    </row>
    <row r="307" spans="1:7" ht="45">
      <c r="B307" s="52">
        <v>1000247</v>
      </c>
      <c r="C307" s="48" t="s">
        <v>11</v>
      </c>
      <c r="D307" s="48" t="s">
        <v>9</v>
      </c>
      <c r="E307" s="49" t="s">
        <v>761</v>
      </c>
      <c r="F307" s="30" t="s">
        <v>41</v>
      </c>
      <c r="G307" s="25"/>
    </row>
    <row r="309" spans="1:7">
      <c r="C309" s="180" t="s">
        <v>56</v>
      </c>
      <c r="D309" s="180"/>
    </row>
    <row r="310" spans="1:7" ht="30">
      <c r="A310" s="25">
        <v>1</v>
      </c>
      <c r="B310" s="25"/>
      <c r="C310" s="45" t="s">
        <v>49</v>
      </c>
      <c r="D310" s="25"/>
      <c r="E310" s="25" t="s">
        <v>24</v>
      </c>
      <c r="F310" s="25"/>
    </row>
    <row r="311" spans="1:7">
      <c r="A311" s="25"/>
      <c r="B311" s="25"/>
      <c r="C311" s="25"/>
      <c r="D311" s="54" t="s">
        <v>55</v>
      </c>
      <c r="E311" s="25"/>
      <c r="F311" s="25"/>
    </row>
    <row r="312" spans="1:7">
      <c r="A312" s="25"/>
      <c r="B312" s="25"/>
      <c r="C312" s="25"/>
      <c r="D312" s="54" t="s">
        <v>54</v>
      </c>
      <c r="E312" s="25"/>
      <c r="F312" s="25"/>
    </row>
    <row r="313" spans="1:7">
      <c r="A313" s="25"/>
      <c r="B313" s="25"/>
      <c r="C313" s="25"/>
      <c r="D313" s="54" t="s">
        <v>48</v>
      </c>
      <c r="E313" s="25"/>
      <c r="F313" s="25"/>
    </row>
    <row r="314" spans="1:7">
      <c r="A314" s="25"/>
      <c r="B314" s="25"/>
      <c r="C314" s="25"/>
      <c r="D314" s="54" t="s">
        <v>50</v>
      </c>
      <c r="E314" s="25"/>
      <c r="F314" s="25"/>
    </row>
    <row r="315" spans="1:7">
      <c r="A315" s="25"/>
      <c r="B315" s="25"/>
      <c r="C315" s="25"/>
      <c r="D315" s="54" t="s">
        <v>51</v>
      </c>
      <c r="E315" s="25"/>
      <c r="F315" s="25"/>
    </row>
    <row r="316" spans="1:7">
      <c r="A316" s="25"/>
      <c r="B316" s="25"/>
      <c r="C316" s="25"/>
      <c r="D316" s="54" t="s">
        <v>52</v>
      </c>
      <c r="E316" s="25"/>
      <c r="F316" s="25"/>
    </row>
    <row r="317" spans="1:7">
      <c r="A317" s="25"/>
      <c r="B317" s="25"/>
      <c r="C317" s="25"/>
      <c r="D317" s="55" t="s">
        <v>53</v>
      </c>
      <c r="E317" s="25"/>
      <c r="F317" s="25"/>
    </row>
    <row r="318" spans="1:7">
      <c r="A318" s="25">
        <v>2</v>
      </c>
      <c r="B318" s="25"/>
      <c r="C318" s="45" t="s">
        <v>19</v>
      </c>
      <c r="D318" s="25"/>
      <c r="E318" s="25" t="s">
        <v>24</v>
      </c>
      <c r="F318" s="25"/>
    </row>
    <row r="319" spans="1:7">
      <c r="A319" s="25"/>
      <c r="B319" s="25"/>
      <c r="C319" s="25"/>
      <c r="D319" s="54" t="s">
        <v>55</v>
      </c>
      <c r="E319" s="25"/>
      <c r="F319" s="25"/>
    </row>
    <row r="320" spans="1:7">
      <c r="A320" s="25"/>
      <c r="B320" s="25"/>
      <c r="C320" s="25"/>
      <c r="D320" s="54" t="s">
        <v>54</v>
      </c>
      <c r="E320" s="25"/>
      <c r="F320" s="25"/>
    </row>
    <row r="321" spans="1:6">
      <c r="A321" s="25"/>
      <c r="B321" s="25"/>
      <c r="C321" s="25"/>
      <c r="D321" s="54" t="s">
        <v>48</v>
      </c>
      <c r="E321" s="25"/>
      <c r="F321" s="25"/>
    </row>
    <row r="322" spans="1:6">
      <c r="A322" s="25"/>
      <c r="B322" s="25"/>
      <c r="C322" s="25"/>
      <c r="D322" s="54" t="s">
        <v>50</v>
      </c>
      <c r="E322" s="25"/>
      <c r="F322" s="25"/>
    </row>
    <row r="323" spans="1:6">
      <c r="A323" s="25"/>
      <c r="B323" s="25"/>
      <c r="C323" s="25"/>
      <c r="D323" s="54" t="s">
        <v>51</v>
      </c>
      <c r="E323" s="25"/>
      <c r="F323" s="25"/>
    </row>
    <row r="324" spans="1:6">
      <c r="A324" s="25"/>
      <c r="B324" s="25"/>
      <c r="C324" s="25"/>
      <c r="D324" s="54" t="s">
        <v>52</v>
      </c>
      <c r="E324" s="25"/>
      <c r="F324" s="25"/>
    </row>
    <row r="325" spans="1:6">
      <c r="A325" s="25"/>
      <c r="B325" s="25"/>
      <c r="C325" s="25"/>
      <c r="D325" s="55" t="s">
        <v>53</v>
      </c>
      <c r="E325" s="25"/>
      <c r="F325" s="25"/>
    </row>
    <row r="326" spans="1:6" ht="30">
      <c r="A326" s="25">
        <v>3</v>
      </c>
      <c r="B326" s="25"/>
      <c r="C326" s="45" t="s">
        <v>20</v>
      </c>
      <c r="D326" s="25"/>
      <c r="E326" s="25" t="s">
        <v>25</v>
      </c>
      <c r="F326" s="25"/>
    </row>
    <row r="327" spans="1:6" ht="30">
      <c r="A327" s="25">
        <v>4</v>
      </c>
      <c r="B327" s="25"/>
      <c r="C327" s="45" t="s">
        <v>21</v>
      </c>
      <c r="D327" s="25"/>
      <c r="E327" s="25" t="s">
        <v>25</v>
      </c>
      <c r="F327" s="25"/>
    </row>
    <row r="328" spans="1:6" ht="30">
      <c r="A328" s="25">
        <v>5</v>
      </c>
      <c r="B328" s="25"/>
      <c r="C328" s="45" t="s">
        <v>22</v>
      </c>
      <c r="D328" s="25" t="s">
        <v>23</v>
      </c>
      <c r="E328" s="25" t="s">
        <v>26</v>
      </c>
      <c r="F328" s="25"/>
    </row>
    <row r="329" spans="1:6">
      <c r="B329"/>
    </row>
    <row r="330" spans="1:6">
      <c r="B330"/>
    </row>
    <row r="331" spans="1:6">
      <c r="B331"/>
      <c r="C331" s="178" t="s">
        <v>27</v>
      </c>
      <c r="D331" s="178"/>
    </row>
    <row r="332" spans="1:6">
      <c r="A332" s="25"/>
      <c r="B332" s="25"/>
      <c r="C332" s="45" t="s">
        <v>28</v>
      </c>
      <c r="D332" s="25"/>
      <c r="E332" s="25" t="s">
        <v>36</v>
      </c>
    </row>
    <row r="333" spans="1:6">
      <c r="A333" s="25"/>
      <c r="B333" s="25"/>
      <c r="C333" s="45" t="s">
        <v>29</v>
      </c>
      <c r="D333" s="25"/>
      <c r="E333" s="46" t="s">
        <v>466</v>
      </c>
    </row>
    <row r="334" spans="1:6" ht="30">
      <c r="A334" s="25"/>
      <c r="B334" s="25"/>
      <c r="C334" s="45" t="s">
        <v>30</v>
      </c>
      <c r="D334" s="25"/>
      <c r="E334" s="46" t="s">
        <v>466</v>
      </c>
    </row>
    <row r="335" spans="1:6" ht="45">
      <c r="A335" s="25"/>
      <c r="B335" s="25"/>
      <c r="C335" s="45" t="s">
        <v>31</v>
      </c>
      <c r="D335" s="25"/>
      <c r="E335" s="46" t="s">
        <v>466</v>
      </c>
    </row>
    <row r="336" spans="1:6">
      <c r="A336" s="25"/>
      <c r="B336" s="25"/>
      <c r="C336" s="45" t="s">
        <v>32</v>
      </c>
      <c r="D336" s="25"/>
      <c r="E336" s="46" t="s">
        <v>466</v>
      </c>
    </row>
    <row r="337" spans="1:5" ht="30">
      <c r="A337" s="25"/>
      <c r="B337" s="25"/>
      <c r="C337" s="45" t="s">
        <v>33</v>
      </c>
      <c r="D337" s="25"/>
      <c r="E337" s="25" t="s">
        <v>37</v>
      </c>
    </row>
    <row r="338" spans="1:5">
      <c r="A338" s="25"/>
      <c r="B338" s="25"/>
      <c r="C338" s="45" t="s">
        <v>34</v>
      </c>
      <c r="D338" s="25"/>
      <c r="E338" s="25"/>
    </row>
    <row r="339" spans="1:5">
      <c r="A339" s="25"/>
      <c r="B339" s="25"/>
      <c r="C339" s="45"/>
      <c r="D339" s="25"/>
      <c r="E339" s="25"/>
    </row>
    <row r="340" spans="1:5">
      <c r="A340" s="25"/>
      <c r="B340" s="25"/>
      <c r="C340" s="45"/>
      <c r="D340" s="25"/>
      <c r="E340" s="25"/>
    </row>
    <row r="341" spans="1:5" ht="45">
      <c r="A341" s="25"/>
      <c r="B341" s="25"/>
      <c r="C341" s="45" t="s">
        <v>35</v>
      </c>
      <c r="D341" s="25"/>
      <c r="E341" s="25"/>
    </row>
    <row r="342" spans="1:5">
      <c r="B342"/>
    </row>
    <row r="343" spans="1:5" ht="46.5" customHeight="1">
      <c r="B343" s="181" t="s">
        <v>38</v>
      </c>
      <c r="C343" s="181"/>
      <c r="D343" s="181"/>
      <c r="E343" s="181"/>
    </row>
    <row r="344" spans="1:5">
      <c r="B344"/>
    </row>
    <row r="345" spans="1:5" ht="58.5" customHeight="1">
      <c r="B345" s="181" t="s">
        <v>39</v>
      </c>
      <c r="C345" s="181"/>
      <c r="D345" s="181"/>
      <c r="E345" s="181"/>
    </row>
    <row r="346" spans="1:5">
      <c r="B346"/>
    </row>
    <row r="347" spans="1:5" ht="62.25" customHeight="1">
      <c r="B347" s="181" t="s">
        <v>40</v>
      </c>
      <c r="C347" s="181"/>
      <c r="D347" s="181"/>
      <c r="E347" s="181"/>
    </row>
    <row r="351" spans="1:5">
      <c r="B351" t="s">
        <v>58</v>
      </c>
      <c r="D351" t="s">
        <v>59</v>
      </c>
    </row>
  </sheetData>
  <mergeCells count="7">
    <mergeCell ref="B347:E347"/>
    <mergeCell ref="B1:F1"/>
    <mergeCell ref="B2:F2"/>
    <mergeCell ref="C309:D309"/>
    <mergeCell ref="C331:D331"/>
    <mergeCell ref="B343:E343"/>
    <mergeCell ref="B345:E345"/>
  </mergeCells>
  <phoneticPr fontId="17" type="noConversion"/>
  <conditionalFormatting sqref="I1:I1048576">
    <cfRule type="cellIs" dxfId="44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AB1564"/>
  <sheetViews>
    <sheetView zoomScale="85" zoomScaleNormal="85" workbookViewId="0">
      <selection activeCell="H1" sqref="H1:H65536"/>
    </sheetView>
  </sheetViews>
  <sheetFormatPr defaultRowHeight="15"/>
  <cols>
    <col min="1" max="1" width="59" style="69" customWidth="1"/>
    <col min="2" max="2" width="16.7109375" style="91" customWidth="1"/>
    <col min="3" max="3" width="17.42578125" style="69" customWidth="1"/>
    <col min="4" max="4" width="13.85546875" style="69" customWidth="1"/>
    <col min="5" max="5" width="9.42578125" style="69" customWidth="1"/>
    <col min="6" max="6" width="8.42578125" style="69" customWidth="1"/>
    <col min="7" max="7" width="11.5703125" style="69" customWidth="1"/>
    <col min="8" max="8" width="8.85546875" style="69" customWidth="1"/>
    <col min="9" max="9" width="8" style="69" customWidth="1"/>
    <col min="10" max="10" width="8.140625" style="69" customWidth="1"/>
    <col min="11" max="11" width="5.7109375" style="69" customWidth="1"/>
    <col min="12" max="12" width="7.7109375" style="69" customWidth="1"/>
    <col min="13" max="13" width="7.5703125" style="69" customWidth="1"/>
    <col min="14" max="14" width="8.42578125" style="69" customWidth="1"/>
    <col min="15" max="15" width="13.5703125" style="69" customWidth="1"/>
    <col min="16" max="16" width="8.85546875" style="69" customWidth="1"/>
    <col min="17" max="17" width="8" style="69" customWidth="1"/>
    <col min="18" max="18" width="8.140625" style="69" customWidth="1"/>
    <col min="19" max="19" width="5.7109375" style="69" customWidth="1"/>
    <col min="20" max="20" width="7.7109375" style="69" customWidth="1"/>
    <col min="21" max="21" width="7.5703125" style="69" customWidth="1"/>
    <col min="22" max="22" width="8.42578125" style="69" customWidth="1"/>
    <col min="23" max="23" width="8" style="69" customWidth="1"/>
    <col min="24" max="24" width="8.140625" style="69" customWidth="1"/>
    <col min="25" max="25" width="5.7109375" style="69" customWidth="1"/>
    <col min="26" max="26" width="7.7109375" style="69" customWidth="1"/>
    <col min="27" max="27" width="7.5703125" style="69" customWidth="1"/>
    <col min="28" max="28" width="8.42578125" style="69" customWidth="1"/>
    <col min="29" max="16384" width="9.140625" style="69"/>
  </cols>
  <sheetData>
    <row r="1" spans="1:28">
      <c r="A1" s="67" t="s">
        <v>61</v>
      </c>
      <c r="B1" s="68" t="s">
        <v>62</v>
      </c>
    </row>
    <row r="3" spans="1:28" ht="15.75">
      <c r="A3" s="69" t="s">
        <v>63</v>
      </c>
      <c r="B3" s="69" t="s">
        <v>64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73" customFormat="1" ht="75">
      <c r="A4" s="69"/>
      <c r="B4" s="70" t="s">
        <v>65</v>
      </c>
      <c r="C4" s="71" t="s">
        <v>66</v>
      </c>
      <c r="D4" s="71" t="s">
        <v>67</v>
      </c>
      <c r="E4" s="71" t="s">
        <v>68</v>
      </c>
      <c r="F4" s="72" t="s">
        <v>69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15.75">
      <c r="A5" s="71" t="s">
        <v>70</v>
      </c>
      <c r="B5" s="69"/>
      <c r="F5" s="7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.75">
      <c r="A6" s="75" t="s">
        <v>71</v>
      </c>
      <c r="B6" s="76">
        <v>63</v>
      </c>
      <c r="C6" s="77">
        <v>351</v>
      </c>
      <c r="D6" s="77">
        <v>93</v>
      </c>
      <c r="E6" s="77">
        <v>72</v>
      </c>
      <c r="F6" s="78">
        <v>579</v>
      </c>
      <c r="G6" s="92">
        <v>1000000</v>
      </c>
      <c r="H6" s="63">
        <f>B6+C6+D6</f>
        <v>507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5.75">
      <c r="A7" s="79" t="s">
        <v>72</v>
      </c>
      <c r="B7" s="80">
        <v>25</v>
      </c>
      <c r="C7" s="81">
        <v>160</v>
      </c>
      <c r="D7" s="81">
        <v>21</v>
      </c>
      <c r="E7" s="81">
        <v>24</v>
      </c>
      <c r="F7" s="82">
        <v>230</v>
      </c>
      <c r="G7" s="92">
        <v>1000001</v>
      </c>
      <c r="H7" s="63">
        <f t="shared" ref="H7:H70" si="0">B7+C7+D7</f>
        <v>206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15.75">
      <c r="A8" s="79" t="s">
        <v>73</v>
      </c>
      <c r="B8" s="80">
        <v>306.19</v>
      </c>
      <c r="C8" s="81">
        <v>875.75000000000045</v>
      </c>
      <c r="D8" s="81">
        <v>293.14</v>
      </c>
      <c r="E8" s="81">
        <v>132.94</v>
      </c>
      <c r="F8" s="82">
        <v>1608.0200000000004</v>
      </c>
      <c r="G8" s="92">
        <v>1000002</v>
      </c>
      <c r="H8" s="63">
        <f t="shared" si="0"/>
        <v>1475.0800000000004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5.75">
      <c r="A9" s="79" t="s">
        <v>74</v>
      </c>
      <c r="B9" s="80">
        <v>573.44000000000005</v>
      </c>
      <c r="C9" s="81">
        <v>1557.3100000000002</v>
      </c>
      <c r="D9" s="81">
        <v>477.2</v>
      </c>
      <c r="E9" s="81">
        <v>287.69</v>
      </c>
      <c r="F9" s="82">
        <v>2895.64</v>
      </c>
      <c r="G9" s="92">
        <v>1000003</v>
      </c>
      <c r="H9" s="63">
        <f t="shared" si="0"/>
        <v>2607.9499999999998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5.75">
      <c r="A10" s="79" t="s">
        <v>75</v>
      </c>
      <c r="B10" s="80">
        <v>181.08</v>
      </c>
      <c r="C10" s="81">
        <v>11.7</v>
      </c>
      <c r="D10" s="81">
        <v>1.2</v>
      </c>
      <c r="E10" s="81">
        <v>33.1</v>
      </c>
      <c r="F10" s="82">
        <v>227.07999999999998</v>
      </c>
      <c r="G10" s="92">
        <v>1000004</v>
      </c>
      <c r="H10" s="63">
        <f t="shared" si="0"/>
        <v>193.98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5.75">
      <c r="A11" s="79" t="s">
        <v>76</v>
      </c>
      <c r="B11" s="80">
        <v>320.90000000000003</v>
      </c>
      <c r="C11" s="81">
        <v>1369.5000000000002</v>
      </c>
      <c r="D11" s="81">
        <v>341.3</v>
      </c>
      <c r="E11" s="81">
        <v>151.17500000000001</v>
      </c>
      <c r="F11" s="82">
        <v>2182.8750000000005</v>
      </c>
      <c r="G11" s="92">
        <v>1000005</v>
      </c>
      <c r="H11" s="63">
        <f t="shared" si="0"/>
        <v>2031.7000000000003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5.75">
      <c r="A12" s="79" t="s">
        <v>77</v>
      </c>
      <c r="B12" s="80">
        <v>1935.4</v>
      </c>
      <c r="C12" s="81">
        <v>7712.7000000000007</v>
      </c>
      <c r="D12" s="81">
        <v>1812.7800000000004</v>
      </c>
      <c r="E12" s="81">
        <v>521.22</v>
      </c>
      <c r="F12" s="82">
        <v>11982.1</v>
      </c>
      <c r="G12" s="92">
        <v>1000006</v>
      </c>
      <c r="H12" s="63">
        <f t="shared" si="0"/>
        <v>11460.880000000001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5.75">
      <c r="A13" s="79" t="s">
        <v>78</v>
      </c>
      <c r="B13" s="80">
        <v>335.72</v>
      </c>
      <c r="C13" s="81">
        <v>936.2900000000003</v>
      </c>
      <c r="D13" s="81">
        <v>315.34000000000003</v>
      </c>
      <c r="E13" s="81">
        <v>122.29</v>
      </c>
      <c r="F13" s="82">
        <v>1709.6400000000003</v>
      </c>
      <c r="G13" s="92">
        <v>1000007</v>
      </c>
      <c r="H13" s="63">
        <f t="shared" si="0"/>
        <v>1587.3500000000004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5.75">
      <c r="A14" s="79" t="s">
        <v>79</v>
      </c>
      <c r="B14" s="80">
        <v>297.96000000000004</v>
      </c>
      <c r="C14" s="81">
        <v>668.2399999999999</v>
      </c>
      <c r="D14" s="81">
        <v>185.01999999999995</v>
      </c>
      <c r="E14" s="81">
        <v>75.050000000000011</v>
      </c>
      <c r="F14" s="82">
        <v>1226.2699999999998</v>
      </c>
      <c r="G14" s="92">
        <v>1000008</v>
      </c>
      <c r="H14" s="63">
        <f t="shared" si="0"/>
        <v>1151.2199999999998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5.75">
      <c r="A15" s="79" t="s">
        <v>80</v>
      </c>
      <c r="B15" s="80">
        <v>326.08000000000004</v>
      </c>
      <c r="C15" s="81">
        <v>823.24000000000012</v>
      </c>
      <c r="D15" s="81">
        <v>281.12</v>
      </c>
      <c r="E15" s="81">
        <v>223.98000000000005</v>
      </c>
      <c r="F15" s="82">
        <v>1654.42</v>
      </c>
      <c r="G15" s="92">
        <v>1000009</v>
      </c>
      <c r="H15" s="63">
        <f t="shared" si="0"/>
        <v>1430.44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5.75">
      <c r="A16" s="79" t="s">
        <v>81</v>
      </c>
      <c r="B16" s="80">
        <v>8.5</v>
      </c>
      <c r="C16" s="81">
        <v>52.739999999999995</v>
      </c>
      <c r="D16" s="81">
        <v>2</v>
      </c>
      <c r="E16" s="81">
        <v>5.7</v>
      </c>
      <c r="F16" s="82">
        <v>68.94</v>
      </c>
      <c r="G16" s="92">
        <v>1000010</v>
      </c>
      <c r="H16" s="63">
        <f t="shared" si="0"/>
        <v>63.239999999999995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79" t="s">
        <v>82</v>
      </c>
      <c r="B17" s="80">
        <v>153.93000000000004</v>
      </c>
      <c r="C17" s="81">
        <v>653.86999999999978</v>
      </c>
      <c r="D17" s="81">
        <v>121.65999999999998</v>
      </c>
      <c r="E17" s="81">
        <v>85.17</v>
      </c>
      <c r="F17" s="82">
        <v>1014.6299999999998</v>
      </c>
      <c r="G17" s="92">
        <v>1000011</v>
      </c>
      <c r="H17" s="63">
        <f t="shared" si="0"/>
        <v>929.45999999999981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79" t="s">
        <v>83</v>
      </c>
      <c r="B18" s="80">
        <v>129.55000000000001</v>
      </c>
      <c r="C18" s="81">
        <v>543.84</v>
      </c>
      <c r="D18" s="81">
        <v>128.74</v>
      </c>
      <c r="E18" s="81">
        <v>50.070000000000007</v>
      </c>
      <c r="F18" s="82">
        <v>852.20000000000016</v>
      </c>
      <c r="G18" s="92">
        <v>1000012</v>
      </c>
      <c r="H18" s="63">
        <f t="shared" si="0"/>
        <v>802.13000000000011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79" t="s">
        <v>84</v>
      </c>
      <c r="B19" s="80">
        <v>21.08</v>
      </c>
      <c r="C19" s="81">
        <v>8.5</v>
      </c>
      <c r="D19" s="81">
        <v>1.2</v>
      </c>
      <c r="E19" s="81">
        <v>32.900000000000006</v>
      </c>
      <c r="F19" s="82">
        <v>63.680000000000007</v>
      </c>
      <c r="G19" s="92">
        <v>1000013</v>
      </c>
      <c r="H19" s="63">
        <f t="shared" si="0"/>
        <v>30.779999999999998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79" t="s">
        <v>85</v>
      </c>
      <c r="B20" s="80">
        <v>4</v>
      </c>
      <c r="C20" s="81">
        <v>88.6</v>
      </c>
      <c r="D20" s="81">
        <v>22</v>
      </c>
      <c r="E20" s="81">
        <v>28.3</v>
      </c>
      <c r="F20" s="82">
        <v>142.9</v>
      </c>
      <c r="G20" s="92">
        <v>1000014</v>
      </c>
      <c r="H20" s="63">
        <f t="shared" si="0"/>
        <v>114.6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79" t="s">
        <v>86</v>
      </c>
      <c r="B21" s="80">
        <v>36</v>
      </c>
      <c r="C21" s="81">
        <v>2</v>
      </c>
      <c r="D21" s="81"/>
      <c r="E21" s="81"/>
      <c r="F21" s="82">
        <v>38</v>
      </c>
      <c r="G21" s="92">
        <v>1000015</v>
      </c>
      <c r="H21" s="63">
        <f t="shared" si="0"/>
        <v>38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79" t="s">
        <v>87</v>
      </c>
      <c r="B22" s="80"/>
      <c r="C22" s="81">
        <v>89</v>
      </c>
      <c r="D22" s="81">
        <v>23</v>
      </c>
      <c r="E22" s="81">
        <v>42.5</v>
      </c>
      <c r="F22" s="82">
        <v>154.5</v>
      </c>
      <c r="G22" s="92">
        <v>1000016</v>
      </c>
      <c r="H22" s="63">
        <f t="shared" si="0"/>
        <v>112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79" t="s">
        <v>88</v>
      </c>
      <c r="B23" s="80">
        <v>480</v>
      </c>
      <c r="C23" s="81">
        <v>4067.2000000000003</v>
      </c>
      <c r="D23" s="81">
        <v>289.89999999999998</v>
      </c>
      <c r="E23" s="81">
        <v>4.5999999999999996</v>
      </c>
      <c r="F23" s="82">
        <v>4841.7000000000007</v>
      </c>
      <c r="G23" s="92">
        <v>1000017</v>
      </c>
      <c r="H23" s="63">
        <f t="shared" si="0"/>
        <v>4837.1000000000004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79" t="s">
        <v>89</v>
      </c>
      <c r="B24" s="80">
        <v>3407.3</v>
      </c>
      <c r="C24" s="81">
        <v>11529.849999999999</v>
      </c>
      <c r="D24" s="81">
        <v>2107.3000000000002</v>
      </c>
      <c r="E24" s="81">
        <v>341.8</v>
      </c>
      <c r="F24" s="82">
        <v>17386.249999999996</v>
      </c>
      <c r="G24" s="92">
        <v>1000018</v>
      </c>
      <c r="H24" s="63">
        <f t="shared" si="0"/>
        <v>17044.449999999997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79" t="s">
        <v>90</v>
      </c>
      <c r="B25" s="80">
        <v>335</v>
      </c>
      <c r="C25" s="81">
        <v>327.60000000000002</v>
      </c>
      <c r="D25" s="81">
        <v>7</v>
      </c>
      <c r="E25" s="81">
        <v>16.8</v>
      </c>
      <c r="F25" s="82">
        <v>686.4</v>
      </c>
      <c r="G25" s="92">
        <v>1000019</v>
      </c>
      <c r="H25" s="63">
        <f t="shared" si="0"/>
        <v>669.6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79" t="s">
        <v>91</v>
      </c>
      <c r="B26" s="80">
        <v>747</v>
      </c>
      <c r="C26" s="81">
        <v>826.3</v>
      </c>
      <c r="D26" s="81">
        <v>135</v>
      </c>
      <c r="E26" s="81">
        <v>233.30300000000003</v>
      </c>
      <c r="F26" s="82">
        <v>1941.6030000000001</v>
      </c>
      <c r="G26" s="92">
        <v>1000020</v>
      </c>
      <c r="H26" s="63">
        <f t="shared" si="0"/>
        <v>1708.3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79" t="s">
        <v>92</v>
      </c>
      <c r="B27" s="80">
        <v>10.5</v>
      </c>
      <c r="C27" s="81"/>
      <c r="D27" s="81">
        <v>68.299999999999983</v>
      </c>
      <c r="E27" s="81">
        <v>24.1</v>
      </c>
      <c r="F27" s="82">
        <v>102.89999999999998</v>
      </c>
      <c r="G27" s="92">
        <v>1000022</v>
      </c>
      <c r="H27" s="63">
        <f t="shared" si="0"/>
        <v>78.799999999999983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79" t="s">
        <v>93</v>
      </c>
      <c r="B28" s="80">
        <v>43</v>
      </c>
      <c r="C28" s="81">
        <v>702.90000000000009</v>
      </c>
      <c r="D28" s="81">
        <v>20</v>
      </c>
      <c r="E28" s="81">
        <v>6</v>
      </c>
      <c r="F28" s="82">
        <v>771.90000000000009</v>
      </c>
      <c r="G28" s="92">
        <v>1000023</v>
      </c>
      <c r="H28" s="63">
        <f t="shared" si="0"/>
        <v>765.90000000000009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79" t="s">
        <v>94</v>
      </c>
      <c r="B29" s="80">
        <v>93</v>
      </c>
      <c r="C29" s="81">
        <v>419.5</v>
      </c>
      <c r="D29" s="81">
        <v>100</v>
      </c>
      <c r="E29" s="81">
        <v>10</v>
      </c>
      <c r="F29" s="82">
        <v>622.5</v>
      </c>
      <c r="G29" s="92">
        <v>1000024</v>
      </c>
      <c r="H29" s="63">
        <f t="shared" si="0"/>
        <v>612.5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79" t="s">
        <v>95</v>
      </c>
      <c r="B30" s="80">
        <v>8.5</v>
      </c>
      <c r="C30" s="81">
        <v>672.19999999999993</v>
      </c>
      <c r="D30" s="81"/>
      <c r="E30" s="81">
        <v>9</v>
      </c>
      <c r="F30" s="82">
        <v>689.69999999999993</v>
      </c>
      <c r="G30" s="92">
        <v>1000025</v>
      </c>
      <c r="H30" s="63">
        <f t="shared" si="0"/>
        <v>680.69999999999993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79" t="s">
        <v>96</v>
      </c>
      <c r="B31" s="80">
        <v>100</v>
      </c>
      <c r="C31" s="81">
        <v>734.6</v>
      </c>
      <c r="D31" s="81">
        <v>108.5</v>
      </c>
      <c r="E31" s="81">
        <v>131.50000000000003</v>
      </c>
      <c r="F31" s="82">
        <v>1074.6000000000001</v>
      </c>
      <c r="G31" s="92">
        <v>1000026</v>
      </c>
      <c r="H31" s="63">
        <f t="shared" si="0"/>
        <v>943.1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79" t="s">
        <v>97</v>
      </c>
      <c r="B32" s="80">
        <v>3</v>
      </c>
      <c r="C32" s="81">
        <v>79</v>
      </c>
      <c r="D32" s="81">
        <v>24.799999999999997</v>
      </c>
      <c r="E32" s="81">
        <v>52.7</v>
      </c>
      <c r="F32" s="82">
        <v>159.5</v>
      </c>
      <c r="G32" s="92">
        <v>1000028</v>
      </c>
      <c r="H32" s="63">
        <f t="shared" si="0"/>
        <v>106.8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79" t="s">
        <v>98</v>
      </c>
      <c r="B33" s="80"/>
      <c r="C33" s="81">
        <v>153</v>
      </c>
      <c r="D33" s="81">
        <v>4</v>
      </c>
      <c r="E33" s="81">
        <v>23.5</v>
      </c>
      <c r="F33" s="82">
        <v>180.5</v>
      </c>
      <c r="G33" s="92">
        <v>1000029</v>
      </c>
      <c r="H33" s="63">
        <f t="shared" si="0"/>
        <v>157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79" t="s">
        <v>99</v>
      </c>
      <c r="B34" s="80">
        <v>297</v>
      </c>
      <c r="C34" s="81">
        <v>602.4</v>
      </c>
      <c r="D34" s="81"/>
      <c r="E34" s="81"/>
      <c r="F34" s="82">
        <v>899.4</v>
      </c>
      <c r="G34" s="92">
        <v>1000030</v>
      </c>
      <c r="H34" s="63">
        <f t="shared" si="0"/>
        <v>899.4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79" t="s">
        <v>100</v>
      </c>
      <c r="B35" s="80">
        <v>35</v>
      </c>
      <c r="C35" s="81">
        <v>36.6</v>
      </c>
      <c r="D35" s="81"/>
      <c r="E35" s="81"/>
      <c r="F35" s="82">
        <v>71.599999999999994</v>
      </c>
      <c r="G35" s="92">
        <v>1000031</v>
      </c>
      <c r="H35" s="63">
        <f t="shared" si="0"/>
        <v>71.599999999999994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79" t="s">
        <v>101</v>
      </c>
      <c r="B36" s="80">
        <v>1127</v>
      </c>
      <c r="C36" s="81">
        <v>896</v>
      </c>
      <c r="D36" s="81">
        <v>113</v>
      </c>
      <c r="E36" s="81">
        <v>2</v>
      </c>
      <c r="F36" s="82">
        <v>2138</v>
      </c>
      <c r="G36" s="92">
        <v>1000032</v>
      </c>
      <c r="H36" s="63">
        <f t="shared" si="0"/>
        <v>2136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79" t="s">
        <v>102</v>
      </c>
      <c r="B37" s="80">
        <v>40</v>
      </c>
      <c r="C37" s="81"/>
      <c r="D37" s="81"/>
      <c r="E37" s="81">
        <v>1.5</v>
      </c>
      <c r="F37" s="82">
        <v>41.5</v>
      </c>
      <c r="G37" s="92">
        <v>1000033</v>
      </c>
      <c r="H37" s="63">
        <f t="shared" si="0"/>
        <v>40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79" t="s">
        <v>103</v>
      </c>
      <c r="B38" s="80"/>
      <c r="C38" s="81"/>
      <c r="D38" s="81"/>
      <c r="E38" s="81">
        <v>49</v>
      </c>
      <c r="F38" s="82">
        <v>49</v>
      </c>
      <c r="G38" s="92">
        <v>1000034</v>
      </c>
      <c r="H38" s="63">
        <f t="shared" si="0"/>
        <v>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79" t="s">
        <v>104</v>
      </c>
      <c r="B39" s="80"/>
      <c r="C39" s="81"/>
      <c r="D39" s="81">
        <v>11.5</v>
      </c>
      <c r="E39" s="81"/>
      <c r="F39" s="82">
        <v>11.5</v>
      </c>
      <c r="G39" s="92">
        <v>1000037</v>
      </c>
      <c r="H39" s="63">
        <f t="shared" si="0"/>
        <v>11.5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79" t="s">
        <v>105</v>
      </c>
      <c r="B40" s="80"/>
      <c r="C40" s="81">
        <v>8</v>
      </c>
      <c r="D40" s="81"/>
      <c r="E40" s="81">
        <v>1</v>
      </c>
      <c r="F40" s="82">
        <v>9</v>
      </c>
      <c r="G40" s="92">
        <v>1000038</v>
      </c>
      <c r="H40" s="63">
        <f t="shared" si="0"/>
        <v>8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79" t="s">
        <v>106</v>
      </c>
      <c r="B41" s="80"/>
      <c r="C41" s="81">
        <v>101</v>
      </c>
      <c r="D41" s="81"/>
      <c r="E41" s="81">
        <v>25.2</v>
      </c>
      <c r="F41" s="82">
        <v>126.2</v>
      </c>
      <c r="G41" s="92">
        <v>1000040</v>
      </c>
      <c r="H41" s="63">
        <f t="shared" si="0"/>
        <v>101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79" t="s">
        <v>107</v>
      </c>
      <c r="B42" s="80"/>
      <c r="C42" s="81"/>
      <c r="D42" s="81">
        <v>1.8</v>
      </c>
      <c r="E42" s="81"/>
      <c r="F42" s="82">
        <v>1.8</v>
      </c>
      <c r="G42" s="92">
        <v>1000042</v>
      </c>
      <c r="H42" s="63">
        <f t="shared" si="0"/>
        <v>1.8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79" t="s">
        <v>108</v>
      </c>
      <c r="B43" s="80"/>
      <c r="C43" s="81">
        <v>20</v>
      </c>
      <c r="D43" s="81"/>
      <c r="E43" s="81"/>
      <c r="F43" s="82">
        <v>20</v>
      </c>
      <c r="G43" s="92">
        <v>1000043</v>
      </c>
      <c r="H43" s="63">
        <f t="shared" si="0"/>
        <v>20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79" t="s">
        <v>109</v>
      </c>
      <c r="B44" s="80"/>
      <c r="C44" s="81"/>
      <c r="D44" s="81">
        <v>75</v>
      </c>
      <c r="E44" s="81"/>
      <c r="F44" s="82">
        <v>75</v>
      </c>
      <c r="G44" s="92">
        <v>1000044</v>
      </c>
      <c r="H44" s="63">
        <f t="shared" si="0"/>
        <v>75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79" t="s">
        <v>110</v>
      </c>
      <c r="B45" s="80">
        <v>5</v>
      </c>
      <c r="C45" s="81">
        <v>40</v>
      </c>
      <c r="D45" s="81"/>
      <c r="E45" s="81">
        <v>2</v>
      </c>
      <c r="F45" s="82">
        <v>47</v>
      </c>
      <c r="G45" s="92">
        <v>1000045</v>
      </c>
      <c r="H45" s="63">
        <f t="shared" si="0"/>
        <v>45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79" t="s">
        <v>111</v>
      </c>
      <c r="B46" s="80"/>
      <c r="C46" s="81">
        <v>296.8</v>
      </c>
      <c r="D46" s="81">
        <v>31</v>
      </c>
      <c r="E46" s="81"/>
      <c r="F46" s="82">
        <v>327.8</v>
      </c>
      <c r="G46" s="92">
        <v>1000046</v>
      </c>
      <c r="H46" s="63">
        <f t="shared" si="0"/>
        <v>327.8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79" t="s">
        <v>112</v>
      </c>
      <c r="B47" s="80">
        <v>48</v>
      </c>
      <c r="C47" s="81">
        <v>59.5</v>
      </c>
      <c r="D47" s="81"/>
      <c r="E47" s="81"/>
      <c r="F47" s="82">
        <v>107.5</v>
      </c>
      <c r="G47" s="92">
        <v>1000047</v>
      </c>
      <c r="H47" s="63">
        <f t="shared" si="0"/>
        <v>107.5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79" t="s">
        <v>113</v>
      </c>
      <c r="B48" s="80">
        <v>26</v>
      </c>
      <c r="C48" s="81"/>
      <c r="D48" s="81">
        <v>6</v>
      </c>
      <c r="E48" s="81">
        <v>11</v>
      </c>
      <c r="F48" s="82">
        <v>43</v>
      </c>
      <c r="G48" s="92">
        <v>1000048</v>
      </c>
      <c r="H48" s="63">
        <f t="shared" si="0"/>
        <v>32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79" t="s">
        <v>114</v>
      </c>
      <c r="B49" s="80">
        <v>31</v>
      </c>
      <c r="C49" s="81"/>
      <c r="D49" s="81">
        <v>7</v>
      </c>
      <c r="E49" s="81"/>
      <c r="F49" s="82">
        <v>38</v>
      </c>
      <c r="G49" s="92">
        <v>1000049</v>
      </c>
      <c r="H49" s="63">
        <f t="shared" si="0"/>
        <v>38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79" t="s">
        <v>115</v>
      </c>
      <c r="B50" s="80">
        <v>483</v>
      </c>
      <c r="C50" s="81">
        <v>7217.9</v>
      </c>
      <c r="D50" s="81">
        <v>270.5</v>
      </c>
      <c r="E50" s="81"/>
      <c r="F50" s="82">
        <v>7971.4</v>
      </c>
      <c r="G50" s="92">
        <v>1000050</v>
      </c>
      <c r="H50" s="63">
        <f t="shared" si="0"/>
        <v>7971.4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79" t="s">
        <v>116</v>
      </c>
      <c r="B51" s="80">
        <v>213</v>
      </c>
      <c r="C51" s="81">
        <v>1407.4</v>
      </c>
      <c r="D51" s="81">
        <v>92</v>
      </c>
      <c r="E51" s="81">
        <v>23.5</v>
      </c>
      <c r="F51" s="82">
        <v>1735.9</v>
      </c>
      <c r="G51" s="92">
        <v>1000051</v>
      </c>
      <c r="H51" s="63">
        <f t="shared" si="0"/>
        <v>1712.4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79" t="s">
        <v>117</v>
      </c>
      <c r="B52" s="80">
        <v>38</v>
      </c>
      <c r="C52" s="81"/>
      <c r="D52" s="81"/>
      <c r="E52" s="81"/>
      <c r="F52" s="82">
        <v>38</v>
      </c>
      <c r="G52" s="92">
        <v>1000052</v>
      </c>
      <c r="H52" s="63">
        <f t="shared" si="0"/>
        <v>38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79" t="s">
        <v>118</v>
      </c>
      <c r="B53" s="80">
        <v>2110.5</v>
      </c>
      <c r="C53" s="81">
        <v>6733.9</v>
      </c>
      <c r="D53" s="81">
        <v>243.5</v>
      </c>
      <c r="E53" s="81">
        <v>14</v>
      </c>
      <c r="F53" s="82">
        <v>9101.9</v>
      </c>
      <c r="G53" s="92">
        <v>1000053</v>
      </c>
      <c r="H53" s="63">
        <f t="shared" si="0"/>
        <v>9087.9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79" t="s">
        <v>119</v>
      </c>
      <c r="B54" s="80">
        <v>12</v>
      </c>
      <c r="C54" s="81">
        <v>88.5</v>
      </c>
      <c r="D54" s="81">
        <v>4</v>
      </c>
      <c r="E54" s="81">
        <v>2.5</v>
      </c>
      <c r="F54" s="82">
        <v>107</v>
      </c>
      <c r="G54" s="92">
        <v>1000054</v>
      </c>
      <c r="H54" s="63">
        <f t="shared" si="0"/>
        <v>104.5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83" t="s">
        <v>120</v>
      </c>
      <c r="B55" s="80">
        <v>970</v>
      </c>
      <c r="C55" s="81">
        <v>1302</v>
      </c>
      <c r="D55" s="81">
        <v>44</v>
      </c>
      <c r="E55" s="81">
        <v>73</v>
      </c>
      <c r="F55" s="82">
        <v>2389</v>
      </c>
      <c r="G55" s="92">
        <v>1000055</v>
      </c>
      <c r="H55" s="63">
        <f t="shared" si="0"/>
        <v>2316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75" t="s">
        <v>121</v>
      </c>
      <c r="B56" s="80">
        <v>6</v>
      </c>
      <c r="C56" s="81"/>
      <c r="D56" s="81"/>
      <c r="E56" s="81"/>
      <c r="F56" s="82">
        <v>6</v>
      </c>
      <c r="G56" s="92">
        <v>1000056</v>
      </c>
      <c r="H56" s="63">
        <f t="shared" si="0"/>
        <v>6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79" t="s">
        <v>122</v>
      </c>
      <c r="B57" s="80">
        <v>1.5</v>
      </c>
      <c r="C57" s="81">
        <v>51.5</v>
      </c>
      <c r="D57" s="81">
        <v>33</v>
      </c>
      <c r="E57" s="81"/>
      <c r="F57" s="82">
        <v>86</v>
      </c>
      <c r="G57" s="92">
        <v>1000057</v>
      </c>
      <c r="H57" s="63">
        <f t="shared" si="0"/>
        <v>86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79" t="s">
        <v>123</v>
      </c>
      <c r="B58" s="80">
        <v>2496.6</v>
      </c>
      <c r="C58" s="81">
        <v>4460.9500000000007</v>
      </c>
      <c r="D58" s="81">
        <v>1094.3999999999999</v>
      </c>
      <c r="E58" s="81">
        <v>424.79</v>
      </c>
      <c r="F58" s="82">
        <v>8476.7400000000016</v>
      </c>
      <c r="G58" s="92">
        <v>1000058</v>
      </c>
      <c r="H58" s="63">
        <f t="shared" si="0"/>
        <v>8051.9500000000007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79" t="s">
        <v>124</v>
      </c>
      <c r="B59" s="80">
        <v>1702.6</v>
      </c>
      <c r="C59" s="81">
        <v>2336.3000000000002</v>
      </c>
      <c r="D59" s="81">
        <v>299.50000000000011</v>
      </c>
      <c r="E59" s="81">
        <v>530.75000000000011</v>
      </c>
      <c r="F59" s="82">
        <v>4869.1500000000005</v>
      </c>
      <c r="G59" s="92">
        <v>1000059</v>
      </c>
      <c r="H59" s="63">
        <f t="shared" si="0"/>
        <v>4338.4000000000005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79" t="s">
        <v>125</v>
      </c>
      <c r="B60" s="80">
        <v>323.5</v>
      </c>
      <c r="C60" s="81">
        <v>3661.5010000000002</v>
      </c>
      <c r="D60" s="81">
        <v>1132</v>
      </c>
      <c r="E60" s="81">
        <v>112</v>
      </c>
      <c r="F60" s="82">
        <v>5229.0010000000002</v>
      </c>
      <c r="G60" s="92">
        <v>1000060</v>
      </c>
      <c r="H60" s="63">
        <f t="shared" si="0"/>
        <v>5117.0010000000002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79" t="s">
        <v>126</v>
      </c>
      <c r="B61" s="80">
        <v>1001</v>
      </c>
      <c r="C61" s="81">
        <v>6350.1</v>
      </c>
      <c r="D61" s="81">
        <v>124</v>
      </c>
      <c r="E61" s="81">
        <v>20</v>
      </c>
      <c r="F61" s="82">
        <v>7495.1</v>
      </c>
      <c r="G61" s="92">
        <v>1000061</v>
      </c>
      <c r="H61" s="63">
        <f t="shared" si="0"/>
        <v>7475.1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79" t="s">
        <v>127</v>
      </c>
      <c r="B62" s="80">
        <v>14</v>
      </c>
      <c r="C62" s="81">
        <v>41</v>
      </c>
      <c r="D62" s="81">
        <v>10</v>
      </c>
      <c r="E62" s="81"/>
      <c r="F62" s="82">
        <v>65</v>
      </c>
      <c r="G62" s="92">
        <v>1000062</v>
      </c>
      <c r="H62" s="63">
        <f t="shared" si="0"/>
        <v>65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79" t="s">
        <v>128</v>
      </c>
      <c r="B63" s="80">
        <v>15</v>
      </c>
      <c r="C63" s="81">
        <v>13</v>
      </c>
      <c r="D63" s="81">
        <v>13</v>
      </c>
      <c r="E63" s="81"/>
      <c r="F63" s="82">
        <v>41</v>
      </c>
      <c r="G63" s="92">
        <v>1000063</v>
      </c>
      <c r="H63" s="63">
        <f t="shared" si="0"/>
        <v>41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79" t="s">
        <v>129</v>
      </c>
      <c r="B64" s="80">
        <v>155</v>
      </c>
      <c r="C64" s="81">
        <v>24</v>
      </c>
      <c r="D64" s="81"/>
      <c r="E64" s="81"/>
      <c r="F64" s="82">
        <v>179</v>
      </c>
      <c r="G64" s="92">
        <v>1000064</v>
      </c>
      <c r="H64" s="63">
        <f t="shared" si="0"/>
        <v>179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79" t="s">
        <v>130</v>
      </c>
      <c r="B65" s="80">
        <v>1291</v>
      </c>
      <c r="C65" s="81">
        <v>545.80000000000007</v>
      </c>
      <c r="D65" s="81">
        <v>855.19999999999993</v>
      </c>
      <c r="E65" s="81">
        <v>2</v>
      </c>
      <c r="F65" s="82">
        <v>2694</v>
      </c>
      <c r="G65" s="92">
        <v>1000065</v>
      </c>
      <c r="H65" s="63">
        <f t="shared" si="0"/>
        <v>2692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79" t="s">
        <v>131</v>
      </c>
      <c r="B66" s="80">
        <v>62</v>
      </c>
      <c r="C66" s="81">
        <v>178</v>
      </c>
      <c r="D66" s="81">
        <v>34</v>
      </c>
      <c r="E66" s="81"/>
      <c r="F66" s="82">
        <v>274</v>
      </c>
      <c r="G66" s="92">
        <v>1000066</v>
      </c>
      <c r="H66" s="63">
        <f t="shared" si="0"/>
        <v>274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79" t="s">
        <v>132</v>
      </c>
      <c r="B67" s="80"/>
      <c r="C67" s="81">
        <v>6</v>
      </c>
      <c r="D67" s="81"/>
      <c r="E67" s="81"/>
      <c r="F67" s="82">
        <v>6</v>
      </c>
      <c r="G67" s="92">
        <v>1000067</v>
      </c>
      <c r="H67" s="63">
        <f t="shared" si="0"/>
        <v>6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79" t="s">
        <v>133</v>
      </c>
      <c r="B68" s="80">
        <v>22</v>
      </c>
      <c r="C68" s="81">
        <v>41</v>
      </c>
      <c r="D68" s="81"/>
      <c r="E68" s="81"/>
      <c r="F68" s="82">
        <v>63</v>
      </c>
      <c r="G68" s="92">
        <v>1000068</v>
      </c>
      <c r="H68" s="63">
        <f t="shared" si="0"/>
        <v>63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79" t="s">
        <v>134</v>
      </c>
      <c r="B69" s="80"/>
      <c r="C69" s="81">
        <v>6</v>
      </c>
      <c r="D69" s="81">
        <v>9</v>
      </c>
      <c r="E69" s="81"/>
      <c r="F69" s="82">
        <v>15</v>
      </c>
      <c r="G69" s="92">
        <v>1000069</v>
      </c>
      <c r="H69" s="63">
        <f t="shared" si="0"/>
        <v>15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79" t="s">
        <v>135</v>
      </c>
      <c r="B70" s="80">
        <v>26</v>
      </c>
      <c r="C70" s="81">
        <v>34</v>
      </c>
      <c r="D70" s="81">
        <v>30</v>
      </c>
      <c r="E70" s="81">
        <v>84</v>
      </c>
      <c r="F70" s="82">
        <v>174</v>
      </c>
      <c r="G70" s="92">
        <v>1000070</v>
      </c>
      <c r="H70" s="63">
        <f t="shared" si="0"/>
        <v>90</v>
      </c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79" t="s">
        <v>136</v>
      </c>
      <c r="B71" s="80">
        <v>43</v>
      </c>
      <c r="C71" s="81">
        <v>117.02</v>
      </c>
      <c r="D71" s="81">
        <v>32.199999999999996</v>
      </c>
      <c r="E71" s="81">
        <v>96.8</v>
      </c>
      <c r="F71" s="82">
        <v>289.02</v>
      </c>
      <c r="G71" s="92">
        <v>1000071</v>
      </c>
      <c r="H71" s="63">
        <f t="shared" ref="H71:H134" si="1">B71+C71+D71</f>
        <v>192.21999999999997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79" t="s">
        <v>137</v>
      </c>
      <c r="B72" s="80">
        <v>560</v>
      </c>
      <c r="C72" s="81">
        <v>224</v>
      </c>
      <c r="D72" s="81">
        <v>1002</v>
      </c>
      <c r="E72" s="81"/>
      <c r="F72" s="82">
        <v>1786</v>
      </c>
      <c r="G72" s="92">
        <v>1000072</v>
      </c>
      <c r="H72" s="63">
        <f t="shared" si="1"/>
        <v>1786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.75">
      <c r="A73" s="79" t="s">
        <v>138</v>
      </c>
      <c r="B73" s="80">
        <v>4034</v>
      </c>
      <c r="C73" s="81">
        <v>510</v>
      </c>
      <c r="D73" s="81">
        <v>3960.2</v>
      </c>
      <c r="E73" s="81"/>
      <c r="F73" s="82">
        <v>8504.2000000000007</v>
      </c>
      <c r="G73" s="92">
        <v>1000073</v>
      </c>
      <c r="H73" s="63">
        <f t="shared" si="1"/>
        <v>8504.2000000000007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.75">
      <c r="A74" s="79" t="s">
        <v>139</v>
      </c>
      <c r="B74" s="80">
        <v>365</v>
      </c>
      <c r="C74" s="81">
        <v>81</v>
      </c>
      <c r="D74" s="81">
        <v>201.5</v>
      </c>
      <c r="E74" s="81">
        <v>2</v>
      </c>
      <c r="F74" s="82">
        <v>649.5</v>
      </c>
      <c r="G74" s="92">
        <v>1000074</v>
      </c>
      <c r="H74" s="63">
        <f t="shared" si="1"/>
        <v>647.5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.75">
      <c r="A75" s="79" t="s">
        <v>140</v>
      </c>
      <c r="B75" s="80">
        <v>63</v>
      </c>
      <c r="C75" s="81">
        <v>111</v>
      </c>
      <c r="D75" s="81">
        <v>63</v>
      </c>
      <c r="E75" s="81"/>
      <c r="F75" s="82">
        <v>237</v>
      </c>
      <c r="G75" s="92">
        <v>1000075</v>
      </c>
      <c r="H75" s="63">
        <f t="shared" si="1"/>
        <v>237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ht="15.75">
      <c r="A76" s="79" t="s">
        <v>141</v>
      </c>
      <c r="B76" s="80">
        <v>3508</v>
      </c>
      <c r="C76" s="81">
        <v>1468.5</v>
      </c>
      <c r="D76" s="81">
        <v>349</v>
      </c>
      <c r="E76" s="81">
        <v>30.5</v>
      </c>
      <c r="F76" s="82">
        <v>5356</v>
      </c>
      <c r="G76" s="92">
        <v>1000076</v>
      </c>
      <c r="H76" s="63">
        <f t="shared" si="1"/>
        <v>5325.5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ht="15.75">
      <c r="A77" s="79" t="s">
        <v>142</v>
      </c>
      <c r="B77" s="80">
        <v>607</v>
      </c>
      <c r="C77" s="81">
        <v>1710.5</v>
      </c>
      <c r="D77" s="81">
        <v>420</v>
      </c>
      <c r="E77" s="81"/>
      <c r="F77" s="82">
        <v>2737.5</v>
      </c>
      <c r="G77" s="92">
        <v>1000077</v>
      </c>
      <c r="H77" s="63">
        <f t="shared" si="1"/>
        <v>2737.5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5.75">
      <c r="A78" s="79" t="s">
        <v>143</v>
      </c>
      <c r="B78" s="80">
        <v>1534</v>
      </c>
      <c r="C78" s="81">
        <v>13986.3</v>
      </c>
      <c r="D78" s="81">
        <v>948</v>
      </c>
      <c r="E78" s="81">
        <v>41</v>
      </c>
      <c r="F78" s="82">
        <v>16509.3</v>
      </c>
      <c r="G78" s="92">
        <v>1000078</v>
      </c>
      <c r="H78" s="63">
        <f t="shared" si="1"/>
        <v>16468.3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5.75">
      <c r="A79" s="79" t="s">
        <v>144</v>
      </c>
      <c r="B79" s="80"/>
      <c r="C79" s="81"/>
      <c r="D79" s="81">
        <v>735</v>
      </c>
      <c r="E79" s="81">
        <v>74</v>
      </c>
      <c r="F79" s="82">
        <v>809</v>
      </c>
      <c r="G79" s="92">
        <v>1000079</v>
      </c>
      <c r="H79" s="63">
        <f t="shared" si="1"/>
        <v>735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28" ht="15.75">
      <c r="A80" s="79" t="s">
        <v>145</v>
      </c>
      <c r="B80" s="80">
        <v>7754</v>
      </c>
      <c r="C80" s="81">
        <v>1034</v>
      </c>
      <c r="D80" s="81">
        <v>729</v>
      </c>
      <c r="E80" s="81">
        <v>213</v>
      </c>
      <c r="F80" s="82">
        <v>9730</v>
      </c>
      <c r="G80" s="92">
        <v>1000080</v>
      </c>
      <c r="H80" s="63">
        <f t="shared" si="1"/>
        <v>9517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5.75">
      <c r="A81" s="79" t="s">
        <v>146</v>
      </c>
      <c r="B81" s="80">
        <v>2443.5</v>
      </c>
      <c r="C81" s="81">
        <v>1367.5</v>
      </c>
      <c r="D81" s="81">
        <v>640.19999999999993</v>
      </c>
      <c r="E81" s="81"/>
      <c r="F81" s="82">
        <v>4451.2</v>
      </c>
      <c r="G81" s="92">
        <v>1000081</v>
      </c>
      <c r="H81" s="63">
        <f t="shared" si="1"/>
        <v>4451.2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ht="15.75">
      <c r="A82" s="79" t="s">
        <v>147</v>
      </c>
      <c r="B82" s="80">
        <v>246</v>
      </c>
      <c r="C82" s="81">
        <v>1735.5</v>
      </c>
      <c r="D82" s="81">
        <v>72</v>
      </c>
      <c r="E82" s="81"/>
      <c r="F82" s="82">
        <v>2053.5</v>
      </c>
      <c r="G82" s="92">
        <v>1000082</v>
      </c>
      <c r="H82" s="63">
        <f t="shared" si="1"/>
        <v>2053.5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ht="15.75">
      <c r="A83" s="79" t="s">
        <v>148</v>
      </c>
      <c r="B83" s="80">
        <v>1937</v>
      </c>
      <c r="C83" s="81">
        <v>18168.900000000001</v>
      </c>
      <c r="D83" s="81">
        <v>1969.5</v>
      </c>
      <c r="E83" s="81"/>
      <c r="F83" s="82">
        <v>22075.4</v>
      </c>
      <c r="G83" s="92">
        <v>1000083</v>
      </c>
      <c r="H83" s="63">
        <f t="shared" si="1"/>
        <v>22075.4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5.75">
      <c r="A84" s="79" t="s">
        <v>149</v>
      </c>
      <c r="B84" s="80">
        <v>6</v>
      </c>
      <c r="C84" s="81">
        <v>29</v>
      </c>
      <c r="D84" s="81">
        <v>717</v>
      </c>
      <c r="E84" s="81"/>
      <c r="F84" s="82">
        <v>752</v>
      </c>
      <c r="G84" s="92">
        <v>1000084</v>
      </c>
      <c r="H84" s="63">
        <f t="shared" si="1"/>
        <v>752</v>
      </c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ht="15.75">
      <c r="A85" s="79" t="s">
        <v>150</v>
      </c>
      <c r="B85" s="80">
        <v>3008.9</v>
      </c>
      <c r="C85" s="81">
        <v>3826</v>
      </c>
      <c r="D85" s="81">
        <v>598</v>
      </c>
      <c r="E85" s="81">
        <v>195</v>
      </c>
      <c r="F85" s="82">
        <v>7627.9</v>
      </c>
      <c r="G85" s="92">
        <v>1000085</v>
      </c>
      <c r="H85" s="63">
        <f t="shared" si="1"/>
        <v>7432.9</v>
      </c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ht="15.75">
      <c r="A86" s="79" t="s">
        <v>151</v>
      </c>
      <c r="B86" s="80">
        <v>1329</v>
      </c>
      <c r="C86" s="81">
        <v>226</v>
      </c>
      <c r="D86" s="81">
        <v>2393.9</v>
      </c>
      <c r="E86" s="81"/>
      <c r="F86" s="82">
        <v>3948.9</v>
      </c>
      <c r="G86" s="92">
        <v>1000086</v>
      </c>
      <c r="H86" s="63">
        <f t="shared" si="1"/>
        <v>3948.9</v>
      </c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5.75">
      <c r="A87" s="79" t="s">
        <v>152</v>
      </c>
      <c r="B87" s="80">
        <v>33</v>
      </c>
      <c r="C87" s="81"/>
      <c r="D87" s="81"/>
      <c r="E87" s="81"/>
      <c r="F87" s="82">
        <v>33</v>
      </c>
      <c r="G87" s="92">
        <v>1000087</v>
      </c>
      <c r="H87" s="63">
        <f t="shared" si="1"/>
        <v>33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ht="15.75">
      <c r="A88" s="79" t="s">
        <v>153</v>
      </c>
      <c r="B88" s="80">
        <v>233</v>
      </c>
      <c r="C88" s="81"/>
      <c r="D88" s="81">
        <v>93</v>
      </c>
      <c r="E88" s="81"/>
      <c r="F88" s="82">
        <v>326</v>
      </c>
      <c r="G88" s="92">
        <v>1000088</v>
      </c>
      <c r="H88" s="63">
        <f t="shared" si="1"/>
        <v>326</v>
      </c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5.75">
      <c r="A89" s="79" t="s">
        <v>154</v>
      </c>
      <c r="B89" s="80">
        <v>196</v>
      </c>
      <c r="C89" s="81">
        <v>763</v>
      </c>
      <c r="D89" s="81">
        <v>61</v>
      </c>
      <c r="E89" s="81"/>
      <c r="F89" s="82">
        <v>1020</v>
      </c>
      <c r="G89" s="92">
        <v>1000089</v>
      </c>
      <c r="H89" s="63">
        <f t="shared" si="1"/>
        <v>1020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5.75">
      <c r="A90" s="79" t="s">
        <v>155</v>
      </c>
      <c r="B90" s="80">
        <v>76</v>
      </c>
      <c r="C90" s="81">
        <v>70</v>
      </c>
      <c r="D90" s="81">
        <v>14</v>
      </c>
      <c r="E90" s="81">
        <v>3</v>
      </c>
      <c r="F90" s="82">
        <v>163</v>
      </c>
      <c r="G90" s="92">
        <v>1000090</v>
      </c>
      <c r="H90" s="63">
        <f t="shared" si="1"/>
        <v>160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ht="15.75">
      <c r="A91" s="79" t="s">
        <v>156</v>
      </c>
      <c r="B91" s="80">
        <v>13</v>
      </c>
      <c r="C91" s="81">
        <v>210</v>
      </c>
      <c r="D91" s="81">
        <v>563</v>
      </c>
      <c r="E91" s="81">
        <v>3</v>
      </c>
      <c r="F91" s="82">
        <v>789</v>
      </c>
      <c r="G91" s="92">
        <v>1000091</v>
      </c>
      <c r="H91" s="63">
        <f t="shared" si="1"/>
        <v>786</v>
      </c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ht="15.75">
      <c r="A92" s="79" t="s">
        <v>157</v>
      </c>
      <c r="B92" s="80">
        <v>30</v>
      </c>
      <c r="C92" s="81">
        <v>16</v>
      </c>
      <c r="D92" s="81">
        <v>16</v>
      </c>
      <c r="E92" s="81">
        <v>1</v>
      </c>
      <c r="F92" s="82">
        <v>63</v>
      </c>
      <c r="G92" s="92">
        <v>1000092</v>
      </c>
      <c r="H92" s="63">
        <f t="shared" si="1"/>
        <v>62</v>
      </c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5.75">
      <c r="A93" s="79" t="s">
        <v>158</v>
      </c>
      <c r="B93" s="80">
        <v>115</v>
      </c>
      <c r="C93" s="81">
        <v>14</v>
      </c>
      <c r="D93" s="81">
        <v>12</v>
      </c>
      <c r="E93" s="81">
        <v>22</v>
      </c>
      <c r="F93" s="82">
        <v>163</v>
      </c>
      <c r="G93" s="92">
        <v>1000094</v>
      </c>
      <c r="H93" s="63">
        <f t="shared" si="1"/>
        <v>141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1:28" ht="15.75">
      <c r="A94" s="79" t="s">
        <v>159</v>
      </c>
      <c r="B94" s="80">
        <v>22</v>
      </c>
      <c r="C94" s="81">
        <v>60</v>
      </c>
      <c r="D94" s="81">
        <v>8</v>
      </c>
      <c r="E94" s="81">
        <v>55</v>
      </c>
      <c r="F94" s="82">
        <v>145</v>
      </c>
      <c r="G94" s="92">
        <v>1000095</v>
      </c>
      <c r="H94" s="63">
        <f t="shared" si="1"/>
        <v>90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ht="15.75">
      <c r="A95" s="79" t="s">
        <v>160</v>
      </c>
      <c r="B95" s="80">
        <v>28</v>
      </c>
      <c r="C95" s="81">
        <v>13</v>
      </c>
      <c r="D95" s="81">
        <v>10</v>
      </c>
      <c r="E95" s="81">
        <v>32</v>
      </c>
      <c r="F95" s="82">
        <v>83</v>
      </c>
      <c r="G95" s="92">
        <v>1000096</v>
      </c>
      <c r="H95" s="63">
        <f t="shared" si="1"/>
        <v>51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5.75">
      <c r="A96" s="79" t="s">
        <v>161</v>
      </c>
      <c r="B96" s="80">
        <v>2</v>
      </c>
      <c r="C96" s="81">
        <v>4</v>
      </c>
      <c r="D96" s="81">
        <v>2</v>
      </c>
      <c r="E96" s="81">
        <v>15</v>
      </c>
      <c r="F96" s="82">
        <v>23</v>
      </c>
      <c r="G96" s="92">
        <v>1000097</v>
      </c>
      <c r="H96" s="63">
        <f t="shared" si="1"/>
        <v>8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ht="15.75">
      <c r="A97" s="79" t="s">
        <v>162</v>
      </c>
      <c r="B97" s="80">
        <v>1603</v>
      </c>
      <c r="C97" s="81">
        <v>1067</v>
      </c>
      <c r="D97" s="81">
        <v>1127</v>
      </c>
      <c r="E97" s="81">
        <v>8</v>
      </c>
      <c r="F97" s="82">
        <v>3805</v>
      </c>
      <c r="G97" s="92">
        <v>1000100</v>
      </c>
      <c r="H97" s="63">
        <f t="shared" si="1"/>
        <v>3797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ht="15.75">
      <c r="A98" s="79" t="s">
        <v>163</v>
      </c>
      <c r="B98" s="80">
        <v>109</v>
      </c>
      <c r="C98" s="81">
        <v>209</v>
      </c>
      <c r="D98" s="81">
        <v>110</v>
      </c>
      <c r="E98" s="81">
        <v>5</v>
      </c>
      <c r="F98" s="82">
        <v>433</v>
      </c>
      <c r="G98" s="92">
        <v>1000101</v>
      </c>
      <c r="H98" s="63">
        <f t="shared" si="1"/>
        <v>428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ht="15.75">
      <c r="A99" s="79" t="s">
        <v>164</v>
      </c>
      <c r="B99" s="80">
        <v>9</v>
      </c>
      <c r="C99" s="81">
        <v>3</v>
      </c>
      <c r="D99" s="81">
        <v>8</v>
      </c>
      <c r="E99" s="81">
        <v>1</v>
      </c>
      <c r="F99" s="82">
        <v>21</v>
      </c>
      <c r="G99" s="92">
        <v>1000102</v>
      </c>
      <c r="H99" s="63">
        <f t="shared" si="1"/>
        <v>20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1:28" ht="15.75">
      <c r="A100" s="79" t="s">
        <v>165</v>
      </c>
      <c r="B100" s="80"/>
      <c r="C100" s="81">
        <v>2</v>
      </c>
      <c r="D100" s="81">
        <v>1</v>
      </c>
      <c r="E100" s="81"/>
      <c r="F100" s="82">
        <v>3</v>
      </c>
      <c r="G100" s="92">
        <v>1000103</v>
      </c>
      <c r="H100" s="63">
        <f t="shared" si="1"/>
        <v>3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1:28" ht="15.75">
      <c r="A101" s="79" t="s">
        <v>166</v>
      </c>
      <c r="B101" s="80">
        <v>25</v>
      </c>
      <c r="C101" s="81">
        <v>162</v>
      </c>
      <c r="D101" s="81">
        <v>8</v>
      </c>
      <c r="E101" s="81"/>
      <c r="F101" s="82">
        <v>195</v>
      </c>
      <c r="G101" s="92">
        <v>1000104</v>
      </c>
      <c r="H101" s="63">
        <f t="shared" si="1"/>
        <v>195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ht="15.75">
      <c r="A102" s="79" t="s">
        <v>167</v>
      </c>
      <c r="B102" s="80">
        <v>7</v>
      </c>
      <c r="C102" s="81">
        <v>22</v>
      </c>
      <c r="D102" s="81">
        <v>9</v>
      </c>
      <c r="E102" s="81"/>
      <c r="F102" s="82">
        <v>38</v>
      </c>
      <c r="G102" s="92">
        <v>1000105</v>
      </c>
      <c r="H102" s="63">
        <f t="shared" si="1"/>
        <v>38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ht="15.75">
      <c r="A103" s="79" t="s">
        <v>168</v>
      </c>
      <c r="B103" s="80">
        <v>38</v>
      </c>
      <c r="C103" s="81">
        <v>21</v>
      </c>
      <c r="D103" s="81">
        <v>18</v>
      </c>
      <c r="E103" s="81">
        <v>1</v>
      </c>
      <c r="F103" s="82">
        <v>78</v>
      </c>
      <c r="G103" s="92">
        <v>1000106</v>
      </c>
      <c r="H103" s="63">
        <f t="shared" si="1"/>
        <v>77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1:28" ht="15.75">
      <c r="A104" s="79" t="s">
        <v>169</v>
      </c>
      <c r="B104" s="80">
        <v>1</v>
      </c>
      <c r="C104" s="81">
        <v>2</v>
      </c>
      <c r="D104" s="81">
        <v>7</v>
      </c>
      <c r="E104" s="81">
        <v>1</v>
      </c>
      <c r="F104" s="82">
        <v>11</v>
      </c>
      <c r="G104" s="92">
        <v>1000107</v>
      </c>
      <c r="H104" s="63">
        <f t="shared" si="1"/>
        <v>10</v>
      </c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ht="15.75">
      <c r="A105" s="83" t="s">
        <v>170</v>
      </c>
      <c r="B105" s="80">
        <v>3</v>
      </c>
      <c r="C105" s="81">
        <v>1</v>
      </c>
      <c r="D105" s="81"/>
      <c r="E105" s="81"/>
      <c r="F105" s="82">
        <v>4</v>
      </c>
      <c r="G105" s="92">
        <v>1000108</v>
      </c>
      <c r="H105" s="63">
        <f t="shared" si="1"/>
        <v>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1:28" ht="15.75">
      <c r="A106" s="75" t="s">
        <v>171</v>
      </c>
      <c r="B106" s="80"/>
      <c r="C106" s="81">
        <v>10</v>
      </c>
      <c r="D106" s="81"/>
      <c r="E106" s="81"/>
      <c r="F106" s="82">
        <v>10</v>
      </c>
      <c r="G106" s="92">
        <v>1000109</v>
      </c>
      <c r="H106" s="63">
        <f t="shared" si="1"/>
        <v>10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1:28" ht="15.75">
      <c r="A107" s="79" t="s">
        <v>172</v>
      </c>
      <c r="B107" s="80">
        <v>15</v>
      </c>
      <c r="C107" s="81">
        <v>113</v>
      </c>
      <c r="D107" s="81">
        <v>24</v>
      </c>
      <c r="E107" s="81">
        <v>1</v>
      </c>
      <c r="F107" s="82">
        <v>153</v>
      </c>
      <c r="G107" s="92">
        <v>1000110</v>
      </c>
      <c r="H107" s="63">
        <f t="shared" si="1"/>
        <v>152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ht="15.75">
      <c r="A108" s="79" t="s">
        <v>173</v>
      </c>
      <c r="B108" s="80">
        <v>179</v>
      </c>
      <c r="C108" s="81">
        <v>61</v>
      </c>
      <c r="D108" s="81">
        <v>129</v>
      </c>
      <c r="E108" s="81"/>
      <c r="F108" s="82">
        <v>369</v>
      </c>
      <c r="G108" s="92">
        <v>1000111</v>
      </c>
      <c r="H108" s="63">
        <f t="shared" si="1"/>
        <v>369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1:28" ht="15.75">
      <c r="A109" s="79" t="s">
        <v>174</v>
      </c>
      <c r="B109" s="80">
        <v>12</v>
      </c>
      <c r="C109" s="81">
        <v>89</v>
      </c>
      <c r="D109" s="81">
        <v>33</v>
      </c>
      <c r="E109" s="81"/>
      <c r="F109" s="82">
        <v>134</v>
      </c>
      <c r="G109" s="92">
        <v>1000112</v>
      </c>
      <c r="H109" s="63">
        <f t="shared" si="1"/>
        <v>134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1:28" ht="15.75">
      <c r="A110" s="79" t="s">
        <v>175</v>
      </c>
      <c r="B110" s="80">
        <v>2</v>
      </c>
      <c r="C110" s="81">
        <v>101</v>
      </c>
      <c r="D110" s="81">
        <v>1</v>
      </c>
      <c r="E110" s="81"/>
      <c r="F110" s="82">
        <v>104</v>
      </c>
      <c r="G110" s="92">
        <v>1000113</v>
      </c>
      <c r="H110" s="63">
        <f t="shared" si="1"/>
        <v>104</v>
      </c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ht="15.75">
      <c r="A111" s="79" t="s">
        <v>176</v>
      </c>
      <c r="B111" s="80">
        <v>47</v>
      </c>
      <c r="C111" s="81">
        <v>31</v>
      </c>
      <c r="D111" s="81">
        <v>140</v>
      </c>
      <c r="E111" s="81">
        <v>1</v>
      </c>
      <c r="F111" s="82">
        <v>219</v>
      </c>
      <c r="G111" s="92">
        <v>1000114</v>
      </c>
      <c r="H111" s="63">
        <f t="shared" si="1"/>
        <v>218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ht="15.75">
      <c r="A112" s="79" t="s">
        <v>177</v>
      </c>
      <c r="B112" s="80">
        <v>7</v>
      </c>
      <c r="C112" s="81"/>
      <c r="D112" s="81"/>
      <c r="E112" s="81"/>
      <c r="F112" s="82">
        <v>7</v>
      </c>
      <c r="G112" s="92">
        <v>1000116</v>
      </c>
      <c r="H112" s="63">
        <f t="shared" si="1"/>
        <v>7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ht="15.75">
      <c r="A113" s="79" t="s">
        <v>178</v>
      </c>
      <c r="B113" s="80">
        <v>36</v>
      </c>
      <c r="C113" s="81">
        <v>15</v>
      </c>
      <c r="D113" s="81">
        <v>562</v>
      </c>
      <c r="E113" s="81"/>
      <c r="F113" s="82">
        <v>613</v>
      </c>
      <c r="G113" s="92">
        <v>1000117</v>
      </c>
      <c r="H113" s="63">
        <f t="shared" si="1"/>
        <v>613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ht="15.75">
      <c r="A114" s="79" t="s">
        <v>179</v>
      </c>
      <c r="B114" s="80">
        <v>58</v>
      </c>
      <c r="C114" s="81">
        <v>14</v>
      </c>
      <c r="D114" s="81">
        <v>562</v>
      </c>
      <c r="E114" s="81"/>
      <c r="F114" s="82">
        <v>634</v>
      </c>
      <c r="G114" s="92">
        <v>1000118</v>
      </c>
      <c r="H114" s="63">
        <f t="shared" si="1"/>
        <v>634</v>
      </c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ht="15.75">
      <c r="A115" s="79" t="s">
        <v>180</v>
      </c>
      <c r="B115" s="80">
        <v>1</v>
      </c>
      <c r="C115" s="81">
        <v>6</v>
      </c>
      <c r="D115" s="81">
        <v>40</v>
      </c>
      <c r="E115" s="81"/>
      <c r="F115" s="82">
        <v>47</v>
      </c>
      <c r="G115" s="92">
        <v>1000119</v>
      </c>
      <c r="H115" s="63">
        <f t="shared" si="1"/>
        <v>47</v>
      </c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ht="15.75">
      <c r="A116" s="79" t="s">
        <v>181</v>
      </c>
      <c r="B116" s="80">
        <v>1</v>
      </c>
      <c r="C116" s="81">
        <v>5</v>
      </c>
      <c r="D116" s="81">
        <v>34</v>
      </c>
      <c r="E116" s="81"/>
      <c r="F116" s="82">
        <v>40</v>
      </c>
      <c r="G116" s="92">
        <v>1000120</v>
      </c>
      <c r="H116" s="63">
        <f t="shared" si="1"/>
        <v>40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ht="15.75">
      <c r="A117" s="79" t="s">
        <v>182</v>
      </c>
      <c r="B117" s="80">
        <v>1</v>
      </c>
      <c r="C117" s="81">
        <v>25</v>
      </c>
      <c r="D117" s="81">
        <v>27</v>
      </c>
      <c r="E117" s="81"/>
      <c r="F117" s="82">
        <v>53</v>
      </c>
      <c r="G117" s="92">
        <v>1000121</v>
      </c>
      <c r="H117" s="63">
        <f t="shared" si="1"/>
        <v>53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ht="15.75">
      <c r="A118" s="79" t="s">
        <v>183</v>
      </c>
      <c r="B118" s="80">
        <v>495</v>
      </c>
      <c r="C118" s="81">
        <v>860</v>
      </c>
      <c r="D118" s="81">
        <v>3070</v>
      </c>
      <c r="E118" s="81"/>
      <c r="F118" s="82">
        <v>4425</v>
      </c>
      <c r="G118" s="92">
        <v>1000122</v>
      </c>
      <c r="H118" s="63">
        <f t="shared" si="1"/>
        <v>4425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ht="15.75">
      <c r="A119" s="79" t="s">
        <v>184</v>
      </c>
      <c r="B119" s="80">
        <v>3</v>
      </c>
      <c r="C119" s="81">
        <v>43</v>
      </c>
      <c r="D119" s="81">
        <v>79</v>
      </c>
      <c r="E119" s="81"/>
      <c r="F119" s="82">
        <v>125</v>
      </c>
      <c r="G119" s="92">
        <v>1000123</v>
      </c>
      <c r="H119" s="63">
        <f t="shared" si="1"/>
        <v>125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ht="15.75">
      <c r="A120" s="79" t="s">
        <v>185</v>
      </c>
      <c r="B120" s="80">
        <v>18</v>
      </c>
      <c r="C120" s="81">
        <v>1</v>
      </c>
      <c r="D120" s="81">
        <v>5</v>
      </c>
      <c r="E120" s="81"/>
      <c r="F120" s="82">
        <v>24</v>
      </c>
      <c r="G120" s="92">
        <v>1000124</v>
      </c>
      <c r="H120" s="63">
        <f t="shared" si="1"/>
        <v>24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ht="15.75">
      <c r="A121" s="79" t="s">
        <v>186</v>
      </c>
      <c r="B121" s="80">
        <v>33</v>
      </c>
      <c r="C121" s="81">
        <v>22</v>
      </c>
      <c r="D121" s="81">
        <v>2681</v>
      </c>
      <c r="E121" s="81"/>
      <c r="F121" s="82">
        <v>2736</v>
      </c>
      <c r="G121" s="92">
        <v>1000125</v>
      </c>
      <c r="H121" s="63">
        <f t="shared" si="1"/>
        <v>2736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ht="15.75">
      <c r="A122" s="79" t="s">
        <v>187</v>
      </c>
      <c r="B122" s="80"/>
      <c r="C122" s="81">
        <v>12</v>
      </c>
      <c r="D122" s="81">
        <v>72</v>
      </c>
      <c r="E122" s="81"/>
      <c r="F122" s="82">
        <v>84</v>
      </c>
      <c r="G122" s="92">
        <v>1000126</v>
      </c>
      <c r="H122" s="63">
        <f t="shared" si="1"/>
        <v>84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ht="15.75">
      <c r="A123" s="79" t="s">
        <v>188</v>
      </c>
      <c r="B123" s="80">
        <v>17</v>
      </c>
      <c r="C123" s="81"/>
      <c r="D123" s="81">
        <v>4</v>
      </c>
      <c r="E123" s="81"/>
      <c r="F123" s="82">
        <v>21</v>
      </c>
      <c r="G123" s="92">
        <v>1000127</v>
      </c>
      <c r="H123" s="63">
        <f t="shared" si="1"/>
        <v>21</v>
      </c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ht="15.75">
      <c r="A124" s="79" t="s">
        <v>189</v>
      </c>
      <c r="B124" s="80"/>
      <c r="C124" s="81">
        <v>3</v>
      </c>
      <c r="D124" s="81"/>
      <c r="E124" s="81"/>
      <c r="F124" s="82">
        <v>3</v>
      </c>
      <c r="G124" s="92">
        <v>1000128</v>
      </c>
      <c r="H124" s="63">
        <f t="shared" si="1"/>
        <v>3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ht="15.75">
      <c r="A125" s="79" t="s">
        <v>190</v>
      </c>
      <c r="B125" s="80">
        <v>5</v>
      </c>
      <c r="C125" s="81">
        <v>4</v>
      </c>
      <c r="D125" s="81"/>
      <c r="E125" s="81"/>
      <c r="F125" s="82">
        <v>9</v>
      </c>
      <c r="G125" s="92">
        <v>1000130</v>
      </c>
      <c r="H125" s="63">
        <f t="shared" si="1"/>
        <v>9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ht="15.75">
      <c r="A126" s="79" t="s">
        <v>191</v>
      </c>
      <c r="B126" s="80">
        <v>1</v>
      </c>
      <c r="C126" s="81">
        <v>6</v>
      </c>
      <c r="D126" s="81"/>
      <c r="E126" s="81"/>
      <c r="F126" s="82">
        <v>7</v>
      </c>
      <c r="G126" s="92">
        <v>1000132</v>
      </c>
      <c r="H126" s="63">
        <f t="shared" si="1"/>
        <v>7</v>
      </c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1:28" ht="15.75">
      <c r="A127" s="79" t="s">
        <v>192</v>
      </c>
      <c r="B127" s="80">
        <v>3</v>
      </c>
      <c r="C127" s="81">
        <v>1</v>
      </c>
      <c r="D127" s="81"/>
      <c r="E127" s="81"/>
      <c r="F127" s="82">
        <v>4</v>
      </c>
      <c r="G127" s="92">
        <v>1000133</v>
      </c>
      <c r="H127" s="63">
        <f t="shared" si="1"/>
        <v>4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1:28" ht="15.75">
      <c r="A128" s="79" t="s">
        <v>193</v>
      </c>
      <c r="B128" s="80"/>
      <c r="C128" s="81">
        <v>2</v>
      </c>
      <c r="D128" s="81"/>
      <c r="E128" s="81"/>
      <c r="F128" s="82">
        <v>2</v>
      </c>
      <c r="G128" s="92">
        <v>1000134</v>
      </c>
      <c r="H128" s="63">
        <f t="shared" si="1"/>
        <v>2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ht="15.75">
      <c r="A129" s="79" t="s">
        <v>194</v>
      </c>
      <c r="B129" s="80">
        <v>3</v>
      </c>
      <c r="C129" s="81">
        <v>1</v>
      </c>
      <c r="D129" s="81"/>
      <c r="E129" s="81"/>
      <c r="F129" s="82">
        <v>4</v>
      </c>
      <c r="G129" s="92">
        <v>1000135</v>
      </c>
      <c r="H129" s="63">
        <f t="shared" si="1"/>
        <v>4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1:28" ht="15.75">
      <c r="A130" s="79" t="s">
        <v>195</v>
      </c>
      <c r="B130" s="80"/>
      <c r="C130" s="81">
        <v>3</v>
      </c>
      <c r="D130" s="81"/>
      <c r="E130" s="81"/>
      <c r="F130" s="82">
        <v>3</v>
      </c>
      <c r="G130" s="92">
        <v>1000137</v>
      </c>
      <c r="H130" s="63">
        <f t="shared" si="1"/>
        <v>3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  <row r="131" spans="1:28" ht="15.75">
      <c r="A131" s="79" t="s">
        <v>196</v>
      </c>
      <c r="B131" s="80">
        <v>3</v>
      </c>
      <c r="C131" s="81">
        <v>2</v>
      </c>
      <c r="D131" s="81"/>
      <c r="E131" s="81"/>
      <c r="F131" s="82">
        <v>5</v>
      </c>
      <c r="G131" s="92">
        <v>1000138</v>
      </c>
      <c r="H131" s="63">
        <f t="shared" si="1"/>
        <v>5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ht="15.75">
      <c r="A132" s="79" t="s">
        <v>197</v>
      </c>
      <c r="B132" s="80"/>
      <c r="C132" s="81">
        <v>3</v>
      </c>
      <c r="D132" s="81"/>
      <c r="E132" s="81"/>
      <c r="F132" s="82">
        <v>3</v>
      </c>
      <c r="G132" s="92">
        <v>1000140</v>
      </c>
      <c r="H132" s="63">
        <f t="shared" si="1"/>
        <v>3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</row>
    <row r="133" spans="1:28" ht="15.75">
      <c r="A133" s="79" t="s">
        <v>198</v>
      </c>
      <c r="B133" s="80">
        <v>5</v>
      </c>
      <c r="C133" s="81">
        <v>7</v>
      </c>
      <c r="D133" s="81">
        <v>21</v>
      </c>
      <c r="E133" s="81"/>
      <c r="F133" s="82">
        <v>33</v>
      </c>
      <c r="G133" s="92">
        <v>1000141</v>
      </c>
      <c r="H133" s="63">
        <f t="shared" si="1"/>
        <v>33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</row>
    <row r="134" spans="1:28" ht="15.75">
      <c r="A134" s="79" t="s">
        <v>199</v>
      </c>
      <c r="B134" s="80">
        <v>26</v>
      </c>
      <c r="C134" s="81">
        <v>11</v>
      </c>
      <c r="D134" s="81">
        <v>11</v>
      </c>
      <c r="E134" s="81"/>
      <c r="F134" s="82">
        <v>48</v>
      </c>
      <c r="G134" s="92">
        <v>1000142</v>
      </c>
      <c r="H134" s="63">
        <f t="shared" si="1"/>
        <v>48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ht="15.75">
      <c r="A135" s="79" t="s">
        <v>200</v>
      </c>
      <c r="B135" s="80">
        <v>2</v>
      </c>
      <c r="C135" s="81">
        <v>2</v>
      </c>
      <c r="D135" s="81">
        <v>21</v>
      </c>
      <c r="E135" s="81"/>
      <c r="F135" s="82">
        <v>25</v>
      </c>
      <c r="G135" s="92">
        <v>1000143</v>
      </c>
      <c r="H135" s="63">
        <f t="shared" ref="H135:H198" si="2">B135+C135+D135</f>
        <v>25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</row>
    <row r="136" spans="1:28" ht="15.75">
      <c r="A136" s="79" t="s">
        <v>201</v>
      </c>
      <c r="B136" s="80">
        <v>3</v>
      </c>
      <c r="C136" s="81">
        <v>3</v>
      </c>
      <c r="D136" s="81">
        <v>11</v>
      </c>
      <c r="E136" s="81"/>
      <c r="F136" s="82">
        <v>17</v>
      </c>
      <c r="G136" s="92">
        <v>1000144</v>
      </c>
      <c r="H136" s="63">
        <f t="shared" si="2"/>
        <v>17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</row>
    <row r="137" spans="1:28" ht="15.75">
      <c r="A137" s="79" t="s">
        <v>202</v>
      </c>
      <c r="B137" s="80">
        <v>5</v>
      </c>
      <c r="C137" s="81">
        <v>3</v>
      </c>
      <c r="D137" s="81"/>
      <c r="E137" s="81"/>
      <c r="F137" s="82">
        <v>8</v>
      </c>
      <c r="G137" s="92">
        <v>1000145</v>
      </c>
      <c r="H137" s="63">
        <f t="shared" si="2"/>
        <v>8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ht="15.75">
      <c r="A138" s="79" t="s">
        <v>203</v>
      </c>
      <c r="B138" s="80">
        <v>49</v>
      </c>
      <c r="C138" s="81">
        <v>3</v>
      </c>
      <c r="D138" s="81">
        <v>28</v>
      </c>
      <c r="E138" s="81"/>
      <c r="F138" s="82">
        <v>80</v>
      </c>
      <c r="G138" s="92">
        <v>1000146</v>
      </c>
      <c r="H138" s="63">
        <f t="shared" si="2"/>
        <v>80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</row>
    <row r="139" spans="1:28" ht="15.75">
      <c r="A139" s="79" t="s">
        <v>204</v>
      </c>
      <c r="B139" s="80">
        <v>26</v>
      </c>
      <c r="C139" s="81"/>
      <c r="D139" s="81">
        <v>11</v>
      </c>
      <c r="E139" s="81"/>
      <c r="F139" s="82">
        <v>37</v>
      </c>
      <c r="G139" s="92">
        <v>1000147</v>
      </c>
      <c r="H139" s="63">
        <f t="shared" si="2"/>
        <v>37</v>
      </c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</row>
    <row r="140" spans="1:28" ht="15.75">
      <c r="A140" s="79" t="s">
        <v>205</v>
      </c>
      <c r="B140" s="80">
        <v>50</v>
      </c>
      <c r="C140" s="81">
        <v>2</v>
      </c>
      <c r="D140" s="81">
        <v>28</v>
      </c>
      <c r="E140" s="81"/>
      <c r="F140" s="82">
        <v>80</v>
      </c>
      <c r="G140" s="92">
        <v>1000148</v>
      </c>
      <c r="H140" s="63">
        <f t="shared" si="2"/>
        <v>80</v>
      </c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ht="15.75">
      <c r="A141" s="79" t="s">
        <v>206</v>
      </c>
      <c r="B141" s="80">
        <v>28</v>
      </c>
      <c r="C141" s="81"/>
      <c r="D141" s="81">
        <v>10</v>
      </c>
      <c r="E141" s="81"/>
      <c r="F141" s="82">
        <v>38</v>
      </c>
      <c r="G141" s="92">
        <v>1000149</v>
      </c>
      <c r="H141" s="63">
        <f t="shared" si="2"/>
        <v>38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1:28" ht="15.75">
      <c r="A142" s="79" t="s">
        <v>207</v>
      </c>
      <c r="B142" s="80">
        <v>721</v>
      </c>
      <c r="C142" s="81">
        <v>54.5</v>
      </c>
      <c r="D142" s="81">
        <v>322</v>
      </c>
      <c r="E142" s="81"/>
      <c r="F142" s="82">
        <v>1097.5</v>
      </c>
      <c r="G142" s="92">
        <v>1000150</v>
      </c>
      <c r="H142" s="63">
        <f t="shared" si="2"/>
        <v>1097.5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  <row r="143" spans="1:28" ht="15.75">
      <c r="A143" s="79" t="s">
        <v>208</v>
      </c>
      <c r="B143" s="80">
        <v>85</v>
      </c>
      <c r="C143" s="81">
        <v>360.8</v>
      </c>
      <c r="D143" s="81">
        <v>376</v>
      </c>
      <c r="E143" s="81"/>
      <c r="F143" s="82">
        <v>821.8</v>
      </c>
      <c r="G143" s="92">
        <v>1000151</v>
      </c>
      <c r="H143" s="63">
        <f t="shared" si="2"/>
        <v>821.8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ht="15.75">
      <c r="A144" s="79" t="s">
        <v>209</v>
      </c>
      <c r="B144" s="80">
        <v>13</v>
      </c>
      <c r="C144" s="81">
        <v>47</v>
      </c>
      <c r="D144" s="81">
        <v>273.64999999999998</v>
      </c>
      <c r="E144" s="81"/>
      <c r="F144" s="82">
        <v>333.65</v>
      </c>
      <c r="G144" s="92">
        <v>1000152</v>
      </c>
      <c r="H144" s="63">
        <f t="shared" si="2"/>
        <v>333.65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</row>
    <row r="145" spans="1:28" ht="15.75">
      <c r="A145" s="79" t="s">
        <v>210</v>
      </c>
      <c r="B145" s="80">
        <v>727.08</v>
      </c>
      <c r="C145" s="81">
        <v>25.8</v>
      </c>
      <c r="D145" s="81">
        <v>236</v>
      </c>
      <c r="E145" s="81"/>
      <c r="F145" s="82">
        <v>988.88</v>
      </c>
      <c r="G145" s="92">
        <v>1000153</v>
      </c>
      <c r="H145" s="63">
        <f t="shared" si="2"/>
        <v>988.88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</row>
    <row r="146" spans="1:28" ht="15.75">
      <c r="A146" s="79" t="s">
        <v>211</v>
      </c>
      <c r="B146" s="80">
        <v>3.4810000000000008</v>
      </c>
      <c r="C146" s="81">
        <v>0.16</v>
      </c>
      <c r="D146" s="81"/>
      <c r="E146" s="81"/>
      <c r="F146" s="82">
        <v>3.6410000000000009</v>
      </c>
      <c r="G146" s="92">
        <v>1000154</v>
      </c>
      <c r="H146" s="63">
        <f t="shared" si="2"/>
        <v>3.6410000000000009</v>
      </c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ht="15.75">
      <c r="A147" s="79" t="s">
        <v>212</v>
      </c>
      <c r="B147" s="80">
        <v>168</v>
      </c>
      <c r="C147" s="81">
        <v>59</v>
      </c>
      <c r="D147" s="81">
        <v>632</v>
      </c>
      <c r="E147" s="81">
        <v>1</v>
      </c>
      <c r="F147" s="82">
        <v>860</v>
      </c>
      <c r="G147" s="92">
        <v>1000156</v>
      </c>
      <c r="H147" s="63">
        <f t="shared" si="2"/>
        <v>859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.75">
      <c r="A148" s="79" t="s">
        <v>213</v>
      </c>
      <c r="B148" s="80">
        <v>33</v>
      </c>
      <c r="C148" s="81">
        <v>8</v>
      </c>
      <c r="D148" s="81">
        <v>3</v>
      </c>
      <c r="E148" s="81"/>
      <c r="F148" s="82">
        <v>44</v>
      </c>
      <c r="G148" s="92">
        <v>1000157</v>
      </c>
      <c r="H148" s="63">
        <f t="shared" si="2"/>
        <v>44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15.75">
      <c r="A149" s="79" t="s">
        <v>214</v>
      </c>
      <c r="B149" s="80"/>
      <c r="C149" s="81"/>
      <c r="D149" s="81">
        <v>72</v>
      </c>
      <c r="E149" s="81"/>
      <c r="F149" s="82">
        <v>72</v>
      </c>
      <c r="G149" s="92">
        <v>1000158</v>
      </c>
      <c r="H149" s="63">
        <f t="shared" si="2"/>
        <v>72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15.75">
      <c r="A150" s="79" t="s">
        <v>215</v>
      </c>
      <c r="B150" s="80"/>
      <c r="C150" s="81"/>
      <c r="D150" s="81">
        <v>17</v>
      </c>
      <c r="E150" s="81">
        <v>2</v>
      </c>
      <c r="F150" s="82">
        <v>19</v>
      </c>
      <c r="G150" s="92">
        <v>1000159</v>
      </c>
      <c r="H150" s="63">
        <f t="shared" si="2"/>
        <v>17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</row>
    <row r="151" spans="1:28" ht="15.75">
      <c r="A151" s="79" t="s">
        <v>216</v>
      </c>
      <c r="B151" s="80"/>
      <c r="C151" s="81"/>
      <c r="D151" s="81">
        <v>1</v>
      </c>
      <c r="E151" s="81"/>
      <c r="F151" s="82">
        <v>1</v>
      </c>
      <c r="G151" s="92">
        <v>1000160</v>
      </c>
      <c r="H151" s="63">
        <f t="shared" si="2"/>
        <v>1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</row>
    <row r="152" spans="1:28" ht="15.75">
      <c r="A152" s="79" t="s">
        <v>217</v>
      </c>
      <c r="B152" s="80"/>
      <c r="C152" s="81"/>
      <c r="D152" s="81">
        <v>1</v>
      </c>
      <c r="E152" s="81"/>
      <c r="F152" s="82">
        <v>1</v>
      </c>
      <c r="G152" s="92">
        <v>1000162</v>
      </c>
      <c r="H152" s="63">
        <f t="shared" si="2"/>
        <v>1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5.75">
      <c r="A153" s="79" t="s">
        <v>218</v>
      </c>
      <c r="B153" s="80">
        <v>9</v>
      </c>
      <c r="C153" s="81"/>
      <c r="D153" s="81">
        <v>4</v>
      </c>
      <c r="E153" s="81">
        <v>1</v>
      </c>
      <c r="F153" s="82">
        <v>14</v>
      </c>
      <c r="G153" s="92">
        <v>1000163</v>
      </c>
      <c r="H153" s="63">
        <f t="shared" si="2"/>
        <v>13</v>
      </c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.75">
      <c r="A154" s="79" t="s">
        <v>219</v>
      </c>
      <c r="B154" s="80">
        <v>1</v>
      </c>
      <c r="C154" s="81"/>
      <c r="D154" s="81">
        <v>2</v>
      </c>
      <c r="E154" s="81"/>
      <c r="F154" s="82">
        <v>3</v>
      </c>
      <c r="G154" s="92">
        <v>1000164</v>
      </c>
      <c r="H154" s="63">
        <f t="shared" si="2"/>
        <v>3</v>
      </c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.75">
      <c r="A155" s="83" t="s">
        <v>220</v>
      </c>
      <c r="B155" s="80">
        <v>1</v>
      </c>
      <c r="C155" s="81"/>
      <c r="D155" s="81">
        <v>2</v>
      </c>
      <c r="E155" s="81"/>
      <c r="F155" s="82">
        <v>3</v>
      </c>
      <c r="G155" s="92">
        <v>1000165</v>
      </c>
      <c r="H155" s="63">
        <f t="shared" si="2"/>
        <v>3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75">
      <c r="A156" s="75" t="s">
        <v>221</v>
      </c>
      <c r="B156" s="80">
        <v>1</v>
      </c>
      <c r="C156" s="81"/>
      <c r="D156" s="81"/>
      <c r="E156" s="81"/>
      <c r="F156" s="82">
        <v>1</v>
      </c>
      <c r="G156" s="92">
        <v>1000167</v>
      </c>
      <c r="H156" s="63">
        <f t="shared" si="2"/>
        <v>1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75">
      <c r="A157" s="79" t="s">
        <v>222</v>
      </c>
      <c r="B157" s="80"/>
      <c r="C157" s="81"/>
      <c r="D157" s="81">
        <v>1</v>
      </c>
      <c r="E157" s="81"/>
      <c r="F157" s="82">
        <v>1</v>
      </c>
      <c r="G157" s="92">
        <v>1000168</v>
      </c>
      <c r="H157" s="63">
        <f t="shared" si="2"/>
        <v>1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75">
      <c r="A158" s="79" t="s">
        <v>223</v>
      </c>
      <c r="B158" s="80">
        <v>1</v>
      </c>
      <c r="C158" s="81"/>
      <c r="D158" s="81"/>
      <c r="E158" s="81"/>
      <c r="F158" s="82">
        <v>1</v>
      </c>
      <c r="G158" s="92">
        <v>1000174</v>
      </c>
      <c r="H158" s="63">
        <f t="shared" si="2"/>
        <v>1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75">
      <c r="A159" s="79" t="s">
        <v>224</v>
      </c>
      <c r="B159" s="80"/>
      <c r="C159" s="81">
        <v>1</v>
      </c>
      <c r="D159" s="81"/>
      <c r="E159" s="81"/>
      <c r="F159" s="82">
        <v>1</v>
      </c>
      <c r="G159" s="92">
        <v>1000178</v>
      </c>
      <c r="H159" s="63">
        <f t="shared" si="2"/>
        <v>1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75">
      <c r="A160" s="79" t="s">
        <v>225</v>
      </c>
      <c r="B160" s="80">
        <v>24</v>
      </c>
      <c r="C160" s="81">
        <v>6</v>
      </c>
      <c r="D160" s="81">
        <v>5</v>
      </c>
      <c r="E160" s="81"/>
      <c r="F160" s="82">
        <v>35</v>
      </c>
      <c r="G160" s="92">
        <v>1000179</v>
      </c>
      <c r="H160" s="63">
        <f t="shared" si="2"/>
        <v>35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75">
      <c r="A161" s="79" t="s">
        <v>226</v>
      </c>
      <c r="B161" s="80">
        <v>39</v>
      </c>
      <c r="C161" s="81">
        <v>10</v>
      </c>
      <c r="D161" s="81"/>
      <c r="E161" s="81"/>
      <c r="F161" s="82">
        <v>49</v>
      </c>
      <c r="G161" s="92">
        <v>1000180</v>
      </c>
      <c r="H161" s="63">
        <f t="shared" si="2"/>
        <v>49</v>
      </c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75">
      <c r="A162" s="79" t="s">
        <v>227</v>
      </c>
      <c r="B162" s="80">
        <v>7</v>
      </c>
      <c r="C162" s="81">
        <v>2</v>
      </c>
      <c r="D162" s="81">
        <v>121</v>
      </c>
      <c r="E162" s="81">
        <v>3</v>
      </c>
      <c r="F162" s="82">
        <v>133</v>
      </c>
      <c r="G162" s="92">
        <v>1000181</v>
      </c>
      <c r="H162" s="63">
        <f t="shared" si="2"/>
        <v>130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75">
      <c r="A163" s="79" t="s">
        <v>228</v>
      </c>
      <c r="B163" s="80"/>
      <c r="C163" s="81"/>
      <c r="D163" s="81">
        <v>162</v>
      </c>
      <c r="E163" s="81"/>
      <c r="F163" s="82">
        <v>162</v>
      </c>
      <c r="G163" s="92">
        <v>1000182</v>
      </c>
      <c r="H163" s="63">
        <f t="shared" si="2"/>
        <v>162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75">
      <c r="A164" s="79" t="s">
        <v>229</v>
      </c>
      <c r="B164" s="80">
        <v>13</v>
      </c>
      <c r="C164" s="81">
        <v>7</v>
      </c>
      <c r="D164" s="81">
        <v>643</v>
      </c>
      <c r="E164" s="81">
        <v>8</v>
      </c>
      <c r="F164" s="82">
        <v>671</v>
      </c>
      <c r="G164" s="92">
        <v>1000183</v>
      </c>
      <c r="H164" s="63">
        <f t="shared" si="2"/>
        <v>663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75">
      <c r="A165" s="79" t="s">
        <v>230</v>
      </c>
      <c r="B165" s="80">
        <v>10</v>
      </c>
      <c r="C165" s="81">
        <v>1</v>
      </c>
      <c r="D165" s="81">
        <v>96</v>
      </c>
      <c r="E165" s="81"/>
      <c r="F165" s="82">
        <v>107</v>
      </c>
      <c r="G165" s="92">
        <v>1000184</v>
      </c>
      <c r="H165" s="63">
        <f t="shared" si="2"/>
        <v>107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75">
      <c r="A166" s="79" t="s">
        <v>231</v>
      </c>
      <c r="B166" s="80"/>
      <c r="C166" s="81"/>
      <c r="D166" s="81"/>
      <c r="E166" s="81">
        <v>3</v>
      </c>
      <c r="F166" s="82">
        <v>3</v>
      </c>
      <c r="G166" s="92">
        <v>1000185</v>
      </c>
      <c r="H166" s="63">
        <f t="shared" si="2"/>
        <v>0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75">
      <c r="A167" s="79" t="s">
        <v>232</v>
      </c>
      <c r="B167" s="80">
        <v>2</v>
      </c>
      <c r="C167" s="81"/>
      <c r="D167" s="81">
        <v>4</v>
      </c>
      <c r="E167" s="81"/>
      <c r="F167" s="82">
        <v>6</v>
      </c>
      <c r="G167" s="92">
        <v>1000186</v>
      </c>
      <c r="H167" s="63">
        <f t="shared" si="2"/>
        <v>6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75">
      <c r="A168" s="79" t="s">
        <v>233</v>
      </c>
      <c r="B168" s="80"/>
      <c r="C168" s="81">
        <v>8</v>
      </c>
      <c r="D168" s="81"/>
      <c r="E168" s="81"/>
      <c r="F168" s="82">
        <v>8</v>
      </c>
      <c r="G168" s="92">
        <v>1000187</v>
      </c>
      <c r="H168" s="63">
        <f t="shared" si="2"/>
        <v>8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75">
      <c r="A169" s="79" t="s">
        <v>234</v>
      </c>
      <c r="B169" s="80"/>
      <c r="C169" s="81">
        <v>16</v>
      </c>
      <c r="D169" s="81">
        <v>12</v>
      </c>
      <c r="E169" s="81">
        <v>25</v>
      </c>
      <c r="F169" s="82">
        <v>53</v>
      </c>
      <c r="G169" s="92">
        <v>1000189</v>
      </c>
      <c r="H169" s="63">
        <f t="shared" si="2"/>
        <v>28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75">
      <c r="A170" s="79" t="s">
        <v>235</v>
      </c>
      <c r="B170" s="80"/>
      <c r="C170" s="81"/>
      <c r="D170" s="81">
        <v>49</v>
      </c>
      <c r="E170" s="81"/>
      <c r="F170" s="82">
        <v>49</v>
      </c>
      <c r="G170" s="92">
        <v>1000191</v>
      </c>
      <c r="H170" s="63">
        <f t="shared" si="2"/>
        <v>49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75">
      <c r="A171" s="79" t="s">
        <v>236</v>
      </c>
      <c r="B171" s="80"/>
      <c r="C171" s="81"/>
      <c r="D171" s="81">
        <v>8</v>
      </c>
      <c r="E171" s="81"/>
      <c r="F171" s="82">
        <v>8</v>
      </c>
      <c r="G171" s="92">
        <v>1000192</v>
      </c>
      <c r="H171" s="63">
        <f t="shared" si="2"/>
        <v>8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75">
      <c r="A172" s="79" t="s">
        <v>237</v>
      </c>
      <c r="B172" s="80">
        <v>2</v>
      </c>
      <c r="C172" s="81"/>
      <c r="D172" s="81"/>
      <c r="E172" s="81"/>
      <c r="F172" s="82">
        <v>2</v>
      </c>
      <c r="G172" s="92">
        <v>1000193</v>
      </c>
      <c r="H172" s="63">
        <f t="shared" si="2"/>
        <v>2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75">
      <c r="A173" s="79" t="s">
        <v>238</v>
      </c>
      <c r="B173" s="80">
        <v>1</v>
      </c>
      <c r="C173" s="81"/>
      <c r="D173" s="81"/>
      <c r="E173" s="81"/>
      <c r="F173" s="82">
        <v>1</v>
      </c>
      <c r="G173" s="92">
        <v>1000194</v>
      </c>
      <c r="H173" s="63">
        <f t="shared" si="2"/>
        <v>1</v>
      </c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75">
      <c r="A174" s="79" t="s">
        <v>239</v>
      </c>
      <c r="B174" s="80"/>
      <c r="C174" s="81"/>
      <c r="D174" s="81">
        <v>73</v>
      </c>
      <c r="E174" s="81">
        <v>6</v>
      </c>
      <c r="F174" s="82">
        <v>79</v>
      </c>
      <c r="G174" s="92">
        <v>1000195</v>
      </c>
      <c r="H174" s="63">
        <f t="shared" si="2"/>
        <v>73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75">
      <c r="A175" s="79" t="s">
        <v>240</v>
      </c>
      <c r="B175" s="80">
        <v>27</v>
      </c>
      <c r="C175" s="81"/>
      <c r="D175" s="81">
        <v>194</v>
      </c>
      <c r="E175" s="81"/>
      <c r="F175" s="82">
        <v>221</v>
      </c>
      <c r="G175" s="92">
        <v>1000196</v>
      </c>
      <c r="H175" s="63">
        <f t="shared" si="2"/>
        <v>221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75">
      <c r="A176" s="79" t="s">
        <v>241</v>
      </c>
      <c r="B176" s="80">
        <v>85</v>
      </c>
      <c r="C176" s="81">
        <v>7</v>
      </c>
      <c r="D176" s="81">
        <v>842</v>
      </c>
      <c r="E176" s="81">
        <v>9</v>
      </c>
      <c r="F176" s="82">
        <v>943</v>
      </c>
      <c r="G176" s="92">
        <v>1000197</v>
      </c>
      <c r="H176" s="63">
        <f t="shared" si="2"/>
        <v>934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75">
      <c r="A177" s="79" t="s">
        <v>242</v>
      </c>
      <c r="B177" s="80"/>
      <c r="C177" s="81"/>
      <c r="D177" s="81">
        <v>132</v>
      </c>
      <c r="E177" s="81"/>
      <c r="F177" s="82">
        <v>132</v>
      </c>
      <c r="G177" s="92">
        <v>1000198</v>
      </c>
      <c r="H177" s="63">
        <f t="shared" si="2"/>
        <v>132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75">
      <c r="A178" s="79" t="s">
        <v>243</v>
      </c>
      <c r="B178" s="80">
        <v>33</v>
      </c>
      <c r="C178" s="81"/>
      <c r="D178" s="81">
        <v>891</v>
      </c>
      <c r="E178" s="81"/>
      <c r="F178" s="82">
        <v>924</v>
      </c>
      <c r="G178" s="92">
        <v>1000199</v>
      </c>
      <c r="H178" s="63">
        <f t="shared" si="2"/>
        <v>924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75">
      <c r="A179" s="79" t="s">
        <v>244</v>
      </c>
      <c r="B179" s="80"/>
      <c r="C179" s="81"/>
      <c r="D179" s="81">
        <v>43</v>
      </c>
      <c r="E179" s="81"/>
      <c r="F179" s="82">
        <v>43</v>
      </c>
      <c r="G179" s="92">
        <v>1000200</v>
      </c>
      <c r="H179" s="63">
        <f t="shared" si="2"/>
        <v>43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75">
      <c r="A180" s="79" t="s">
        <v>245</v>
      </c>
      <c r="B180" s="80"/>
      <c r="C180" s="81">
        <v>6</v>
      </c>
      <c r="D180" s="81">
        <v>148</v>
      </c>
      <c r="E180" s="81">
        <v>6</v>
      </c>
      <c r="F180" s="82">
        <v>160</v>
      </c>
      <c r="G180" s="92">
        <v>1000201</v>
      </c>
      <c r="H180" s="63">
        <f t="shared" si="2"/>
        <v>154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75">
      <c r="A181" s="79" t="s">
        <v>246</v>
      </c>
      <c r="B181" s="80"/>
      <c r="C181" s="81">
        <v>6</v>
      </c>
      <c r="D181" s="81">
        <v>55</v>
      </c>
      <c r="E181" s="81"/>
      <c r="F181" s="82">
        <v>61</v>
      </c>
      <c r="G181" s="92">
        <v>1000202</v>
      </c>
      <c r="H181" s="63">
        <f t="shared" si="2"/>
        <v>61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75">
      <c r="A182" s="79" t="s">
        <v>247</v>
      </c>
      <c r="B182" s="80">
        <v>45</v>
      </c>
      <c r="C182" s="81">
        <v>9</v>
      </c>
      <c r="D182" s="81">
        <v>576</v>
      </c>
      <c r="E182" s="81"/>
      <c r="F182" s="82">
        <v>630</v>
      </c>
      <c r="G182" s="92">
        <v>1000203</v>
      </c>
      <c r="H182" s="63">
        <f t="shared" si="2"/>
        <v>630</v>
      </c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75">
      <c r="A183" s="79" t="s">
        <v>248</v>
      </c>
      <c r="B183" s="80">
        <v>27</v>
      </c>
      <c r="C183" s="81">
        <v>6</v>
      </c>
      <c r="D183" s="81">
        <v>9</v>
      </c>
      <c r="E183" s="81"/>
      <c r="F183" s="82">
        <v>42</v>
      </c>
      <c r="G183" s="92">
        <v>1000204</v>
      </c>
      <c r="H183" s="63">
        <f t="shared" si="2"/>
        <v>42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75">
      <c r="A184" s="79" t="s">
        <v>249</v>
      </c>
      <c r="B184" s="80"/>
      <c r="C184" s="81"/>
      <c r="D184" s="81">
        <v>9</v>
      </c>
      <c r="E184" s="81"/>
      <c r="F184" s="82">
        <v>9</v>
      </c>
      <c r="G184" s="92">
        <v>1000205</v>
      </c>
      <c r="H184" s="63">
        <f t="shared" si="2"/>
        <v>9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75">
      <c r="A185" s="79" t="s">
        <v>250</v>
      </c>
      <c r="B185" s="80">
        <v>3</v>
      </c>
      <c r="C185" s="81"/>
      <c r="D185" s="81">
        <v>361</v>
      </c>
      <c r="E185" s="81"/>
      <c r="F185" s="82">
        <v>364</v>
      </c>
      <c r="G185" s="92">
        <v>1000206</v>
      </c>
      <c r="H185" s="63">
        <f t="shared" si="2"/>
        <v>364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75">
      <c r="A186" s="79" t="s">
        <v>251</v>
      </c>
      <c r="B186" s="80"/>
      <c r="C186" s="81"/>
      <c r="D186" s="81">
        <v>808</v>
      </c>
      <c r="E186" s="81"/>
      <c r="F186" s="82">
        <v>808</v>
      </c>
      <c r="G186" s="92">
        <v>1000207</v>
      </c>
      <c r="H186" s="63">
        <f t="shared" si="2"/>
        <v>808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75">
      <c r="A187" s="79" t="s">
        <v>252</v>
      </c>
      <c r="B187" s="80">
        <v>41</v>
      </c>
      <c r="C187" s="81"/>
      <c r="D187" s="81">
        <v>46</v>
      </c>
      <c r="E187" s="81"/>
      <c r="F187" s="82">
        <v>87</v>
      </c>
      <c r="G187" s="92">
        <v>1000208</v>
      </c>
      <c r="H187" s="63">
        <f t="shared" si="2"/>
        <v>87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75">
      <c r="A188" s="79" t="s">
        <v>253</v>
      </c>
      <c r="B188" s="80"/>
      <c r="C188" s="81">
        <v>19</v>
      </c>
      <c r="D188" s="81">
        <v>60</v>
      </c>
      <c r="E188" s="81"/>
      <c r="F188" s="82">
        <v>79</v>
      </c>
      <c r="G188" s="92">
        <v>1000209</v>
      </c>
      <c r="H188" s="63">
        <f t="shared" si="2"/>
        <v>79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75">
      <c r="A189" s="79" t="s">
        <v>254</v>
      </c>
      <c r="B189" s="80">
        <v>141</v>
      </c>
      <c r="C189" s="81">
        <v>22</v>
      </c>
      <c r="D189" s="81">
        <v>51</v>
      </c>
      <c r="E189" s="81">
        <v>2</v>
      </c>
      <c r="F189" s="82">
        <v>216</v>
      </c>
      <c r="G189" s="92">
        <v>1000210</v>
      </c>
      <c r="H189" s="63">
        <f t="shared" si="2"/>
        <v>214</v>
      </c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75">
      <c r="A190" s="79" t="s">
        <v>255</v>
      </c>
      <c r="B190" s="80"/>
      <c r="C190" s="81">
        <v>11</v>
      </c>
      <c r="D190" s="81">
        <v>620</v>
      </c>
      <c r="E190" s="81">
        <v>9</v>
      </c>
      <c r="F190" s="82">
        <v>640</v>
      </c>
      <c r="G190" s="92">
        <v>1000211</v>
      </c>
      <c r="H190" s="63">
        <f t="shared" si="2"/>
        <v>631</v>
      </c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75">
      <c r="A191" s="79" t="s">
        <v>256</v>
      </c>
      <c r="B191" s="80"/>
      <c r="C191" s="81"/>
      <c r="D191" s="81">
        <v>63</v>
      </c>
      <c r="E191" s="81"/>
      <c r="F191" s="82">
        <v>63</v>
      </c>
      <c r="G191" s="92">
        <v>1000212</v>
      </c>
      <c r="H191" s="63">
        <f t="shared" si="2"/>
        <v>63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75">
      <c r="A192" s="79" t="s">
        <v>257</v>
      </c>
      <c r="B192" s="80">
        <v>169</v>
      </c>
      <c r="C192" s="81">
        <v>76</v>
      </c>
      <c r="D192" s="81">
        <v>94</v>
      </c>
      <c r="E192" s="81"/>
      <c r="F192" s="82">
        <v>339</v>
      </c>
      <c r="G192" s="92">
        <v>1000213</v>
      </c>
      <c r="H192" s="63">
        <f t="shared" si="2"/>
        <v>339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75">
      <c r="A193" s="79" t="s">
        <v>258</v>
      </c>
      <c r="B193" s="80"/>
      <c r="C193" s="81"/>
      <c r="D193" s="81">
        <v>53</v>
      </c>
      <c r="E193" s="81"/>
      <c r="F193" s="82">
        <v>53</v>
      </c>
      <c r="G193" s="92">
        <v>1000214</v>
      </c>
      <c r="H193" s="63">
        <f t="shared" si="2"/>
        <v>53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75">
      <c r="A194" s="79" t="s">
        <v>259</v>
      </c>
      <c r="B194" s="80"/>
      <c r="C194" s="81"/>
      <c r="D194" s="81">
        <v>63</v>
      </c>
      <c r="E194" s="81"/>
      <c r="F194" s="82">
        <v>63</v>
      </c>
      <c r="G194" s="92">
        <v>1000215</v>
      </c>
      <c r="H194" s="63">
        <f t="shared" si="2"/>
        <v>63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75">
      <c r="A195" s="79" t="s">
        <v>260</v>
      </c>
      <c r="B195" s="80">
        <v>6</v>
      </c>
      <c r="C195" s="81">
        <v>6</v>
      </c>
      <c r="D195" s="81">
        <v>27</v>
      </c>
      <c r="E195" s="81"/>
      <c r="F195" s="82">
        <v>39</v>
      </c>
      <c r="G195" s="92">
        <v>1000216</v>
      </c>
      <c r="H195" s="63">
        <f t="shared" si="2"/>
        <v>39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75">
      <c r="A196" s="79" t="s">
        <v>261</v>
      </c>
      <c r="B196" s="80"/>
      <c r="C196" s="81"/>
      <c r="D196" s="81">
        <v>57</v>
      </c>
      <c r="E196" s="81"/>
      <c r="F196" s="82">
        <v>57</v>
      </c>
      <c r="G196" s="92">
        <v>1000217</v>
      </c>
      <c r="H196" s="63">
        <f t="shared" si="2"/>
        <v>57</v>
      </c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75">
      <c r="A197" s="79" t="s">
        <v>262</v>
      </c>
      <c r="B197" s="80">
        <v>78</v>
      </c>
      <c r="C197" s="81">
        <v>67</v>
      </c>
      <c r="D197" s="81">
        <v>37</v>
      </c>
      <c r="E197" s="81"/>
      <c r="F197" s="82">
        <v>182</v>
      </c>
      <c r="G197" s="92">
        <v>1000218</v>
      </c>
      <c r="H197" s="63">
        <f t="shared" si="2"/>
        <v>182</v>
      </c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75">
      <c r="A198" s="79" t="s">
        <v>263</v>
      </c>
      <c r="B198" s="80">
        <v>482</v>
      </c>
      <c r="C198" s="81">
        <v>159</v>
      </c>
      <c r="D198" s="81">
        <v>72</v>
      </c>
      <c r="E198" s="81"/>
      <c r="F198" s="82">
        <v>713</v>
      </c>
      <c r="G198" s="92">
        <v>1000219</v>
      </c>
      <c r="H198" s="63">
        <f t="shared" si="2"/>
        <v>713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75">
      <c r="A199" s="79" t="s">
        <v>264</v>
      </c>
      <c r="B199" s="80">
        <v>918</v>
      </c>
      <c r="C199" s="81">
        <v>247</v>
      </c>
      <c r="D199" s="81">
        <v>837</v>
      </c>
      <c r="E199" s="81">
        <v>4</v>
      </c>
      <c r="F199" s="82">
        <v>2006</v>
      </c>
      <c r="G199" s="92">
        <v>1000220</v>
      </c>
      <c r="H199" s="63">
        <f t="shared" ref="H199:H262" si="3">B199+C199+D199</f>
        <v>2002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75">
      <c r="A200" s="79" t="s">
        <v>265</v>
      </c>
      <c r="B200" s="80">
        <v>766</v>
      </c>
      <c r="C200" s="81">
        <v>82</v>
      </c>
      <c r="D200" s="81">
        <v>369</v>
      </c>
      <c r="E200" s="81">
        <v>4</v>
      </c>
      <c r="F200" s="82">
        <v>1221</v>
      </c>
      <c r="G200" s="92">
        <v>1000221</v>
      </c>
      <c r="H200" s="63">
        <f t="shared" si="3"/>
        <v>1217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75">
      <c r="A201" s="79" t="s">
        <v>266</v>
      </c>
      <c r="B201" s="80">
        <v>562</v>
      </c>
      <c r="C201" s="81">
        <v>42</v>
      </c>
      <c r="D201" s="81">
        <v>251</v>
      </c>
      <c r="E201" s="81">
        <v>4</v>
      </c>
      <c r="F201" s="82">
        <v>859</v>
      </c>
      <c r="G201" s="92">
        <v>1000222</v>
      </c>
      <c r="H201" s="63">
        <f t="shared" si="3"/>
        <v>855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75">
      <c r="A202" s="79" t="s">
        <v>267</v>
      </c>
      <c r="B202" s="80">
        <v>12</v>
      </c>
      <c r="C202" s="81">
        <v>72</v>
      </c>
      <c r="D202" s="81">
        <v>2</v>
      </c>
      <c r="E202" s="81"/>
      <c r="F202" s="82">
        <v>86</v>
      </c>
      <c r="G202" s="92">
        <v>1000223</v>
      </c>
      <c r="H202" s="63">
        <f t="shared" si="3"/>
        <v>86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75">
      <c r="A203" s="79" t="s">
        <v>268</v>
      </c>
      <c r="B203" s="80">
        <v>126</v>
      </c>
      <c r="C203" s="81">
        <v>18</v>
      </c>
      <c r="D203" s="81">
        <v>45</v>
      </c>
      <c r="E203" s="81"/>
      <c r="F203" s="82">
        <v>189</v>
      </c>
      <c r="G203" s="92">
        <v>1000225</v>
      </c>
      <c r="H203" s="63">
        <f t="shared" si="3"/>
        <v>189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75">
      <c r="A204" s="79" t="s">
        <v>269</v>
      </c>
      <c r="B204" s="80">
        <v>1</v>
      </c>
      <c r="C204" s="81">
        <v>5</v>
      </c>
      <c r="D204" s="81"/>
      <c r="E204" s="81"/>
      <c r="F204" s="82">
        <v>6</v>
      </c>
      <c r="G204" s="92">
        <v>1000226</v>
      </c>
      <c r="H204" s="63">
        <f t="shared" si="3"/>
        <v>6</v>
      </c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75">
      <c r="A205" s="83" t="s">
        <v>270</v>
      </c>
      <c r="B205" s="80"/>
      <c r="C205" s="81"/>
      <c r="D205" s="81">
        <v>215</v>
      </c>
      <c r="E205" s="81"/>
      <c r="F205" s="82">
        <v>215</v>
      </c>
      <c r="G205" s="92">
        <v>1000227</v>
      </c>
      <c r="H205" s="63">
        <f t="shared" si="3"/>
        <v>215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75">
      <c r="A206" s="75" t="s">
        <v>271</v>
      </c>
      <c r="B206" s="80"/>
      <c r="C206" s="81"/>
      <c r="D206" s="81">
        <v>600</v>
      </c>
      <c r="E206" s="81"/>
      <c r="F206" s="82">
        <v>600</v>
      </c>
      <c r="G206" s="92">
        <v>1000230</v>
      </c>
      <c r="H206" s="63">
        <f t="shared" si="3"/>
        <v>600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75">
      <c r="A207" s="79" t="s">
        <v>272</v>
      </c>
      <c r="B207" s="80"/>
      <c r="C207" s="81"/>
      <c r="D207" s="81"/>
      <c r="E207" s="81">
        <v>100</v>
      </c>
      <c r="F207" s="82">
        <v>100</v>
      </c>
      <c r="G207" s="92">
        <v>1000231</v>
      </c>
      <c r="H207" s="63">
        <f t="shared" si="3"/>
        <v>0</v>
      </c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75">
      <c r="A208" s="79" t="s">
        <v>273</v>
      </c>
      <c r="B208" s="80"/>
      <c r="C208" s="81">
        <v>13</v>
      </c>
      <c r="D208" s="81"/>
      <c r="E208" s="81">
        <v>122</v>
      </c>
      <c r="F208" s="82">
        <v>135</v>
      </c>
      <c r="G208" s="92">
        <v>1000232</v>
      </c>
      <c r="H208" s="63">
        <f t="shared" si="3"/>
        <v>13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75">
      <c r="A209" s="79" t="s">
        <v>274</v>
      </c>
      <c r="B209" s="80"/>
      <c r="C209" s="81">
        <v>150</v>
      </c>
      <c r="D209" s="81"/>
      <c r="E209" s="81">
        <v>488</v>
      </c>
      <c r="F209" s="82">
        <v>638</v>
      </c>
      <c r="G209" s="92">
        <v>1000233</v>
      </c>
      <c r="H209" s="63">
        <f t="shared" si="3"/>
        <v>150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75">
      <c r="A210" s="79" t="s">
        <v>275</v>
      </c>
      <c r="B210" s="80"/>
      <c r="C210" s="81">
        <v>70</v>
      </c>
      <c r="D210" s="81">
        <v>1579</v>
      </c>
      <c r="E210" s="81"/>
      <c r="F210" s="82">
        <v>1649</v>
      </c>
      <c r="G210" s="92">
        <v>1000234</v>
      </c>
      <c r="H210" s="63">
        <f t="shared" si="3"/>
        <v>1649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75">
      <c r="A211" s="79" t="s">
        <v>276</v>
      </c>
      <c r="B211" s="80"/>
      <c r="C211" s="81"/>
      <c r="D211" s="81">
        <v>50</v>
      </c>
      <c r="E211" s="81"/>
      <c r="F211" s="82">
        <v>50</v>
      </c>
      <c r="G211" s="92">
        <v>1000236</v>
      </c>
      <c r="H211" s="63">
        <f t="shared" si="3"/>
        <v>50</v>
      </c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75">
      <c r="A212" s="79" t="s">
        <v>277</v>
      </c>
      <c r="B212" s="80">
        <v>7304</v>
      </c>
      <c r="C212" s="81">
        <v>169</v>
      </c>
      <c r="D212" s="81">
        <v>2927</v>
      </c>
      <c r="E212" s="81"/>
      <c r="F212" s="82">
        <v>10400</v>
      </c>
      <c r="G212" s="92">
        <v>1000237</v>
      </c>
      <c r="H212" s="63">
        <f t="shared" si="3"/>
        <v>10400</v>
      </c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75">
      <c r="A213" s="79" t="s">
        <v>278</v>
      </c>
      <c r="B213" s="80">
        <v>2028</v>
      </c>
      <c r="C213" s="81">
        <v>1008</v>
      </c>
      <c r="D213" s="81">
        <v>1183.5</v>
      </c>
      <c r="E213" s="81">
        <v>50</v>
      </c>
      <c r="F213" s="82">
        <v>4269.5</v>
      </c>
      <c r="G213" s="92">
        <v>1000238</v>
      </c>
      <c r="H213" s="63">
        <f t="shared" si="3"/>
        <v>4219.5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75">
      <c r="A214" s="79" t="s">
        <v>279</v>
      </c>
      <c r="B214" s="80">
        <v>3046</v>
      </c>
      <c r="C214" s="81">
        <v>1521</v>
      </c>
      <c r="D214" s="81">
        <v>1152</v>
      </c>
      <c r="E214" s="81"/>
      <c r="F214" s="82">
        <v>5719</v>
      </c>
      <c r="G214" s="92">
        <v>1000239</v>
      </c>
      <c r="H214" s="63">
        <f t="shared" si="3"/>
        <v>5719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75">
      <c r="A215" s="79" t="s">
        <v>280</v>
      </c>
      <c r="B215" s="80">
        <v>1493</v>
      </c>
      <c r="C215" s="81">
        <v>1640.5</v>
      </c>
      <c r="D215" s="81">
        <v>1025</v>
      </c>
      <c r="E215" s="81"/>
      <c r="F215" s="82">
        <v>4158.5</v>
      </c>
      <c r="G215" s="92">
        <v>1000240</v>
      </c>
      <c r="H215" s="63">
        <f t="shared" si="3"/>
        <v>4158.5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75">
      <c r="A216" s="79" t="s">
        <v>281</v>
      </c>
      <c r="B216" s="80">
        <v>5296</v>
      </c>
      <c r="C216" s="81">
        <v>1150</v>
      </c>
      <c r="D216" s="81"/>
      <c r="E216" s="81"/>
      <c r="F216" s="82">
        <v>6446</v>
      </c>
      <c r="G216" s="92">
        <v>1000241</v>
      </c>
      <c r="H216" s="63">
        <f t="shared" si="3"/>
        <v>6446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75">
      <c r="A217" s="79" t="s">
        <v>282</v>
      </c>
      <c r="B217" s="80"/>
      <c r="C217" s="81"/>
      <c r="D217" s="81">
        <v>0.46</v>
      </c>
      <c r="E217" s="81">
        <v>0.86199999999999999</v>
      </c>
      <c r="F217" s="82">
        <v>1.3220000000000001</v>
      </c>
      <c r="G217" s="92">
        <v>1000242</v>
      </c>
      <c r="H217" s="63">
        <f t="shared" si="3"/>
        <v>0.46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75">
      <c r="A218" s="79" t="s">
        <v>283</v>
      </c>
      <c r="B218" s="80"/>
      <c r="C218" s="81"/>
      <c r="D218" s="81">
        <v>0.28000000000000003</v>
      </c>
      <c r="E218" s="81"/>
      <c r="F218" s="82">
        <v>0.28000000000000003</v>
      </c>
      <c r="G218" s="92">
        <v>1000243</v>
      </c>
      <c r="H218" s="63">
        <f t="shared" si="3"/>
        <v>0.28000000000000003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75">
      <c r="A219" s="79" t="s">
        <v>284</v>
      </c>
      <c r="B219" s="80"/>
      <c r="C219" s="81"/>
      <c r="D219" s="81">
        <v>0.84</v>
      </c>
      <c r="E219" s="81"/>
      <c r="F219" s="82">
        <v>0.84</v>
      </c>
      <c r="G219" s="92">
        <v>1000244</v>
      </c>
      <c r="H219" s="63">
        <f t="shared" si="3"/>
        <v>0.84</v>
      </c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75">
      <c r="A220" s="79" t="s">
        <v>285</v>
      </c>
      <c r="B220" s="80">
        <v>0.2</v>
      </c>
      <c r="C220" s="81"/>
      <c r="D220" s="81"/>
      <c r="E220" s="81"/>
      <c r="F220" s="82">
        <v>0.2</v>
      </c>
      <c r="G220" s="92">
        <v>1000245</v>
      </c>
      <c r="H220" s="63">
        <f t="shared" si="3"/>
        <v>0.2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75">
      <c r="A221" s="79" t="s">
        <v>286</v>
      </c>
      <c r="B221" s="80"/>
      <c r="C221" s="81"/>
      <c r="D221" s="81">
        <v>1.7599999999999998</v>
      </c>
      <c r="E221" s="81"/>
      <c r="F221" s="82">
        <v>1.7599999999999998</v>
      </c>
      <c r="G221" s="92">
        <v>1000246</v>
      </c>
      <c r="H221" s="63">
        <f t="shared" si="3"/>
        <v>1.7599999999999998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75">
      <c r="A222" s="79" t="s">
        <v>287</v>
      </c>
      <c r="B222" s="80">
        <v>14852</v>
      </c>
      <c r="C222" s="81">
        <v>692.06999999999994</v>
      </c>
      <c r="D222" s="81">
        <v>10397</v>
      </c>
      <c r="E222" s="81">
        <v>810</v>
      </c>
      <c r="F222" s="82">
        <v>26751.07</v>
      </c>
      <c r="G222" s="92">
        <v>1000248</v>
      </c>
      <c r="H222" s="63">
        <f t="shared" si="3"/>
        <v>25941.07</v>
      </c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75">
      <c r="A223" s="79" t="s">
        <v>288</v>
      </c>
      <c r="B223" s="80"/>
      <c r="C223" s="81"/>
      <c r="D223" s="81">
        <v>1.075</v>
      </c>
      <c r="E223" s="81"/>
      <c r="F223" s="82">
        <v>1.075</v>
      </c>
      <c r="G223" s="92">
        <v>1000249</v>
      </c>
      <c r="H223" s="63">
        <f t="shared" si="3"/>
        <v>1.075</v>
      </c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75">
      <c r="A224" s="79" t="s">
        <v>289</v>
      </c>
      <c r="B224" s="80"/>
      <c r="C224" s="81"/>
      <c r="D224" s="81">
        <v>1.085</v>
      </c>
      <c r="E224" s="81"/>
      <c r="F224" s="82">
        <v>1.085</v>
      </c>
      <c r="G224" s="92">
        <v>1000250</v>
      </c>
      <c r="H224" s="63">
        <f t="shared" si="3"/>
        <v>1.085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75">
      <c r="A225" s="79" t="s">
        <v>290</v>
      </c>
      <c r="B225" s="80"/>
      <c r="C225" s="81"/>
      <c r="D225" s="81">
        <v>1.3199999999999998</v>
      </c>
      <c r="E225" s="81"/>
      <c r="F225" s="82">
        <v>1.3199999999999998</v>
      </c>
      <c r="G225" s="92">
        <v>1000251</v>
      </c>
      <c r="H225" s="63">
        <f t="shared" si="3"/>
        <v>1.3199999999999998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75">
      <c r="A226" s="79" t="s">
        <v>291</v>
      </c>
      <c r="B226" s="80">
        <v>0.88500000000000001</v>
      </c>
      <c r="C226" s="81">
        <v>0.16</v>
      </c>
      <c r="D226" s="81">
        <v>1.31</v>
      </c>
      <c r="E226" s="81">
        <v>0.28000000000000003</v>
      </c>
      <c r="F226" s="82">
        <v>2.6349999999999998</v>
      </c>
      <c r="G226" s="92">
        <v>1000252</v>
      </c>
      <c r="H226" s="63">
        <f t="shared" si="3"/>
        <v>2.355</v>
      </c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75">
      <c r="A227" s="79" t="s">
        <v>292</v>
      </c>
      <c r="B227" s="80">
        <v>4</v>
      </c>
      <c r="C227" s="81"/>
      <c r="D227" s="81">
        <v>362</v>
      </c>
      <c r="E227" s="81">
        <v>12</v>
      </c>
      <c r="F227" s="82">
        <v>378</v>
      </c>
      <c r="G227" s="92">
        <v>1000254</v>
      </c>
      <c r="H227" s="63">
        <f t="shared" si="3"/>
        <v>366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75">
      <c r="A228" s="79" t="s">
        <v>293</v>
      </c>
      <c r="B228" s="80">
        <v>9</v>
      </c>
      <c r="C228" s="81">
        <v>12</v>
      </c>
      <c r="D228" s="81">
        <v>894</v>
      </c>
      <c r="E228" s="81">
        <v>18</v>
      </c>
      <c r="F228" s="82">
        <v>933</v>
      </c>
      <c r="G228" s="92">
        <v>1000255</v>
      </c>
      <c r="H228" s="63">
        <f t="shared" si="3"/>
        <v>915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75">
      <c r="A229" s="79" t="s">
        <v>294</v>
      </c>
      <c r="B229" s="80">
        <v>9</v>
      </c>
      <c r="C229" s="81"/>
      <c r="D229" s="81">
        <v>410</v>
      </c>
      <c r="E229" s="81">
        <v>12</v>
      </c>
      <c r="F229" s="82">
        <v>431</v>
      </c>
      <c r="G229" s="92">
        <v>1000256</v>
      </c>
      <c r="H229" s="63">
        <f t="shared" si="3"/>
        <v>419</v>
      </c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75">
      <c r="A230" s="79" t="s">
        <v>295</v>
      </c>
      <c r="B230" s="80"/>
      <c r="C230" s="81"/>
      <c r="D230" s="81">
        <v>58</v>
      </c>
      <c r="E230" s="81">
        <v>5</v>
      </c>
      <c r="F230" s="82">
        <v>63</v>
      </c>
      <c r="G230" s="92">
        <v>1000257</v>
      </c>
      <c r="H230" s="63">
        <f t="shared" si="3"/>
        <v>58</v>
      </c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75">
      <c r="A231" s="79" t="s">
        <v>296</v>
      </c>
      <c r="B231" s="80">
        <v>2</v>
      </c>
      <c r="C231" s="81">
        <v>12</v>
      </c>
      <c r="D231" s="81">
        <v>249</v>
      </c>
      <c r="E231" s="81">
        <v>1</v>
      </c>
      <c r="F231" s="82">
        <v>264</v>
      </c>
      <c r="G231" s="92">
        <v>1000258</v>
      </c>
      <c r="H231" s="63">
        <f t="shared" si="3"/>
        <v>263</v>
      </c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75">
      <c r="A232" s="79" t="s">
        <v>297</v>
      </c>
      <c r="B232" s="80">
        <v>2</v>
      </c>
      <c r="C232" s="81">
        <v>12</v>
      </c>
      <c r="D232" s="81">
        <v>252</v>
      </c>
      <c r="E232" s="81">
        <v>1</v>
      </c>
      <c r="F232" s="82">
        <v>267</v>
      </c>
      <c r="G232" s="92">
        <v>1000259</v>
      </c>
      <c r="H232" s="63">
        <f t="shared" si="3"/>
        <v>266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75">
      <c r="A233" s="79" t="s">
        <v>298</v>
      </c>
      <c r="B233" s="80">
        <v>2</v>
      </c>
      <c r="C233" s="81">
        <v>1</v>
      </c>
      <c r="D233" s="81">
        <v>78</v>
      </c>
      <c r="E233" s="81">
        <v>1</v>
      </c>
      <c r="F233" s="82">
        <v>82</v>
      </c>
      <c r="G233" s="92">
        <v>1000260</v>
      </c>
      <c r="H233" s="63">
        <f t="shared" si="3"/>
        <v>81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75">
      <c r="A234" s="79" t="s">
        <v>299</v>
      </c>
      <c r="B234" s="80">
        <v>2</v>
      </c>
      <c r="C234" s="81">
        <v>1</v>
      </c>
      <c r="D234" s="81">
        <v>77</v>
      </c>
      <c r="E234" s="81">
        <v>1</v>
      </c>
      <c r="F234" s="82">
        <v>81</v>
      </c>
      <c r="G234" s="92">
        <v>1000261</v>
      </c>
      <c r="H234" s="63">
        <f t="shared" si="3"/>
        <v>80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75">
      <c r="A235" s="79" t="s">
        <v>300</v>
      </c>
      <c r="B235" s="80">
        <v>6</v>
      </c>
      <c r="C235" s="81">
        <v>4</v>
      </c>
      <c r="D235" s="81">
        <v>43</v>
      </c>
      <c r="E235" s="81"/>
      <c r="F235" s="82">
        <v>53</v>
      </c>
      <c r="G235" s="92">
        <v>1000262</v>
      </c>
      <c r="H235" s="63">
        <f t="shared" si="3"/>
        <v>53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75">
      <c r="A236" s="79" t="s">
        <v>301</v>
      </c>
      <c r="B236" s="80">
        <v>1</v>
      </c>
      <c r="C236" s="81"/>
      <c r="D236" s="81">
        <v>22</v>
      </c>
      <c r="E236" s="81"/>
      <c r="F236" s="82">
        <v>23</v>
      </c>
      <c r="G236" s="92">
        <v>1000263</v>
      </c>
      <c r="H236" s="63">
        <f t="shared" si="3"/>
        <v>23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75">
      <c r="A237" s="79" t="s">
        <v>302</v>
      </c>
      <c r="B237" s="80">
        <v>21</v>
      </c>
      <c r="C237" s="81">
        <v>15</v>
      </c>
      <c r="D237" s="81">
        <v>15</v>
      </c>
      <c r="E237" s="81"/>
      <c r="F237" s="82">
        <v>51</v>
      </c>
      <c r="G237" s="92">
        <v>1000264</v>
      </c>
      <c r="H237" s="63">
        <f t="shared" si="3"/>
        <v>51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75">
      <c r="A238" s="79" t="s">
        <v>303</v>
      </c>
      <c r="B238" s="80">
        <v>3</v>
      </c>
      <c r="C238" s="81">
        <v>9</v>
      </c>
      <c r="D238" s="81"/>
      <c r="E238" s="81"/>
      <c r="F238" s="82">
        <v>12</v>
      </c>
      <c r="G238" s="92">
        <v>1000265</v>
      </c>
      <c r="H238" s="63">
        <f t="shared" si="3"/>
        <v>12</v>
      </c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75">
      <c r="A239" s="79" t="s">
        <v>304</v>
      </c>
      <c r="B239" s="80">
        <v>3</v>
      </c>
      <c r="C239" s="81">
        <v>9</v>
      </c>
      <c r="D239" s="81">
        <v>15</v>
      </c>
      <c r="E239" s="81"/>
      <c r="F239" s="82">
        <v>27</v>
      </c>
      <c r="G239" s="92">
        <v>1000266</v>
      </c>
      <c r="H239" s="63">
        <f t="shared" si="3"/>
        <v>27</v>
      </c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75">
      <c r="A240" s="79" t="s">
        <v>305</v>
      </c>
      <c r="B240" s="80"/>
      <c r="C240" s="81">
        <v>12</v>
      </c>
      <c r="D240" s="81">
        <v>78</v>
      </c>
      <c r="E240" s="81"/>
      <c r="F240" s="82">
        <v>90</v>
      </c>
      <c r="G240" s="92">
        <v>1000267</v>
      </c>
      <c r="H240" s="63">
        <f t="shared" si="3"/>
        <v>90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75">
      <c r="A241" s="79" t="s">
        <v>306</v>
      </c>
      <c r="B241" s="80">
        <v>4</v>
      </c>
      <c r="C241" s="81">
        <v>4</v>
      </c>
      <c r="D241" s="81">
        <v>14</v>
      </c>
      <c r="E241" s="81"/>
      <c r="F241" s="82">
        <v>22</v>
      </c>
      <c r="G241" s="92">
        <v>1000268</v>
      </c>
      <c r="H241" s="63">
        <f t="shared" si="3"/>
        <v>22</v>
      </c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75">
      <c r="A242" s="79" t="s">
        <v>307</v>
      </c>
      <c r="B242" s="80">
        <v>345</v>
      </c>
      <c r="C242" s="81">
        <v>403</v>
      </c>
      <c r="D242" s="81">
        <v>546</v>
      </c>
      <c r="E242" s="81">
        <v>3</v>
      </c>
      <c r="F242" s="82">
        <v>1297</v>
      </c>
      <c r="G242" s="92">
        <v>1000269</v>
      </c>
      <c r="H242" s="63">
        <f t="shared" si="3"/>
        <v>1294</v>
      </c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75">
      <c r="A243" s="79" t="s">
        <v>308</v>
      </c>
      <c r="B243" s="80">
        <v>30</v>
      </c>
      <c r="C243" s="81">
        <v>135</v>
      </c>
      <c r="D243" s="81">
        <v>40</v>
      </c>
      <c r="E243" s="81"/>
      <c r="F243" s="82">
        <v>205</v>
      </c>
      <c r="G243" s="92">
        <v>1000270</v>
      </c>
      <c r="H243" s="63">
        <f t="shared" si="3"/>
        <v>205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75">
      <c r="A244" s="79" t="s">
        <v>309</v>
      </c>
      <c r="B244" s="80">
        <v>252</v>
      </c>
      <c r="C244" s="81">
        <v>533</v>
      </c>
      <c r="D244" s="81">
        <v>236</v>
      </c>
      <c r="E244" s="81">
        <v>2</v>
      </c>
      <c r="F244" s="82">
        <v>1023</v>
      </c>
      <c r="G244" s="92">
        <v>1000271</v>
      </c>
      <c r="H244" s="63">
        <f t="shared" si="3"/>
        <v>1021</v>
      </c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75">
      <c r="A245" s="79" t="s">
        <v>310</v>
      </c>
      <c r="B245" s="80">
        <v>185</v>
      </c>
      <c r="C245" s="81">
        <v>593</v>
      </c>
      <c r="D245" s="81">
        <v>37</v>
      </c>
      <c r="E245" s="81">
        <v>1</v>
      </c>
      <c r="F245" s="82">
        <v>816</v>
      </c>
      <c r="G245" s="92">
        <v>1000272</v>
      </c>
      <c r="H245" s="63">
        <f t="shared" si="3"/>
        <v>815</v>
      </c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75">
      <c r="A246" s="79" t="s">
        <v>311</v>
      </c>
      <c r="B246" s="80">
        <v>16</v>
      </c>
      <c r="C246" s="81">
        <v>18</v>
      </c>
      <c r="D246" s="81">
        <v>3</v>
      </c>
      <c r="E246" s="81"/>
      <c r="F246" s="82">
        <v>37</v>
      </c>
      <c r="G246" s="92">
        <v>1000273</v>
      </c>
      <c r="H246" s="63">
        <f t="shared" si="3"/>
        <v>37</v>
      </c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75">
      <c r="A247" s="79" t="s">
        <v>312</v>
      </c>
      <c r="B247" s="80">
        <v>2</v>
      </c>
      <c r="C247" s="81">
        <v>9</v>
      </c>
      <c r="D247" s="81"/>
      <c r="E247" s="81"/>
      <c r="F247" s="82">
        <v>11</v>
      </c>
      <c r="G247" s="92">
        <v>1000274</v>
      </c>
      <c r="H247" s="63">
        <f t="shared" si="3"/>
        <v>11</v>
      </c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75">
      <c r="A248" s="79" t="s">
        <v>313</v>
      </c>
      <c r="B248" s="80">
        <v>4</v>
      </c>
      <c r="C248" s="81">
        <v>2</v>
      </c>
      <c r="D248" s="81"/>
      <c r="E248" s="81"/>
      <c r="F248" s="82">
        <v>6</v>
      </c>
      <c r="G248" s="92">
        <v>1000275</v>
      </c>
      <c r="H248" s="63">
        <f t="shared" si="3"/>
        <v>6</v>
      </c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75">
      <c r="A249" s="79" t="s">
        <v>314</v>
      </c>
      <c r="B249" s="80">
        <v>5</v>
      </c>
      <c r="C249" s="81">
        <v>8</v>
      </c>
      <c r="D249" s="81"/>
      <c r="E249" s="81"/>
      <c r="F249" s="82">
        <v>13</v>
      </c>
      <c r="G249" s="92">
        <v>1000276</v>
      </c>
      <c r="H249" s="63">
        <f t="shared" si="3"/>
        <v>13</v>
      </c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75">
      <c r="A250" s="79" t="s">
        <v>315</v>
      </c>
      <c r="B250" s="80">
        <v>29</v>
      </c>
      <c r="C250" s="81"/>
      <c r="D250" s="81"/>
      <c r="E250" s="81"/>
      <c r="F250" s="82">
        <v>29</v>
      </c>
      <c r="G250" s="92">
        <v>1000277</v>
      </c>
      <c r="H250" s="63">
        <f t="shared" si="3"/>
        <v>29</v>
      </c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75">
      <c r="A251" s="79" t="s">
        <v>316</v>
      </c>
      <c r="B251" s="80">
        <v>4</v>
      </c>
      <c r="C251" s="81">
        <v>4</v>
      </c>
      <c r="D251" s="81">
        <v>1</v>
      </c>
      <c r="E251" s="81"/>
      <c r="F251" s="82">
        <v>9</v>
      </c>
      <c r="G251" s="92">
        <v>1000278</v>
      </c>
      <c r="H251" s="63">
        <f t="shared" si="3"/>
        <v>9</v>
      </c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75">
      <c r="A252" s="79" t="s">
        <v>317</v>
      </c>
      <c r="B252" s="80"/>
      <c r="C252" s="81">
        <v>3</v>
      </c>
      <c r="D252" s="81">
        <v>3</v>
      </c>
      <c r="E252" s="81"/>
      <c r="F252" s="82">
        <v>6</v>
      </c>
      <c r="G252" s="92">
        <v>1000279</v>
      </c>
      <c r="H252" s="63">
        <f t="shared" si="3"/>
        <v>6</v>
      </c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75">
      <c r="A253" s="79" t="s">
        <v>318</v>
      </c>
      <c r="B253" s="80">
        <v>994.36999999999978</v>
      </c>
      <c r="C253" s="81">
        <v>2211.7099999999996</v>
      </c>
      <c r="D253" s="81">
        <v>407.80000000000013</v>
      </c>
      <c r="E253" s="81">
        <v>218.54000000000013</v>
      </c>
      <c r="F253" s="82">
        <v>3832.4199999999996</v>
      </c>
      <c r="G253" s="92">
        <v>1000280</v>
      </c>
      <c r="H253" s="63">
        <f t="shared" si="3"/>
        <v>3613.8799999999997</v>
      </c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75">
      <c r="A254" s="79" t="s">
        <v>319</v>
      </c>
      <c r="B254" s="80">
        <v>20265.499999999996</v>
      </c>
      <c r="C254" s="81">
        <v>12444.460000000008</v>
      </c>
      <c r="D254" s="81">
        <v>3083.25</v>
      </c>
      <c r="E254" s="81">
        <v>23</v>
      </c>
      <c r="F254" s="82">
        <v>35816.210000000006</v>
      </c>
      <c r="G254" s="92">
        <v>1000281</v>
      </c>
      <c r="H254" s="63">
        <f t="shared" si="3"/>
        <v>35793.210000000006</v>
      </c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75">
      <c r="A255" s="83" t="s">
        <v>320</v>
      </c>
      <c r="B255" s="80">
        <v>151</v>
      </c>
      <c r="C255" s="81">
        <v>711</v>
      </c>
      <c r="D255" s="81">
        <v>1766</v>
      </c>
      <c r="E255" s="81">
        <v>20</v>
      </c>
      <c r="F255" s="82">
        <v>2648</v>
      </c>
      <c r="G255" s="92">
        <v>1000282</v>
      </c>
      <c r="H255" s="63">
        <f t="shared" si="3"/>
        <v>2628</v>
      </c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75">
      <c r="A256" s="75" t="s">
        <v>321</v>
      </c>
      <c r="B256" s="80">
        <v>4591</v>
      </c>
      <c r="C256" s="81">
        <v>1055</v>
      </c>
      <c r="D256" s="81">
        <v>12501.525</v>
      </c>
      <c r="E256" s="81"/>
      <c r="F256" s="82">
        <v>18147.525000000001</v>
      </c>
      <c r="G256" s="92">
        <v>1000283</v>
      </c>
      <c r="H256" s="63">
        <f t="shared" si="3"/>
        <v>18147.525000000001</v>
      </c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75">
      <c r="A257" s="79" t="s">
        <v>322</v>
      </c>
      <c r="B257" s="80">
        <v>223.34400000000002</v>
      </c>
      <c r="C257" s="81">
        <v>792.69</v>
      </c>
      <c r="D257" s="81">
        <v>1781.1299999999999</v>
      </c>
      <c r="E257" s="81">
        <v>10.54</v>
      </c>
      <c r="F257" s="82">
        <v>2807.7039999999997</v>
      </c>
      <c r="G257" s="92">
        <v>1000284</v>
      </c>
      <c r="H257" s="63">
        <f t="shared" si="3"/>
        <v>2797.1639999999998</v>
      </c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75">
      <c r="A258" s="79" t="s">
        <v>323</v>
      </c>
      <c r="B258" s="80">
        <v>20</v>
      </c>
      <c r="C258" s="81">
        <v>17</v>
      </c>
      <c r="D258" s="81">
        <v>15</v>
      </c>
      <c r="E258" s="81"/>
      <c r="F258" s="82">
        <v>52</v>
      </c>
      <c r="G258" s="92">
        <v>1000285</v>
      </c>
      <c r="H258" s="63">
        <f t="shared" si="3"/>
        <v>52</v>
      </c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75">
      <c r="A259" s="79" t="s">
        <v>324</v>
      </c>
      <c r="B259" s="80">
        <v>114</v>
      </c>
      <c r="C259" s="81">
        <v>201</v>
      </c>
      <c r="D259" s="81">
        <v>115</v>
      </c>
      <c r="E259" s="81">
        <v>4</v>
      </c>
      <c r="F259" s="82">
        <v>434</v>
      </c>
      <c r="G259" s="92">
        <v>1000286</v>
      </c>
      <c r="H259" s="63">
        <f t="shared" si="3"/>
        <v>430</v>
      </c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75">
      <c r="A260" s="79" t="s">
        <v>325</v>
      </c>
      <c r="B260" s="80"/>
      <c r="C260" s="81">
        <v>6</v>
      </c>
      <c r="D260" s="81">
        <v>13.700000000000001</v>
      </c>
      <c r="E260" s="81"/>
      <c r="F260" s="82">
        <v>19.700000000000003</v>
      </c>
      <c r="G260" s="92">
        <v>1000287</v>
      </c>
      <c r="H260" s="63">
        <f t="shared" si="3"/>
        <v>19.700000000000003</v>
      </c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75">
      <c r="A261" s="79" t="s">
        <v>326</v>
      </c>
      <c r="B261" s="80">
        <v>4539.7610000000004</v>
      </c>
      <c r="C261" s="81">
        <v>2481.1999999999998</v>
      </c>
      <c r="D261" s="81">
        <v>4241.4600000000009</v>
      </c>
      <c r="E261" s="81">
        <v>20</v>
      </c>
      <c r="F261" s="82">
        <v>11282.421000000002</v>
      </c>
      <c r="G261" s="92">
        <v>1000288</v>
      </c>
      <c r="H261" s="63">
        <f t="shared" si="3"/>
        <v>11262.421000000002</v>
      </c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75">
      <c r="A262" s="79" t="s">
        <v>327</v>
      </c>
      <c r="B262" s="80">
        <v>20.2</v>
      </c>
      <c r="C262" s="81">
        <v>131.82</v>
      </c>
      <c r="D262" s="81">
        <v>13.3</v>
      </c>
      <c r="E262" s="81">
        <v>15.599999999999998</v>
      </c>
      <c r="F262" s="82">
        <v>180.92</v>
      </c>
      <c r="G262" s="92">
        <v>1000289</v>
      </c>
      <c r="H262" s="63">
        <f t="shared" si="3"/>
        <v>165.32</v>
      </c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75">
      <c r="A263" s="79" t="s">
        <v>328</v>
      </c>
      <c r="B263" s="80">
        <v>3.4399999999999995</v>
      </c>
      <c r="C263" s="81">
        <v>21.86</v>
      </c>
      <c r="D263" s="81">
        <v>5</v>
      </c>
      <c r="E263" s="81">
        <v>3.3200000000000003</v>
      </c>
      <c r="F263" s="82">
        <v>33.619999999999997</v>
      </c>
      <c r="G263" s="92">
        <v>1000290</v>
      </c>
      <c r="H263" s="63">
        <f t="shared" ref="H263:H285" si="4">B263+C263+D263</f>
        <v>30.299999999999997</v>
      </c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75">
      <c r="A264" s="79" t="s">
        <v>329</v>
      </c>
      <c r="B264" s="80">
        <v>105</v>
      </c>
      <c r="C264" s="81">
        <v>20</v>
      </c>
      <c r="D264" s="81">
        <v>27.4</v>
      </c>
      <c r="E264" s="81"/>
      <c r="F264" s="82">
        <v>152.4</v>
      </c>
      <c r="G264" s="92">
        <v>1000291</v>
      </c>
      <c r="H264" s="63">
        <f t="shared" si="4"/>
        <v>152.4</v>
      </c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75">
      <c r="A265" s="79" t="s">
        <v>330</v>
      </c>
      <c r="B265" s="80">
        <v>4.944</v>
      </c>
      <c r="C265" s="81">
        <v>13.108999999999998</v>
      </c>
      <c r="D265" s="81">
        <v>1.9340000000000002</v>
      </c>
      <c r="E265" s="81"/>
      <c r="F265" s="82">
        <v>19.986999999999998</v>
      </c>
      <c r="G265" s="92">
        <v>1000293</v>
      </c>
      <c r="H265" s="63">
        <f t="shared" si="4"/>
        <v>19.986999999999998</v>
      </c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75">
      <c r="A266" s="79" t="s">
        <v>331</v>
      </c>
      <c r="B266" s="80">
        <v>2248</v>
      </c>
      <c r="C266" s="81">
        <v>431</v>
      </c>
      <c r="D266" s="81">
        <v>512</v>
      </c>
      <c r="E266" s="81">
        <v>20</v>
      </c>
      <c r="F266" s="82">
        <v>3211</v>
      </c>
      <c r="G266" s="92">
        <v>1000310</v>
      </c>
      <c r="H266" s="63">
        <f t="shared" si="4"/>
        <v>3191</v>
      </c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75">
      <c r="A267" s="79" t="s">
        <v>332</v>
      </c>
      <c r="B267" s="80">
        <v>1817</v>
      </c>
      <c r="C267" s="81">
        <v>75</v>
      </c>
      <c r="D267" s="81">
        <v>346</v>
      </c>
      <c r="E267" s="81"/>
      <c r="F267" s="82">
        <v>2238</v>
      </c>
      <c r="G267" s="92">
        <v>1000311</v>
      </c>
      <c r="H267" s="63">
        <f t="shared" si="4"/>
        <v>2238</v>
      </c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75">
      <c r="A268" s="79" t="s">
        <v>333</v>
      </c>
      <c r="B268" s="80">
        <v>59.649999999999991</v>
      </c>
      <c r="C268" s="81">
        <v>379.76</v>
      </c>
      <c r="D268" s="81">
        <v>91.410000000000011</v>
      </c>
      <c r="E268" s="81">
        <v>489.22999999999973</v>
      </c>
      <c r="F268" s="82">
        <v>1020.0499999999997</v>
      </c>
      <c r="G268" s="92">
        <v>1000312</v>
      </c>
      <c r="H268" s="63">
        <f t="shared" si="4"/>
        <v>530.81999999999994</v>
      </c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75">
      <c r="A269" s="79" t="s">
        <v>334</v>
      </c>
      <c r="B269" s="80">
        <v>6.3</v>
      </c>
      <c r="C269" s="81">
        <v>129.24</v>
      </c>
      <c r="D269" s="81">
        <v>12</v>
      </c>
      <c r="E269" s="81"/>
      <c r="F269" s="82">
        <v>147.54000000000002</v>
      </c>
      <c r="G269" s="92">
        <v>1000313</v>
      </c>
      <c r="H269" s="63">
        <f t="shared" si="4"/>
        <v>147.54000000000002</v>
      </c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75">
      <c r="A270" s="79" t="s">
        <v>335</v>
      </c>
      <c r="B270" s="80">
        <v>99.4</v>
      </c>
      <c r="C270" s="81">
        <v>1627.5</v>
      </c>
      <c r="D270" s="81"/>
      <c r="E270" s="81"/>
      <c r="F270" s="82">
        <v>1726.9</v>
      </c>
      <c r="G270" s="92">
        <v>1000314</v>
      </c>
      <c r="H270" s="63">
        <f t="shared" si="4"/>
        <v>1726.9</v>
      </c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75">
      <c r="A271" s="79" t="s">
        <v>336</v>
      </c>
      <c r="B271" s="80">
        <v>4.51</v>
      </c>
      <c r="C271" s="81">
        <v>53.160000000000004</v>
      </c>
      <c r="D271" s="81">
        <v>4.54</v>
      </c>
      <c r="E271" s="81">
        <v>2.4</v>
      </c>
      <c r="F271" s="82">
        <v>64.61</v>
      </c>
      <c r="G271" s="92">
        <v>1000315</v>
      </c>
      <c r="H271" s="63">
        <f t="shared" si="4"/>
        <v>62.21</v>
      </c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75">
      <c r="A272" s="79" t="s">
        <v>337</v>
      </c>
      <c r="B272" s="80">
        <v>68</v>
      </c>
      <c r="C272" s="81"/>
      <c r="D272" s="81">
        <v>16</v>
      </c>
      <c r="E272" s="81"/>
      <c r="F272" s="82">
        <v>84</v>
      </c>
      <c r="G272" s="92">
        <v>1000316</v>
      </c>
      <c r="H272" s="63">
        <f t="shared" si="4"/>
        <v>84</v>
      </c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75">
      <c r="A273" s="79" t="s">
        <v>338</v>
      </c>
      <c r="B273" s="80">
        <v>45</v>
      </c>
      <c r="C273" s="81"/>
      <c r="D273" s="81">
        <v>16</v>
      </c>
      <c r="E273" s="81"/>
      <c r="F273" s="82">
        <v>61</v>
      </c>
      <c r="G273" s="92">
        <v>1000317</v>
      </c>
      <c r="H273" s="63">
        <f t="shared" si="4"/>
        <v>61</v>
      </c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75">
      <c r="A274" s="79" t="s">
        <v>339</v>
      </c>
      <c r="B274" s="80">
        <v>112</v>
      </c>
      <c r="C274" s="81">
        <v>194</v>
      </c>
      <c r="D274" s="81"/>
      <c r="E274" s="81"/>
      <c r="F274" s="82">
        <v>306</v>
      </c>
      <c r="G274" s="92">
        <v>1000318</v>
      </c>
      <c r="H274" s="63">
        <f t="shared" si="4"/>
        <v>306</v>
      </c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75">
      <c r="A275" s="79" t="s">
        <v>340</v>
      </c>
      <c r="B275" s="80">
        <v>752.1</v>
      </c>
      <c r="C275" s="81">
        <v>300</v>
      </c>
      <c r="D275" s="81">
        <v>609.30000000000007</v>
      </c>
      <c r="E275" s="81"/>
      <c r="F275" s="82">
        <v>1661.4</v>
      </c>
      <c r="G275" s="92">
        <v>1000319</v>
      </c>
      <c r="H275" s="63">
        <f t="shared" si="4"/>
        <v>1661.4</v>
      </c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75">
      <c r="A276" s="79" t="s">
        <v>341</v>
      </c>
      <c r="B276" s="80">
        <v>20</v>
      </c>
      <c r="C276" s="81">
        <v>42.339999999999996</v>
      </c>
      <c r="D276" s="81">
        <v>16.7</v>
      </c>
      <c r="E276" s="81">
        <v>35.799999999999997</v>
      </c>
      <c r="F276" s="82">
        <v>114.83999999999999</v>
      </c>
      <c r="G276" s="92">
        <v>1000320</v>
      </c>
      <c r="H276" s="63">
        <f t="shared" si="4"/>
        <v>79.039999999999992</v>
      </c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75">
      <c r="A277" s="79" t="s">
        <v>342</v>
      </c>
      <c r="B277" s="80">
        <v>33.57</v>
      </c>
      <c r="C277" s="81"/>
      <c r="D277" s="81">
        <v>16.2</v>
      </c>
      <c r="E277" s="81"/>
      <c r="F277" s="82">
        <v>49.769999999999996</v>
      </c>
      <c r="G277" s="92">
        <v>1000321</v>
      </c>
      <c r="H277" s="63">
        <f t="shared" si="4"/>
        <v>49.769999999999996</v>
      </c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75">
      <c r="A278" s="79" t="s">
        <v>343</v>
      </c>
      <c r="B278" s="80">
        <v>779.83999999999992</v>
      </c>
      <c r="C278" s="81"/>
      <c r="D278" s="81">
        <v>72.2</v>
      </c>
      <c r="E278" s="81"/>
      <c r="F278" s="82">
        <v>852.04</v>
      </c>
      <c r="G278" s="92">
        <v>1000322</v>
      </c>
      <c r="H278" s="63">
        <f t="shared" si="4"/>
        <v>852.04</v>
      </c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75">
      <c r="A279" s="79" t="s">
        <v>344</v>
      </c>
      <c r="B279" s="80"/>
      <c r="C279" s="81"/>
      <c r="D279" s="81">
        <v>314</v>
      </c>
      <c r="E279" s="81"/>
      <c r="F279" s="82">
        <v>314</v>
      </c>
      <c r="G279" s="92">
        <v>1000324</v>
      </c>
      <c r="H279" s="63">
        <f t="shared" si="4"/>
        <v>314</v>
      </c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75">
      <c r="A280" s="79" t="s">
        <v>345</v>
      </c>
      <c r="B280" s="80">
        <v>80</v>
      </c>
      <c r="C280" s="81">
        <v>7.6</v>
      </c>
      <c r="D280" s="81">
        <v>132.86000000000001</v>
      </c>
      <c r="E280" s="81"/>
      <c r="F280" s="82">
        <v>220.46</v>
      </c>
      <c r="G280" s="92">
        <v>1000325</v>
      </c>
      <c r="H280" s="63">
        <f t="shared" si="4"/>
        <v>220.46</v>
      </c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75">
      <c r="A281" s="79" t="s">
        <v>346</v>
      </c>
      <c r="B281" s="80">
        <v>7</v>
      </c>
      <c r="C281" s="81"/>
      <c r="D281" s="81">
        <v>4264.7649999999994</v>
      </c>
      <c r="E281" s="81"/>
      <c r="F281" s="82">
        <v>4271.7649999999994</v>
      </c>
      <c r="G281" s="92">
        <v>1000326</v>
      </c>
      <c r="H281" s="63">
        <f t="shared" si="4"/>
        <v>4271.7649999999994</v>
      </c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75">
      <c r="A282" s="79" t="s">
        <v>347</v>
      </c>
      <c r="B282" s="80">
        <v>42</v>
      </c>
      <c r="C282" s="81"/>
      <c r="D282" s="81">
        <v>11.020000000000001</v>
      </c>
      <c r="E282" s="81"/>
      <c r="F282" s="82">
        <v>53.02</v>
      </c>
      <c r="G282" s="92">
        <v>1000327</v>
      </c>
      <c r="H282" s="63">
        <f t="shared" si="4"/>
        <v>53.02</v>
      </c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75">
      <c r="A283" s="79" t="s">
        <v>348</v>
      </c>
      <c r="B283" s="80"/>
      <c r="C283" s="81"/>
      <c r="D283" s="81">
        <v>11</v>
      </c>
      <c r="E283" s="81"/>
      <c r="F283" s="82">
        <v>11</v>
      </c>
      <c r="G283" s="92">
        <v>1000328</v>
      </c>
      <c r="H283" s="63">
        <f t="shared" si="4"/>
        <v>11</v>
      </c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s="87" customFormat="1" ht="15.75">
      <c r="A284" s="83" t="s">
        <v>349</v>
      </c>
      <c r="B284" s="84">
        <v>32</v>
      </c>
      <c r="C284" s="85"/>
      <c r="D284" s="85">
        <v>658</v>
      </c>
      <c r="E284" s="85"/>
      <c r="F284" s="86">
        <v>690</v>
      </c>
      <c r="G284" s="92">
        <v>1000329</v>
      </c>
      <c r="H284" s="63">
        <f t="shared" si="4"/>
        <v>690</v>
      </c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75">
      <c r="A285" s="88" t="s">
        <v>69</v>
      </c>
      <c r="B285" s="89">
        <v>131194.80499999999</v>
      </c>
      <c r="C285" s="90">
        <v>153699.24000000008</v>
      </c>
      <c r="D285" s="89">
        <v>99596.173999999985</v>
      </c>
      <c r="E285" s="89">
        <v>7498.4999999999991</v>
      </c>
      <c r="F285" s="89">
        <v>391988.71900000022</v>
      </c>
      <c r="G285" t="s">
        <v>350</v>
      </c>
      <c r="H285" s="63">
        <f t="shared" si="4"/>
        <v>384490.21900000004</v>
      </c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75">
      <c r="A286"/>
      <c r="B286"/>
      <c r="C286"/>
      <c r="D286"/>
      <c r="E286"/>
      <c r="F286"/>
    </row>
    <row r="287" spans="1:28" ht="15.75">
      <c r="A287"/>
      <c r="B287"/>
      <c r="C287"/>
      <c r="D287"/>
      <c r="E287"/>
      <c r="F287"/>
    </row>
    <row r="288" spans="1:28" ht="15.75">
      <c r="A288"/>
      <c r="B288"/>
      <c r="C288"/>
      <c r="D288"/>
      <c r="E288"/>
      <c r="F288"/>
    </row>
    <row r="289" spans="1:6" ht="15.75">
      <c r="A289"/>
      <c r="B289"/>
      <c r="C289"/>
      <c r="D289"/>
      <c r="E289"/>
      <c r="F289"/>
    </row>
    <row r="290" spans="1:6" ht="15.75">
      <c r="A290"/>
      <c r="B290"/>
      <c r="C290"/>
      <c r="D290"/>
      <c r="E290"/>
      <c r="F290"/>
    </row>
    <row r="291" spans="1:6" ht="15.75">
      <c r="A291"/>
      <c r="B291"/>
      <c r="C291"/>
      <c r="D291"/>
      <c r="E291"/>
      <c r="F291"/>
    </row>
    <row r="292" spans="1:6" ht="15.75">
      <c r="A292"/>
      <c r="B292"/>
      <c r="C292"/>
      <c r="D292"/>
      <c r="E292"/>
      <c r="F292"/>
    </row>
    <row r="293" spans="1:6" ht="15.75">
      <c r="A293"/>
      <c r="B293"/>
      <c r="C293"/>
      <c r="D293"/>
      <c r="E293"/>
      <c r="F293"/>
    </row>
    <row r="294" spans="1:6" ht="15.75">
      <c r="A294"/>
      <c r="B294"/>
      <c r="C294"/>
      <c r="D294"/>
      <c r="E294"/>
      <c r="F294"/>
    </row>
    <row r="295" spans="1:6" ht="15.75">
      <c r="A295"/>
      <c r="B295"/>
      <c r="C295"/>
      <c r="D295"/>
      <c r="E295"/>
      <c r="F295"/>
    </row>
    <row r="296" spans="1:6" ht="15.75">
      <c r="A296"/>
      <c r="B296"/>
      <c r="C296"/>
      <c r="D296"/>
      <c r="E296"/>
      <c r="F296"/>
    </row>
    <row r="297" spans="1:6" ht="15.75">
      <c r="A297"/>
      <c r="B297"/>
      <c r="C297"/>
      <c r="D297"/>
      <c r="E297"/>
      <c r="F297"/>
    </row>
    <row r="298" spans="1:6" ht="15.75">
      <c r="A298"/>
      <c r="B298"/>
      <c r="C298"/>
      <c r="D298"/>
      <c r="E298"/>
      <c r="F298"/>
    </row>
    <row r="299" spans="1:6" ht="15.75">
      <c r="A299"/>
      <c r="B299"/>
      <c r="C299"/>
      <c r="D299"/>
      <c r="E299"/>
      <c r="F299"/>
    </row>
    <row r="300" spans="1:6" ht="15.75">
      <c r="A300"/>
      <c r="B300"/>
      <c r="C300"/>
      <c r="D300"/>
      <c r="E300"/>
      <c r="F300"/>
    </row>
    <row r="301" spans="1:6" ht="15.75">
      <c r="A301"/>
      <c r="B301"/>
      <c r="C301"/>
      <c r="D301"/>
      <c r="E301"/>
      <c r="F301"/>
    </row>
    <row r="302" spans="1:6" ht="15.75">
      <c r="A302"/>
      <c r="B302"/>
      <c r="C302"/>
      <c r="D302"/>
      <c r="E302"/>
      <c r="F302"/>
    </row>
    <row r="303" spans="1:6" ht="15.75">
      <c r="A303"/>
      <c r="B303"/>
      <c r="C303"/>
      <c r="D303"/>
      <c r="E303"/>
      <c r="F303"/>
    </row>
    <row r="304" spans="1:6" ht="15.75">
      <c r="A304"/>
      <c r="B304"/>
      <c r="C304"/>
      <c r="D304"/>
      <c r="E304"/>
      <c r="F304"/>
    </row>
    <row r="305" spans="1:6" ht="15.75">
      <c r="A305"/>
      <c r="B305"/>
      <c r="C305"/>
      <c r="D305"/>
      <c r="E305"/>
      <c r="F305"/>
    </row>
    <row r="306" spans="1:6" ht="15.75">
      <c r="A306"/>
      <c r="B306"/>
      <c r="C306"/>
      <c r="D306"/>
      <c r="E306"/>
      <c r="F306"/>
    </row>
    <row r="307" spans="1:6" ht="15.75">
      <c r="A307"/>
      <c r="B307"/>
      <c r="C307"/>
      <c r="D307"/>
      <c r="E307"/>
      <c r="F307"/>
    </row>
    <row r="308" spans="1:6" ht="15.75">
      <c r="A308"/>
      <c r="B308"/>
      <c r="C308"/>
      <c r="D308"/>
      <c r="E308"/>
      <c r="F308"/>
    </row>
    <row r="309" spans="1:6" ht="15.75">
      <c r="A309"/>
      <c r="B309"/>
      <c r="C309"/>
      <c r="D309"/>
      <c r="E309"/>
      <c r="F309"/>
    </row>
    <row r="310" spans="1:6" ht="15.75">
      <c r="A310"/>
      <c r="B310"/>
      <c r="C310"/>
      <c r="D310"/>
      <c r="E310"/>
      <c r="F310"/>
    </row>
    <row r="311" spans="1:6" ht="15.75">
      <c r="A311"/>
      <c r="B311"/>
      <c r="C311"/>
      <c r="D311"/>
      <c r="E311"/>
      <c r="F311"/>
    </row>
    <row r="312" spans="1:6" ht="15.75">
      <c r="A312"/>
      <c r="B312"/>
      <c r="C312"/>
      <c r="D312"/>
      <c r="E312"/>
      <c r="F312"/>
    </row>
    <row r="313" spans="1:6" ht="15.75">
      <c r="A313"/>
      <c r="B313"/>
      <c r="C313"/>
      <c r="D313"/>
      <c r="E313"/>
      <c r="F313"/>
    </row>
    <row r="314" spans="1:6" ht="15.75">
      <c r="A314"/>
      <c r="B314"/>
      <c r="C314"/>
      <c r="D314"/>
      <c r="E314"/>
      <c r="F314"/>
    </row>
    <row r="315" spans="1:6" ht="15.75">
      <c r="A315"/>
      <c r="B315"/>
      <c r="C315"/>
      <c r="D315"/>
      <c r="E315"/>
      <c r="F315"/>
    </row>
    <row r="316" spans="1:6" ht="15.75">
      <c r="A316"/>
      <c r="B316"/>
      <c r="C316"/>
      <c r="D316"/>
      <c r="E316"/>
      <c r="F316"/>
    </row>
    <row r="317" spans="1:6" ht="15.75">
      <c r="A317"/>
      <c r="B317"/>
      <c r="C317"/>
      <c r="D317"/>
      <c r="E317"/>
      <c r="F317"/>
    </row>
    <row r="318" spans="1:6" ht="15.75">
      <c r="A318"/>
      <c r="B318"/>
      <c r="C318"/>
      <c r="D318"/>
      <c r="E318"/>
      <c r="F318"/>
    </row>
    <row r="319" spans="1:6" ht="15.75">
      <c r="A319"/>
      <c r="B319"/>
      <c r="C319"/>
      <c r="D319"/>
      <c r="E319"/>
      <c r="F319"/>
    </row>
    <row r="320" spans="1:6" ht="15.75">
      <c r="A320"/>
      <c r="B320"/>
      <c r="C320"/>
      <c r="D320"/>
      <c r="E320"/>
      <c r="F320"/>
    </row>
    <row r="321" spans="1:6" ht="15.75">
      <c r="A321"/>
      <c r="B321"/>
      <c r="C321"/>
      <c r="D321"/>
      <c r="E321"/>
      <c r="F321"/>
    </row>
    <row r="322" spans="1:6" ht="15.75">
      <c r="A322"/>
      <c r="B322"/>
      <c r="C322"/>
      <c r="D322"/>
      <c r="E322"/>
      <c r="F322"/>
    </row>
    <row r="323" spans="1:6" ht="15.75">
      <c r="A323"/>
      <c r="B323"/>
      <c r="C323"/>
      <c r="D323"/>
      <c r="E323"/>
      <c r="F323"/>
    </row>
    <row r="324" spans="1:6" ht="15.75">
      <c r="A324"/>
      <c r="B324"/>
      <c r="C324"/>
      <c r="D324"/>
      <c r="E324"/>
      <c r="F324"/>
    </row>
    <row r="325" spans="1:6" ht="15.75">
      <c r="A325"/>
      <c r="B325"/>
      <c r="C325"/>
      <c r="D325"/>
      <c r="E325"/>
      <c r="F325"/>
    </row>
    <row r="326" spans="1:6" ht="15.75">
      <c r="A326"/>
      <c r="B326"/>
      <c r="C326"/>
      <c r="D326"/>
      <c r="E326"/>
      <c r="F326"/>
    </row>
    <row r="327" spans="1:6" ht="15.75">
      <c r="A327"/>
      <c r="B327"/>
      <c r="C327"/>
      <c r="D327"/>
      <c r="E327"/>
      <c r="F327"/>
    </row>
    <row r="328" spans="1:6" ht="15.75">
      <c r="A328"/>
      <c r="B328"/>
      <c r="C328"/>
      <c r="D328"/>
      <c r="E328"/>
      <c r="F328"/>
    </row>
    <row r="329" spans="1:6" ht="15.75">
      <c r="A329"/>
      <c r="B329"/>
      <c r="C329"/>
      <c r="D329"/>
      <c r="E329"/>
      <c r="F329"/>
    </row>
    <row r="330" spans="1:6" ht="15.75">
      <c r="A330"/>
      <c r="B330"/>
      <c r="C330"/>
      <c r="D330"/>
      <c r="E330"/>
      <c r="F330"/>
    </row>
    <row r="331" spans="1:6" ht="15.75">
      <c r="A331"/>
      <c r="B331"/>
      <c r="C331"/>
      <c r="D331"/>
      <c r="E331"/>
      <c r="F331"/>
    </row>
    <row r="332" spans="1:6" ht="15.75">
      <c r="A332"/>
      <c r="B332"/>
      <c r="C332"/>
      <c r="D332"/>
      <c r="E332"/>
      <c r="F332"/>
    </row>
    <row r="333" spans="1:6" ht="15.75">
      <c r="A333"/>
      <c r="B333"/>
      <c r="C333"/>
      <c r="D333"/>
      <c r="E333"/>
      <c r="F333"/>
    </row>
    <row r="334" spans="1:6" ht="15.75">
      <c r="A334"/>
      <c r="B334"/>
      <c r="C334"/>
      <c r="D334"/>
      <c r="E334"/>
      <c r="F334"/>
    </row>
    <row r="335" spans="1:6" ht="15.75">
      <c r="A335"/>
      <c r="B335"/>
      <c r="C335"/>
      <c r="D335"/>
      <c r="E335"/>
      <c r="F335"/>
    </row>
    <row r="336" spans="1:6" ht="15.75">
      <c r="A336"/>
      <c r="B336"/>
      <c r="C336"/>
      <c r="D336"/>
      <c r="E336"/>
      <c r="F336"/>
    </row>
    <row r="337" spans="1:6" ht="15.75">
      <c r="A337"/>
      <c r="B337"/>
      <c r="C337"/>
      <c r="D337"/>
      <c r="E337"/>
      <c r="F337"/>
    </row>
    <row r="338" spans="1:6" ht="15.75">
      <c r="A338"/>
      <c r="B338"/>
      <c r="C338"/>
      <c r="D338"/>
      <c r="E338"/>
      <c r="F338"/>
    </row>
    <row r="339" spans="1:6" ht="15.75">
      <c r="A339"/>
      <c r="B339"/>
      <c r="C339"/>
      <c r="D339"/>
      <c r="E339"/>
      <c r="F339"/>
    </row>
    <row r="340" spans="1:6" ht="15.75">
      <c r="A340"/>
      <c r="B340"/>
      <c r="C340"/>
      <c r="D340"/>
      <c r="E340"/>
      <c r="F340"/>
    </row>
    <row r="341" spans="1:6" ht="15.75">
      <c r="A341"/>
      <c r="B341"/>
      <c r="C341"/>
      <c r="D341"/>
      <c r="E341"/>
      <c r="F341"/>
    </row>
    <row r="342" spans="1:6" ht="15.75">
      <c r="A342"/>
      <c r="B342"/>
      <c r="C342"/>
      <c r="D342"/>
      <c r="E342"/>
      <c r="F342"/>
    </row>
    <row r="343" spans="1:6" ht="15.75">
      <c r="A343"/>
      <c r="B343"/>
      <c r="C343"/>
      <c r="D343"/>
      <c r="E343"/>
      <c r="F343"/>
    </row>
    <row r="344" spans="1:6" ht="15.75">
      <c r="A344"/>
      <c r="B344"/>
      <c r="C344"/>
      <c r="D344"/>
      <c r="E344"/>
      <c r="F344"/>
    </row>
    <row r="345" spans="1:6" ht="15.75">
      <c r="A345"/>
      <c r="B345"/>
      <c r="C345"/>
      <c r="D345"/>
      <c r="E345"/>
      <c r="F345"/>
    </row>
    <row r="346" spans="1:6" ht="15.75">
      <c r="A346"/>
      <c r="B346"/>
      <c r="C346"/>
      <c r="D346"/>
      <c r="E346"/>
      <c r="F346"/>
    </row>
    <row r="347" spans="1:6" ht="15.75">
      <c r="A347"/>
      <c r="B347"/>
      <c r="C347"/>
      <c r="D347"/>
      <c r="E347"/>
      <c r="F347"/>
    </row>
    <row r="348" spans="1:6" ht="15.75">
      <c r="A348"/>
      <c r="B348"/>
      <c r="C348"/>
      <c r="D348"/>
      <c r="E348"/>
      <c r="F348"/>
    </row>
    <row r="349" spans="1:6" ht="15.75">
      <c r="A349"/>
      <c r="B349"/>
      <c r="C349"/>
      <c r="D349"/>
      <c r="E349"/>
      <c r="F349"/>
    </row>
    <row r="350" spans="1:6" ht="15.75">
      <c r="A350"/>
      <c r="B350"/>
      <c r="C350"/>
      <c r="D350"/>
      <c r="E350"/>
      <c r="F350"/>
    </row>
    <row r="351" spans="1:6" ht="15.75">
      <c r="A351"/>
      <c r="B351"/>
      <c r="C351"/>
      <c r="D351"/>
      <c r="E351"/>
      <c r="F351"/>
    </row>
    <row r="352" spans="1:6" ht="15.75">
      <c r="A352"/>
      <c r="B352"/>
      <c r="C352"/>
      <c r="D352"/>
      <c r="E352"/>
      <c r="F352"/>
    </row>
    <row r="353" spans="1:6" ht="15.75">
      <c r="A353"/>
      <c r="B353"/>
      <c r="C353"/>
      <c r="D353"/>
      <c r="E353"/>
      <c r="F353"/>
    </row>
    <row r="354" spans="1:6" ht="15.75">
      <c r="A354"/>
      <c r="B354"/>
      <c r="C354"/>
      <c r="D354"/>
      <c r="E354"/>
      <c r="F354"/>
    </row>
    <row r="355" spans="1:6" ht="15.75">
      <c r="A355"/>
      <c r="B355"/>
      <c r="C355"/>
      <c r="D355"/>
      <c r="E355"/>
      <c r="F355"/>
    </row>
    <row r="356" spans="1:6" ht="15.75">
      <c r="A356"/>
      <c r="B356"/>
      <c r="C356"/>
      <c r="D356"/>
      <c r="E356"/>
      <c r="F356"/>
    </row>
    <row r="357" spans="1:6" ht="15.75">
      <c r="A357"/>
      <c r="B357"/>
      <c r="C357"/>
      <c r="D357"/>
      <c r="E357"/>
      <c r="F357"/>
    </row>
    <row r="358" spans="1:6" ht="15.75">
      <c r="A358"/>
      <c r="B358"/>
      <c r="C358"/>
      <c r="D358"/>
      <c r="E358"/>
      <c r="F358"/>
    </row>
    <row r="359" spans="1:6" ht="15.75">
      <c r="A359"/>
      <c r="B359"/>
      <c r="C359"/>
      <c r="D359"/>
      <c r="E359"/>
      <c r="F359"/>
    </row>
    <row r="360" spans="1:6" ht="15.75">
      <c r="A360"/>
      <c r="B360"/>
      <c r="C360"/>
      <c r="D360"/>
      <c r="E360"/>
      <c r="F360"/>
    </row>
    <row r="361" spans="1:6" ht="15.75">
      <c r="A361"/>
      <c r="B361"/>
      <c r="C361"/>
      <c r="D361"/>
      <c r="E361"/>
      <c r="F361"/>
    </row>
    <row r="362" spans="1:6" ht="15.75">
      <c r="A362"/>
      <c r="B362"/>
      <c r="C362"/>
      <c r="D362"/>
      <c r="E362"/>
      <c r="F362"/>
    </row>
    <row r="363" spans="1:6" ht="15.75">
      <c r="A363"/>
      <c r="B363"/>
      <c r="C363"/>
      <c r="D363"/>
      <c r="E363"/>
      <c r="F363"/>
    </row>
    <row r="364" spans="1:6" ht="15.75">
      <c r="A364"/>
      <c r="B364"/>
      <c r="C364"/>
      <c r="D364"/>
      <c r="E364"/>
      <c r="F364"/>
    </row>
    <row r="365" spans="1:6" ht="15.75">
      <c r="A365"/>
      <c r="B365"/>
      <c r="C365"/>
      <c r="D365"/>
      <c r="E365"/>
      <c r="F365"/>
    </row>
    <row r="366" spans="1:6" ht="15.75">
      <c r="A366"/>
      <c r="B366"/>
      <c r="C366"/>
      <c r="D366"/>
      <c r="E366"/>
      <c r="F366"/>
    </row>
    <row r="367" spans="1:6" ht="15.75">
      <c r="A367"/>
      <c r="B367"/>
      <c r="C367"/>
      <c r="D367"/>
      <c r="E367"/>
      <c r="F367"/>
    </row>
    <row r="368" spans="1:6" ht="15.75">
      <c r="A368"/>
      <c r="B368"/>
      <c r="C368"/>
      <c r="D368"/>
      <c r="E368"/>
      <c r="F368"/>
    </row>
    <row r="369" spans="1:6" ht="15.75">
      <c r="A369"/>
      <c r="B369"/>
      <c r="C369"/>
      <c r="D369"/>
      <c r="E369"/>
      <c r="F369"/>
    </row>
    <row r="370" spans="1:6" ht="15.75">
      <c r="A370"/>
      <c r="B370"/>
      <c r="C370"/>
      <c r="D370"/>
      <c r="E370"/>
      <c r="F370"/>
    </row>
    <row r="371" spans="1:6" ht="15.75">
      <c r="A371"/>
      <c r="B371"/>
      <c r="C371"/>
      <c r="D371"/>
      <c r="E371"/>
      <c r="F371"/>
    </row>
    <row r="372" spans="1:6" ht="15.75">
      <c r="A372"/>
      <c r="B372"/>
      <c r="C372"/>
      <c r="D372"/>
      <c r="E372"/>
      <c r="F372"/>
    </row>
    <row r="373" spans="1:6" ht="15.75">
      <c r="A373"/>
      <c r="B373"/>
      <c r="C373"/>
      <c r="D373"/>
      <c r="E373"/>
      <c r="F373"/>
    </row>
    <row r="374" spans="1:6" ht="15.75">
      <c r="A374"/>
      <c r="B374"/>
      <c r="C374"/>
      <c r="D374"/>
      <c r="E374"/>
      <c r="F374"/>
    </row>
    <row r="375" spans="1:6" ht="15.75">
      <c r="A375"/>
      <c r="B375"/>
      <c r="C375"/>
      <c r="D375"/>
      <c r="E375"/>
      <c r="F375"/>
    </row>
    <row r="376" spans="1:6" ht="15.75">
      <c r="A376"/>
      <c r="B376"/>
      <c r="C376"/>
      <c r="D376"/>
      <c r="E376"/>
      <c r="F376"/>
    </row>
    <row r="377" spans="1:6" ht="15.75">
      <c r="A377"/>
      <c r="B377"/>
      <c r="C377"/>
      <c r="D377"/>
      <c r="E377"/>
      <c r="F377"/>
    </row>
    <row r="378" spans="1:6" ht="15.75">
      <c r="A378"/>
      <c r="B378"/>
      <c r="C378"/>
      <c r="D378"/>
      <c r="E378"/>
      <c r="F378"/>
    </row>
    <row r="379" spans="1:6" ht="15.75">
      <c r="A379"/>
      <c r="B379"/>
      <c r="C379"/>
      <c r="D379"/>
      <c r="E379"/>
      <c r="F379"/>
    </row>
    <row r="380" spans="1:6" ht="15.75">
      <c r="A380"/>
      <c r="B380"/>
      <c r="C380"/>
      <c r="D380"/>
      <c r="E380"/>
      <c r="F380"/>
    </row>
    <row r="381" spans="1:6" ht="15.75">
      <c r="A381"/>
      <c r="B381"/>
      <c r="C381"/>
      <c r="D381"/>
      <c r="E381"/>
      <c r="F381"/>
    </row>
    <row r="382" spans="1:6" ht="15.75">
      <c r="A382"/>
      <c r="B382"/>
      <c r="C382"/>
      <c r="D382"/>
      <c r="E382"/>
      <c r="F382"/>
    </row>
    <row r="383" spans="1:6" ht="15.75">
      <c r="A383"/>
      <c r="B383"/>
      <c r="C383"/>
      <c r="D383"/>
      <c r="E383"/>
      <c r="F383"/>
    </row>
    <row r="384" spans="1:6" ht="15.75">
      <c r="A384"/>
      <c r="B384"/>
      <c r="C384"/>
      <c r="D384"/>
      <c r="E384"/>
      <c r="F384"/>
    </row>
    <row r="385" spans="1:6" ht="15.75">
      <c r="A385"/>
      <c r="B385"/>
      <c r="C385"/>
      <c r="D385"/>
      <c r="E385"/>
      <c r="F385"/>
    </row>
    <row r="386" spans="1:6" ht="15.75">
      <c r="A386"/>
      <c r="B386"/>
      <c r="C386"/>
      <c r="D386"/>
      <c r="E386"/>
      <c r="F386"/>
    </row>
    <row r="387" spans="1:6" ht="15.75">
      <c r="A387"/>
      <c r="B387"/>
      <c r="C387"/>
      <c r="D387"/>
      <c r="E387"/>
      <c r="F387"/>
    </row>
    <row r="388" spans="1:6" ht="15.75">
      <c r="A388"/>
      <c r="B388"/>
      <c r="C388"/>
      <c r="D388"/>
      <c r="E388"/>
      <c r="F388"/>
    </row>
    <row r="389" spans="1:6" ht="15.75">
      <c r="A389"/>
      <c r="B389"/>
      <c r="C389"/>
      <c r="D389"/>
      <c r="E389"/>
      <c r="F389"/>
    </row>
    <row r="390" spans="1:6" ht="15.75">
      <c r="A390"/>
      <c r="B390"/>
      <c r="C390"/>
      <c r="D390"/>
      <c r="E390"/>
      <c r="F390"/>
    </row>
    <row r="391" spans="1:6" ht="15.75">
      <c r="A391"/>
      <c r="B391"/>
      <c r="C391"/>
      <c r="D391"/>
      <c r="E391"/>
      <c r="F391"/>
    </row>
    <row r="392" spans="1:6" ht="15.75">
      <c r="A392"/>
      <c r="B392"/>
      <c r="C392"/>
      <c r="D392"/>
      <c r="E392"/>
      <c r="F392"/>
    </row>
    <row r="393" spans="1:6" ht="15.75">
      <c r="A393"/>
      <c r="B393"/>
      <c r="C393"/>
      <c r="D393"/>
      <c r="E393"/>
      <c r="F393"/>
    </row>
    <row r="394" spans="1:6" ht="15.75">
      <c r="A394"/>
      <c r="B394"/>
      <c r="C394"/>
      <c r="D394"/>
      <c r="E394"/>
      <c r="F394"/>
    </row>
    <row r="395" spans="1:6" ht="15.75">
      <c r="A395"/>
      <c r="B395"/>
      <c r="C395"/>
      <c r="D395"/>
      <c r="E395"/>
      <c r="F395"/>
    </row>
    <row r="396" spans="1:6" ht="15.75">
      <c r="A396"/>
      <c r="B396"/>
      <c r="C396"/>
      <c r="D396"/>
      <c r="E396"/>
      <c r="F396"/>
    </row>
    <row r="397" spans="1:6" ht="15.75">
      <c r="A397"/>
      <c r="B397"/>
      <c r="C397"/>
      <c r="D397"/>
      <c r="E397"/>
      <c r="F397"/>
    </row>
    <row r="398" spans="1:6" ht="15.75">
      <c r="A398"/>
      <c r="B398"/>
      <c r="C398"/>
      <c r="D398"/>
      <c r="E398"/>
      <c r="F398"/>
    </row>
    <row r="399" spans="1:6" ht="15.75">
      <c r="A399"/>
      <c r="B399"/>
      <c r="C399"/>
      <c r="D399"/>
      <c r="E399"/>
      <c r="F399"/>
    </row>
    <row r="400" spans="1:6" ht="15.75">
      <c r="A400"/>
      <c r="B400"/>
      <c r="C400"/>
      <c r="D400"/>
      <c r="E400"/>
      <c r="F400"/>
    </row>
    <row r="401" spans="1:6" ht="15.75">
      <c r="A401"/>
      <c r="B401"/>
      <c r="C401"/>
      <c r="D401"/>
      <c r="E401"/>
      <c r="F401"/>
    </row>
    <row r="402" spans="1:6" ht="15.75">
      <c r="A402"/>
      <c r="B402"/>
      <c r="C402"/>
      <c r="D402"/>
      <c r="E402"/>
      <c r="F402"/>
    </row>
    <row r="403" spans="1:6" ht="15.75">
      <c r="A403"/>
      <c r="B403"/>
      <c r="C403"/>
      <c r="D403"/>
      <c r="E403"/>
      <c r="F403"/>
    </row>
    <row r="404" spans="1:6" ht="15.75">
      <c r="A404"/>
      <c r="B404"/>
      <c r="C404"/>
      <c r="D404"/>
      <c r="E404"/>
      <c r="F404"/>
    </row>
    <row r="405" spans="1:6" ht="15.75">
      <c r="A405"/>
      <c r="B405"/>
      <c r="C405"/>
      <c r="D405"/>
      <c r="E405"/>
      <c r="F405"/>
    </row>
    <row r="406" spans="1:6" ht="15.75">
      <c r="A406"/>
      <c r="B406"/>
      <c r="C406"/>
      <c r="D406"/>
      <c r="E406"/>
      <c r="F406"/>
    </row>
    <row r="407" spans="1:6" ht="15.75">
      <c r="A407"/>
      <c r="B407"/>
      <c r="C407"/>
      <c r="D407"/>
      <c r="E407"/>
      <c r="F407"/>
    </row>
    <row r="408" spans="1:6" ht="15.75">
      <c r="A408"/>
      <c r="B408"/>
      <c r="C408"/>
      <c r="D408"/>
      <c r="E408"/>
      <c r="F408"/>
    </row>
    <row r="409" spans="1:6" ht="15.75">
      <c r="A409"/>
      <c r="B409"/>
      <c r="C409"/>
      <c r="D409"/>
      <c r="E409"/>
      <c r="F409"/>
    </row>
    <row r="410" spans="1:6" ht="15.75">
      <c r="A410"/>
      <c r="B410"/>
      <c r="C410"/>
      <c r="D410"/>
      <c r="E410"/>
      <c r="F410"/>
    </row>
    <row r="411" spans="1:6" ht="15.75">
      <c r="A411"/>
      <c r="B411"/>
      <c r="C411"/>
      <c r="D411"/>
      <c r="E411"/>
      <c r="F411"/>
    </row>
    <row r="412" spans="1:6" ht="15.75">
      <c r="A412"/>
      <c r="B412"/>
      <c r="C412"/>
      <c r="D412"/>
      <c r="E412"/>
      <c r="F412"/>
    </row>
    <row r="413" spans="1:6" ht="15.75">
      <c r="A413"/>
      <c r="B413"/>
      <c r="C413"/>
      <c r="D413"/>
      <c r="E413"/>
      <c r="F413"/>
    </row>
    <row r="414" spans="1:6" ht="15.75">
      <c r="A414"/>
      <c r="B414"/>
      <c r="C414"/>
      <c r="D414"/>
      <c r="E414"/>
      <c r="F414"/>
    </row>
    <row r="415" spans="1:6" ht="15.75">
      <c r="A415"/>
      <c r="B415"/>
      <c r="C415"/>
      <c r="D415"/>
      <c r="E415"/>
      <c r="F415"/>
    </row>
    <row r="416" spans="1:6" ht="15.75">
      <c r="A416"/>
      <c r="B416"/>
      <c r="C416"/>
      <c r="D416"/>
      <c r="E416"/>
      <c r="F416"/>
    </row>
    <row r="417" spans="1:6" ht="15.75">
      <c r="A417"/>
      <c r="B417"/>
      <c r="C417"/>
      <c r="D417"/>
      <c r="E417"/>
      <c r="F417"/>
    </row>
    <row r="418" spans="1:6" ht="15.75">
      <c r="A418"/>
      <c r="B418"/>
      <c r="C418"/>
      <c r="D418"/>
      <c r="E418"/>
      <c r="F418"/>
    </row>
    <row r="419" spans="1:6" ht="15.75">
      <c r="A419"/>
      <c r="B419"/>
      <c r="C419"/>
      <c r="D419"/>
      <c r="E419"/>
      <c r="F419"/>
    </row>
    <row r="420" spans="1:6" ht="15.75">
      <c r="A420"/>
      <c r="B420"/>
      <c r="C420"/>
      <c r="D420"/>
      <c r="E420"/>
      <c r="F420"/>
    </row>
    <row r="421" spans="1:6" ht="15.75">
      <c r="A421"/>
      <c r="B421"/>
      <c r="C421"/>
      <c r="D421"/>
      <c r="E421"/>
      <c r="F421"/>
    </row>
    <row r="422" spans="1:6" ht="15.75">
      <c r="A422"/>
      <c r="B422"/>
      <c r="C422"/>
      <c r="D422"/>
      <c r="E422"/>
      <c r="F422"/>
    </row>
    <row r="423" spans="1:6" ht="15.75">
      <c r="A423"/>
      <c r="B423"/>
      <c r="C423"/>
      <c r="D423"/>
      <c r="E423"/>
      <c r="F423"/>
    </row>
    <row r="424" spans="1:6" ht="15.75">
      <c r="A424"/>
      <c r="B424"/>
      <c r="C424"/>
      <c r="D424"/>
      <c r="E424"/>
      <c r="F424"/>
    </row>
    <row r="425" spans="1:6" ht="15.75">
      <c r="A425"/>
      <c r="B425"/>
      <c r="C425"/>
      <c r="D425"/>
      <c r="E425"/>
      <c r="F425"/>
    </row>
    <row r="426" spans="1:6" ht="15.75">
      <c r="A426"/>
      <c r="B426"/>
      <c r="C426"/>
      <c r="D426"/>
      <c r="E426"/>
      <c r="F426"/>
    </row>
    <row r="427" spans="1:6" ht="15.75">
      <c r="A427"/>
      <c r="B427"/>
      <c r="C427"/>
      <c r="D427"/>
      <c r="E427"/>
      <c r="F427"/>
    </row>
    <row r="428" spans="1:6" ht="15.75">
      <c r="A428"/>
      <c r="B428"/>
      <c r="C428"/>
      <c r="D428"/>
      <c r="E428"/>
      <c r="F428"/>
    </row>
    <row r="429" spans="1:6" ht="15.75">
      <c r="A429"/>
      <c r="B429"/>
      <c r="C429"/>
      <c r="D429"/>
      <c r="E429"/>
      <c r="F429"/>
    </row>
    <row r="430" spans="1:6" ht="15.75">
      <c r="A430"/>
      <c r="B430"/>
      <c r="C430"/>
      <c r="D430"/>
      <c r="E430"/>
      <c r="F430"/>
    </row>
    <row r="431" spans="1:6" ht="15.75">
      <c r="A431"/>
      <c r="B431"/>
      <c r="C431"/>
      <c r="D431"/>
      <c r="E431"/>
      <c r="F431"/>
    </row>
    <row r="432" spans="1:6" ht="15.75">
      <c r="A432"/>
      <c r="B432"/>
      <c r="C432"/>
      <c r="D432"/>
      <c r="E432"/>
      <c r="F432"/>
    </row>
    <row r="433" spans="1:6" ht="15.75">
      <c r="A433"/>
      <c r="B433"/>
      <c r="C433"/>
      <c r="D433"/>
      <c r="E433"/>
      <c r="F433"/>
    </row>
    <row r="434" spans="1:6" ht="15.75">
      <c r="A434"/>
      <c r="B434"/>
      <c r="C434"/>
      <c r="D434"/>
      <c r="E434"/>
      <c r="F434"/>
    </row>
    <row r="435" spans="1:6" ht="15.75">
      <c r="A435"/>
      <c r="B435"/>
      <c r="C435"/>
      <c r="D435"/>
      <c r="E435"/>
      <c r="F435"/>
    </row>
    <row r="436" spans="1:6" ht="15.75">
      <c r="A436"/>
      <c r="B436"/>
      <c r="C436"/>
      <c r="D436"/>
      <c r="E436"/>
      <c r="F436"/>
    </row>
    <row r="437" spans="1:6" ht="15.75">
      <c r="A437"/>
      <c r="B437"/>
      <c r="C437"/>
      <c r="D437"/>
      <c r="E437"/>
      <c r="F437"/>
    </row>
    <row r="438" spans="1:6" ht="15.75">
      <c r="A438"/>
      <c r="B438"/>
      <c r="C438"/>
      <c r="D438"/>
      <c r="E438"/>
      <c r="F438"/>
    </row>
    <row r="439" spans="1:6" ht="15.75">
      <c r="A439"/>
      <c r="B439"/>
      <c r="C439"/>
      <c r="D439"/>
      <c r="E439"/>
      <c r="F439"/>
    </row>
    <row r="440" spans="1:6" ht="15.75">
      <c r="A440"/>
      <c r="B440"/>
      <c r="C440"/>
      <c r="D440"/>
      <c r="E440"/>
      <c r="F440"/>
    </row>
    <row r="441" spans="1:6" ht="15.75">
      <c r="A441"/>
      <c r="B441"/>
      <c r="C441"/>
      <c r="D441"/>
      <c r="E441"/>
      <c r="F441"/>
    </row>
    <row r="442" spans="1:6" ht="15.75">
      <c r="A442"/>
      <c r="B442"/>
      <c r="C442"/>
      <c r="D442"/>
      <c r="E442"/>
      <c r="F442"/>
    </row>
    <row r="443" spans="1:6" ht="15.75">
      <c r="A443"/>
      <c r="B443"/>
      <c r="C443"/>
      <c r="D443"/>
      <c r="E443"/>
      <c r="F443"/>
    </row>
    <row r="444" spans="1:6" ht="15.75">
      <c r="A444"/>
      <c r="B444"/>
      <c r="C444"/>
      <c r="D444"/>
      <c r="E444"/>
      <c r="F444"/>
    </row>
    <row r="445" spans="1:6" ht="15.75">
      <c r="A445"/>
      <c r="B445"/>
      <c r="C445"/>
      <c r="D445"/>
      <c r="E445"/>
      <c r="F445"/>
    </row>
    <row r="446" spans="1:6" ht="15.75">
      <c r="A446"/>
      <c r="B446"/>
      <c r="C446"/>
      <c r="D446"/>
      <c r="E446"/>
      <c r="F446"/>
    </row>
    <row r="447" spans="1:6" ht="15.75">
      <c r="A447"/>
      <c r="B447"/>
      <c r="C447"/>
      <c r="D447"/>
      <c r="E447"/>
      <c r="F447"/>
    </row>
    <row r="448" spans="1:6" ht="15.75">
      <c r="A448"/>
      <c r="B448"/>
      <c r="C448"/>
      <c r="D448"/>
      <c r="E448"/>
      <c r="F448"/>
    </row>
    <row r="449" spans="1:6" ht="15.75">
      <c r="A449"/>
      <c r="B449"/>
      <c r="C449"/>
      <c r="D449"/>
      <c r="E449"/>
      <c r="F449"/>
    </row>
    <row r="450" spans="1:6" ht="15.75">
      <c r="A450"/>
      <c r="B450"/>
      <c r="C450"/>
      <c r="D450"/>
      <c r="E450"/>
      <c r="F450"/>
    </row>
    <row r="451" spans="1:6" ht="15.75">
      <c r="A451"/>
      <c r="B451"/>
      <c r="C451"/>
      <c r="D451"/>
      <c r="E451"/>
      <c r="F451"/>
    </row>
    <row r="452" spans="1:6" ht="15.75">
      <c r="A452"/>
      <c r="B452"/>
      <c r="C452"/>
      <c r="D452"/>
      <c r="E452"/>
      <c r="F452"/>
    </row>
    <row r="453" spans="1:6" ht="15.75">
      <c r="A453"/>
      <c r="B453"/>
      <c r="C453"/>
      <c r="D453"/>
      <c r="E453"/>
      <c r="F453"/>
    </row>
    <row r="454" spans="1:6" ht="15.75">
      <c r="A454"/>
      <c r="B454"/>
      <c r="C454"/>
      <c r="D454"/>
      <c r="E454"/>
      <c r="F454"/>
    </row>
    <row r="455" spans="1:6" ht="15.75">
      <c r="A455"/>
      <c r="B455"/>
      <c r="C455"/>
      <c r="D455"/>
      <c r="E455"/>
      <c r="F455"/>
    </row>
    <row r="456" spans="1:6" ht="15.75">
      <c r="A456"/>
      <c r="B456"/>
      <c r="C456"/>
      <c r="D456"/>
      <c r="E456"/>
      <c r="F456"/>
    </row>
    <row r="457" spans="1:6" ht="15.75">
      <c r="A457"/>
      <c r="B457"/>
      <c r="C457"/>
      <c r="D457"/>
      <c r="E457"/>
      <c r="F457"/>
    </row>
    <row r="458" spans="1:6" ht="15.75">
      <c r="A458"/>
      <c r="B458"/>
      <c r="C458"/>
      <c r="D458"/>
      <c r="E458"/>
      <c r="F458"/>
    </row>
    <row r="459" spans="1:6" ht="15.75">
      <c r="A459"/>
      <c r="B459"/>
      <c r="C459"/>
      <c r="D459"/>
      <c r="E459"/>
      <c r="F459"/>
    </row>
    <row r="460" spans="1:6" ht="15.75">
      <c r="A460"/>
      <c r="B460"/>
      <c r="C460"/>
      <c r="D460"/>
      <c r="E460"/>
      <c r="F460"/>
    </row>
    <row r="461" spans="1:6" ht="15.75">
      <c r="A461"/>
      <c r="B461"/>
      <c r="C461"/>
      <c r="D461"/>
      <c r="E461"/>
      <c r="F461"/>
    </row>
    <row r="462" spans="1:6" ht="15.75">
      <c r="A462"/>
      <c r="B462"/>
      <c r="C462"/>
      <c r="D462"/>
      <c r="E462"/>
      <c r="F462"/>
    </row>
    <row r="463" spans="1:6" ht="15.75">
      <c r="A463"/>
      <c r="B463"/>
      <c r="C463"/>
      <c r="D463"/>
      <c r="E463"/>
      <c r="F463"/>
    </row>
    <row r="464" spans="1:6" ht="15.75">
      <c r="A464"/>
      <c r="B464"/>
      <c r="C464"/>
      <c r="D464"/>
      <c r="E464"/>
      <c r="F464"/>
    </row>
    <row r="465" spans="1:6" ht="15.75">
      <c r="A465"/>
      <c r="B465"/>
      <c r="C465"/>
      <c r="D465"/>
      <c r="E465"/>
      <c r="F465"/>
    </row>
    <row r="466" spans="1:6" ht="15.75">
      <c r="A466"/>
      <c r="B466"/>
      <c r="C466"/>
      <c r="D466"/>
      <c r="E466"/>
      <c r="F466"/>
    </row>
    <row r="467" spans="1:6" ht="15.75">
      <c r="A467"/>
      <c r="B467"/>
      <c r="C467"/>
      <c r="D467"/>
      <c r="E467"/>
      <c r="F467"/>
    </row>
    <row r="468" spans="1:6" ht="15.75">
      <c r="A468"/>
      <c r="B468"/>
      <c r="C468"/>
      <c r="D468"/>
      <c r="E468"/>
      <c r="F468"/>
    </row>
    <row r="469" spans="1:6" ht="15.75">
      <c r="A469"/>
      <c r="B469"/>
      <c r="C469"/>
      <c r="D469"/>
      <c r="E469"/>
      <c r="F469"/>
    </row>
    <row r="470" spans="1:6" ht="15.75">
      <c r="A470"/>
      <c r="B470"/>
      <c r="C470"/>
      <c r="D470"/>
      <c r="E470"/>
      <c r="F470"/>
    </row>
    <row r="471" spans="1:6" ht="15.75">
      <c r="A471"/>
      <c r="B471"/>
      <c r="C471"/>
      <c r="D471"/>
      <c r="E471"/>
      <c r="F471"/>
    </row>
    <row r="472" spans="1:6" ht="15.75">
      <c r="A472"/>
      <c r="B472"/>
      <c r="C472"/>
      <c r="D472"/>
      <c r="E472"/>
      <c r="F472"/>
    </row>
    <row r="473" spans="1:6" ht="15.75">
      <c r="A473"/>
      <c r="B473"/>
      <c r="C473"/>
      <c r="D473"/>
      <c r="E473"/>
      <c r="F473"/>
    </row>
    <row r="474" spans="1:6" ht="15.75">
      <c r="A474"/>
      <c r="B474"/>
      <c r="C474"/>
      <c r="D474"/>
      <c r="E474"/>
      <c r="F474"/>
    </row>
    <row r="475" spans="1:6" ht="15.75">
      <c r="A475"/>
      <c r="B475"/>
      <c r="C475"/>
      <c r="D475"/>
      <c r="E475"/>
      <c r="F475"/>
    </row>
    <row r="476" spans="1:6" ht="15.75">
      <c r="A476"/>
      <c r="B476"/>
      <c r="C476"/>
      <c r="D476"/>
      <c r="E476"/>
      <c r="F476"/>
    </row>
    <row r="477" spans="1:6" ht="15.75">
      <c r="A477"/>
      <c r="B477"/>
      <c r="C477"/>
      <c r="D477"/>
      <c r="E477"/>
      <c r="F477"/>
    </row>
    <row r="478" spans="1:6" ht="15.75">
      <c r="A478"/>
      <c r="B478"/>
      <c r="C478"/>
      <c r="D478"/>
      <c r="E478"/>
      <c r="F478"/>
    </row>
    <row r="479" spans="1:6" ht="15.75">
      <c r="A479"/>
      <c r="B479"/>
      <c r="C479"/>
      <c r="D479"/>
      <c r="E479"/>
      <c r="F479"/>
    </row>
    <row r="480" spans="1:6" ht="15.75">
      <c r="A480"/>
      <c r="B480"/>
      <c r="C480"/>
      <c r="D480"/>
      <c r="E480"/>
      <c r="F480"/>
    </row>
    <row r="481" spans="1:6" ht="15.75">
      <c r="A481"/>
      <c r="B481"/>
      <c r="C481"/>
      <c r="D481"/>
      <c r="E481"/>
      <c r="F481"/>
    </row>
    <row r="482" spans="1:6" ht="15.75">
      <c r="A482"/>
      <c r="B482"/>
      <c r="C482"/>
      <c r="D482"/>
      <c r="E482"/>
      <c r="F482"/>
    </row>
    <row r="483" spans="1:6" ht="15.75">
      <c r="A483"/>
      <c r="B483"/>
      <c r="C483"/>
      <c r="D483"/>
      <c r="E483"/>
      <c r="F483"/>
    </row>
    <row r="484" spans="1:6" ht="15.75">
      <c r="A484"/>
      <c r="B484"/>
      <c r="C484"/>
      <c r="D484"/>
      <c r="E484"/>
      <c r="F484"/>
    </row>
    <row r="485" spans="1:6" ht="15.75">
      <c r="A485"/>
      <c r="B485"/>
      <c r="C485"/>
      <c r="D485"/>
      <c r="E485"/>
      <c r="F485"/>
    </row>
    <row r="486" spans="1:6" ht="15.75">
      <c r="A486"/>
      <c r="B486"/>
      <c r="C486"/>
      <c r="D486"/>
      <c r="E486"/>
      <c r="F486"/>
    </row>
    <row r="487" spans="1:6" ht="15.75">
      <c r="A487"/>
      <c r="B487"/>
      <c r="C487"/>
      <c r="D487"/>
      <c r="E487"/>
      <c r="F487"/>
    </row>
    <row r="488" spans="1:6" ht="15.75">
      <c r="A488"/>
      <c r="B488"/>
      <c r="C488"/>
      <c r="D488"/>
      <c r="E488"/>
      <c r="F488"/>
    </row>
    <row r="489" spans="1:6" ht="15.75">
      <c r="A489"/>
      <c r="B489"/>
      <c r="C489"/>
      <c r="D489"/>
      <c r="E489"/>
      <c r="F489"/>
    </row>
    <row r="490" spans="1:6" ht="15.75">
      <c r="A490"/>
      <c r="B490"/>
      <c r="C490"/>
      <c r="D490"/>
      <c r="E490"/>
      <c r="F490"/>
    </row>
    <row r="491" spans="1:6" ht="15.75">
      <c r="A491"/>
      <c r="B491"/>
      <c r="C491"/>
      <c r="D491"/>
      <c r="E491"/>
      <c r="F491"/>
    </row>
    <row r="492" spans="1:6" ht="15.75">
      <c r="A492"/>
      <c r="B492"/>
      <c r="C492"/>
      <c r="D492"/>
      <c r="E492"/>
      <c r="F492"/>
    </row>
    <row r="493" spans="1:6" ht="15.75">
      <c r="A493"/>
      <c r="B493"/>
      <c r="C493"/>
      <c r="D493"/>
      <c r="E493"/>
      <c r="F493"/>
    </row>
    <row r="494" spans="1:6" ht="15.75">
      <c r="A494"/>
      <c r="B494"/>
      <c r="C494"/>
      <c r="D494"/>
      <c r="E494"/>
      <c r="F494"/>
    </row>
    <row r="495" spans="1:6" ht="15.75">
      <c r="A495"/>
      <c r="B495"/>
      <c r="C495"/>
      <c r="D495"/>
      <c r="E495"/>
      <c r="F495"/>
    </row>
    <row r="496" spans="1:6" ht="15.75">
      <c r="A496"/>
      <c r="B496"/>
      <c r="C496"/>
      <c r="D496"/>
      <c r="E496"/>
      <c r="F496"/>
    </row>
    <row r="497" spans="1:6" ht="15.75">
      <c r="A497"/>
      <c r="B497"/>
      <c r="C497"/>
      <c r="D497"/>
      <c r="E497"/>
      <c r="F497"/>
    </row>
    <row r="498" spans="1:6" ht="15.75">
      <c r="A498"/>
      <c r="B498"/>
      <c r="C498"/>
      <c r="D498"/>
      <c r="E498"/>
      <c r="F498"/>
    </row>
    <row r="499" spans="1:6" ht="15.75">
      <c r="A499"/>
      <c r="B499"/>
      <c r="C499"/>
      <c r="D499"/>
      <c r="E499"/>
      <c r="F499"/>
    </row>
    <row r="500" spans="1:6" ht="15.75">
      <c r="A500"/>
      <c r="B500"/>
      <c r="C500"/>
      <c r="D500"/>
      <c r="E500"/>
      <c r="F500"/>
    </row>
    <row r="501" spans="1:6" ht="15.75">
      <c r="A501"/>
      <c r="B501"/>
      <c r="C501"/>
      <c r="D501"/>
      <c r="E501"/>
      <c r="F501"/>
    </row>
    <row r="502" spans="1:6" ht="15.75">
      <c r="A502"/>
      <c r="B502"/>
      <c r="C502"/>
      <c r="D502"/>
      <c r="E502"/>
      <c r="F502"/>
    </row>
    <row r="503" spans="1:6" ht="15.75">
      <c r="A503"/>
      <c r="B503"/>
      <c r="C503"/>
      <c r="D503"/>
      <c r="E503"/>
      <c r="F503"/>
    </row>
    <row r="504" spans="1:6" ht="15.75">
      <c r="A504"/>
      <c r="B504"/>
      <c r="C504"/>
      <c r="D504"/>
      <c r="E504"/>
      <c r="F504"/>
    </row>
    <row r="505" spans="1:6" ht="15.75">
      <c r="A505"/>
      <c r="B505"/>
      <c r="C505"/>
      <c r="D505"/>
      <c r="E505"/>
      <c r="F505"/>
    </row>
    <row r="506" spans="1:6" ht="15.75">
      <c r="A506"/>
      <c r="B506"/>
      <c r="C506"/>
      <c r="D506"/>
      <c r="E506"/>
      <c r="F506"/>
    </row>
    <row r="507" spans="1:6" ht="15.75">
      <c r="A507"/>
      <c r="B507"/>
      <c r="C507"/>
      <c r="D507"/>
      <c r="E507"/>
      <c r="F507"/>
    </row>
    <row r="508" spans="1:6" ht="15.75">
      <c r="A508"/>
      <c r="B508"/>
      <c r="C508"/>
      <c r="D508"/>
      <c r="E508"/>
      <c r="F508"/>
    </row>
    <row r="509" spans="1:6" ht="15.75">
      <c r="A509"/>
      <c r="B509"/>
      <c r="C509"/>
      <c r="D509"/>
      <c r="E509"/>
      <c r="F509"/>
    </row>
    <row r="510" spans="1:6" ht="15.75">
      <c r="A510"/>
      <c r="B510"/>
      <c r="C510"/>
      <c r="D510"/>
      <c r="E510"/>
      <c r="F510"/>
    </row>
    <row r="511" spans="1:6" ht="15.75">
      <c r="A511"/>
      <c r="B511"/>
      <c r="C511"/>
      <c r="D511"/>
      <c r="E511"/>
      <c r="F511"/>
    </row>
    <row r="512" spans="1:6" ht="15.75">
      <c r="A512"/>
      <c r="B512"/>
      <c r="C512"/>
      <c r="D512"/>
      <c r="E512"/>
      <c r="F512"/>
    </row>
    <row r="513" spans="1:6" ht="15.75">
      <c r="A513"/>
      <c r="B513"/>
      <c r="C513"/>
      <c r="D513"/>
      <c r="E513"/>
      <c r="F513"/>
    </row>
    <row r="514" spans="1:6" ht="15.75">
      <c r="A514"/>
      <c r="B514"/>
      <c r="C514"/>
      <c r="D514"/>
      <c r="E514"/>
      <c r="F514"/>
    </row>
    <row r="515" spans="1:6" ht="15.75">
      <c r="A515"/>
      <c r="B515"/>
      <c r="C515"/>
      <c r="D515"/>
      <c r="E515"/>
      <c r="F515"/>
    </row>
    <row r="516" spans="1:6" ht="15.75">
      <c r="A516"/>
      <c r="B516"/>
      <c r="C516"/>
      <c r="D516"/>
      <c r="E516"/>
      <c r="F516"/>
    </row>
    <row r="517" spans="1:6" ht="15.75">
      <c r="A517"/>
      <c r="B517"/>
      <c r="C517"/>
      <c r="D517"/>
      <c r="E517"/>
      <c r="F517"/>
    </row>
    <row r="518" spans="1:6" ht="15.75">
      <c r="A518"/>
      <c r="B518"/>
      <c r="C518"/>
      <c r="D518"/>
      <c r="E518"/>
      <c r="F518"/>
    </row>
    <row r="519" spans="1:6" ht="15.75">
      <c r="A519"/>
      <c r="B519"/>
      <c r="C519"/>
      <c r="D519"/>
      <c r="E519"/>
      <c r="F519"/>
    </row>
    <row r="520" spans="1:6" ht="15.75">
      <c r="A520"/>
      <c r="B520"/>
      <c r="C520"/>
      <c r="D520"/>
      <c r="E520"/>
      <c r="F520"/>
    </row>
    <row r="521" spans="1:6" ht="15.75">
      <c r="A521"/>
      <c r="B521"/>
      <c r="C521"/>
      <c r="D521"/>
      <c r="E521"/>
      <c r="F521"/>
    </row>
    <row r="522" spans="1:6" ht="15.75">
      <c r="A522"/>
      <c r="B522"/>
      <c r="C522"/>
      <c r="D522"/>
      <c r="E522"/>
      <c r="F522"/>
    </row>
    <row r="523" spans="1:6" ht="15.75">
      <c r="A523"/>
      <c r="B523"/>
      <c r="C523"/>
      <c r="D523"/>
      <c r="E523"/>
      <c r="F523"/>
    </row>
    <row r="524" spans="1:6" ht="15.75">
      <c r="A524"/>
      <c r="B524"/>
      <c r="C524"/>
      <c r="D524"/>
      <c r="E524"/>
      <c r="F524"/>
    </row>
    <row r="525" spans="1:6" ht="15.75">
      <c r="A525"/>
      <c r="B525"/>
      <c r="C525"/>
      <c r="D525"/>
      <c r="E525"/>
      <c r="F525"/>
    </row>
    <row r="526" spans="1:6" ht="15.75">
      <c r="A526"/>
      <c r="B526"/>
      <c r="C526"/>
      <c r="D526"/>
      <c r="E526"/>
      <c r="F526"/>
    </row>
    <row r="527" spans="1:6" ht="15.75">
      <c r="A527"/>
      <c r="B527"/>
      <c r="C527"/>
      <c r="D527"/>
      <c r="E527"/>
      <c r="F527"/>
    </row>
    <row r="528" spans="1:6" ht="15.75">
      <c r="A528"/>
      <c r="B528"/>
      <c r="C528"/>
      <c r="D528"/>
      <c r="E528"/>
      <c r="F528"/>
    </row>
    <row r="529" spans="1:6" ht="15.75">
      <c r="A529"/>
      <c r="B529"/>
      <c r="C529"/>
      <c r="D529"/>
      <c r="E529"/>
      <c r="F529"/>
    </row>
    <row r="530" spans="1:6" ht="15.75">
      <c r="A530"/>
      <c r="B530"/>
      <c r="C530"/>
      <c r="D530"/>
      <c r="E530"/>
      <c r="F530"/>
    </row>
    <row r="531" spans="1:6" ht="15.75">
      <c r="A531"/>
      <c r="B531"/>
      <c r="C531"/>
      <c r="D531"/>
      <c r="E531"/>
      <c r="F531"/>
    </row>
    <row r="532" spans="1:6" ht="15.75">
      <c r="A532"/>
      <c r="B532"/>
      <c r="C532"/>
      <c r="D532"/>
      <c r="E532"/>
      <c r="F532"/>
    </row>
    <row r="533" spans="1:6" ht="15.75">
      <c r="A533"/>
      <c r="B533"/>
      <c r="C533"/>
      <c r="D533"/>
      <c r="E533"/>
      <c r="F533"/>
    </row>
    <row r="534" spans="1:6" ht="15.75">
      <c r="A534"/>
      <c r="B534"/>
      <c r="C534"/>
      <c r="D534"/>
      <c r="E534"/>
      <c r="F534"/>
    </row>
    <row r="535" spans="1:6" ht="15.75">
      <c r="A535"/>
      <c r="B535"/>
      <c r="C535"/>
      <c r="D535"/>
      <c r="E535"/>
      <c r="F535"/>
    </row>
    <row r="536" spans="1:6" ht="15.75">
      <c r="A536"/>
      <c r="B536"/>
      <c r="C536"/>
      <c r="D536"/>
      <c r="E536"/>
      <c r="F536"/>
    </row>
    <row r="537" spans="1:6" ht="15.75">
      <c r="A537"/>
      <c r="B537"/>
      <c r="C537"/>
      <c r="D537"/>
      <c r="E537"/>
      <c r="F537"/>
    </row>
    <row r="538" spans="1:6" ht="15.75">
      <c r="A538"/>
      <c r="B538"/>
      <c r="C538"/>
      <c r="D538"/>
      <c r="E538"/>
      <c r="F538"/>
    </row>
    <row r="539" spans="1:6" ht="15.75">
      <c r="A539"/>
      <c r="B539"/>
      <c r="C539"/>
      <c r="D539"/>
      <c r="E539"/>
      <c r="F539"/>
    </row>
    <row r="540" spans="1:6" ht="15.75">
      <c r="A540"/>
      <c r="B540"/>
      <c r="C540"/>
      <c r="D540"/>
      <c r="E540"/>
      <c r="F540"/>
    </row>
    <row r="541" spans="1:6" ht="15.75">
      <c r="A541"/>
      <c r="B541"/>
      <c r="C541"/>
      <c r="D541"/>
      <c r="E541"/>
      <c r="F541"/>
    </row>
    <row r="542" spans="1:6" ht="15.75">
      <c r="A542"/>
      <c r="B542"/>
      <c r="C542"/>
      <c r="D542"/>
      <c r="E542"/>
      <c r="F542"/>
    </row>
    <row r="543" spans="1:6" ht="15.75">
      <c r="A543"/>
      <c r="B543"/>
      <c r="C543"/>
      <c r="D543"/>
      <c r="E543"/>
      <c r="F543"/>
    </row>
    <row r="544" spans="1:6" ht="15.75">
      <c r="A544"/>
      <c r="B544"/>
      <c r="C544"/>
      <c r="D544"/>
      <c r="E544"/>
      <c r="F544"/>
    </row>
    <row r="545" spans="1:6" ht="15.75">
      <c r="A545"/>
      <c r="B545"/>
      <c r="C545"/>
      <c r="D545"/>
      <c r="E545"/>
      <c r="F545"/>
    </row>
    <row r="546" spans="1:6" ht="15.75">
      <c r="A546"/>
      <c r="B546"/>
      <c r="C546"/>
      <c r="D546"/>
      <c r="E546"/>
      <c r="F546"/>
    </row>
    <row r="547" spans="1:6" ht="15.75">
      <c r="A547"/>
      <c r="B547"/>
      <c r="C547"/>
      <c r="D547"/>
      <c r="E547"/>
      <c r="F547"/>
    </row>
    <row r="548" spans="1:6" ht="15.75">
      <c r="A548"/>
      <c r="B548"/>
      <c r="C548"/>
      <c r="D548"/>
      <c r="E548"/>
      <c r="F548"/>
    </row>
    <row r="549" spans="1:6" ht="15.75">
      <c r="A549"/>
      <c r="B549"/>
      <c r="C549"/>
      <c r="D549"/>
      <c r="E549"/>
      <c r="F549"/>
    </row>
    <row r="550" spans="1:6" ht="15.75">
      <c r="A550"/>
      <c r="B550"/>
      <c r="C550"/>
      <c r="D550"/>
      <c r="E550"/>
      <c r="F550"/>
    </row>
    <row r="551" spans="1:6" ht="15.75">
      <c r="A551"/>
      <c r="B551"/>
      <c r="C551"/>
      <c r="D551"/>
      <c r="E551"/>
      <c r="F551"/>
    </row>
    <row r="552" spans="1:6" ht="15.75">
      <c r="A552"/>
      <c r="B552"/>
      <c r="C552"/>
      <c r="D552"/>
      <c r="E552"/>
      <c r="F552"/>
    </row>
    <row r="553" spans="1:6" ht="15.75">
      <c r="A553"/>
      <c r="B553"/>
      <c r="C553"/>
      <c r="D553"/>
      <c r="E553"/>
      <c r="F553"/>
    </row>
    <row r="554" spans="1:6" ht="15.75">
      <c r="A554"/>
      <c r="B554"/>
      <c r="C554"/>
      <c r="D554"/>
      <c r="E554"/>
      <c r="F554"/>
    </row>
    <row r="555" spans="1:6" ht="15.75">
      <c r="A555"/>
      <c r="B555"/>
      <c r="C555"/>
      <c r="D555"/>
      <c r="E555"/>
      <c r="F555"/>
    </row>
    <row r="556" spans="1:6" ht="15.75">
      <c r="A556"/>
      <c r="B556"/>
      <c r="C556"/>
      <c r="D556"/>
      <c r="E556"/>
      <c r="F556"/>
    </row>
    <row r="557" spans="1:6" ht="15.75">
      <c r="A557"/>
      <c r="B557"/>
      <c r="C557"/>
      <c r="D557"/>
      <c r="E557"/>
      <c r="F557"/>
    </row>
    <row r="558" spans="1:6" ht="15.75">
      <c r="A558"/>
      <c r="B558"/>
      <c r="C558"/>
      <c r="D558"/>
      <c r="E558"/>
      <c r="F558"/>
    </row>
    <row r="559" spans="1:6" ht="15.75">
      <c r="A559"/>
      <c r="B559"/>
      <c r="C559"/>
      <c r="D559"/>
      <c r="E559"/>
      <c r="F559"/>
    </row>
    <row r="560" spans="1:6" ht="15.75">
      <c r="A560"/>
      <c r="B560"/>
      <c r="C560"/>
      <c r="D560"/>
      <c r="E560"/>
      <c r="F560"/>
    </row>
    <row r="561" spans="1:6" ht="15.75">
      <c r="A561"/>
      <c r="B561"/>
      <c r="C561"/>
      <c r="D561"/>
      <c r="E561"/>
      <c r="F561"/>
    </row>
    <row r="562" spans="1:6" ht="15.75">
      <c r="A562"/>
      <c r="B562"/>
      <c r="C562"/>
      <c r="D562"/>
      <c r="E562"/>
      <c r="F562"/>
    </row>
    <row r="563" spans="1:6" ht="15.75">
      <c r="A563"/>
      <c r="B563"/>
      <c r="C563"/>
      <c r="D563"/>
      <c r="E563"/>
      <c r="F563"/>
    </row>
    <row r="564" spans="1:6" ht="15.75">
      <c r="A564"/>
      <c r="B564"/>
      <c r="C564"/>
      <c r="D564"/>
      <c r="E564"/>
      <c r="F564"/>
    </row>
    <row r="565" spans="1:6" ht="15.75">
      <c r="A565"/>
      <c r="B565"/>
      <c r="C565"/>
      <c r="D565"/>
      <c r="E565"/>
      <c r="F565"/>
    </row>
    <row r="566" spans="1:6" ht="15.75">
      <c r="A566"/>
      <c r="B566"/>
      <c r="C566"/>
      <c r="D566"/>
      <c r="E566"/>
      <c r="F566"/>
    </row>
    <row r="567" spans="1:6" ht="15.75">
      <c r="A567"/>
      <c r="B567"/>
      <c r="C567"/>
      <c r="D567"/>
      <c r="E567"/>
      <c r="F567"/>
    </row>
    <row r="568" spans="1:6" ht="15.75">
      <c r="A568"/>
      <c r="B568"/>
      <c r="C568"/>
      <c r="D568"/>
      <c r="E568"/>
      <c r="F568"/>
    </row>
    <row r="569" spans="1:6" ht="15.75">
      <c r="A569"/>
      <c r="B569"/>
      <c r="C569"/>
      <c r="D569"/>
      <c r="E569"/>
      <c r="F569"/>
    </row>
    <row r="570" spans="1:6" ht="15.75">
      <c r="A570"/>
      <c r="B570"/>
      <c r="C570"/>
      <c r="D570"/>
      <c r="E570"/>
      <c r="F570"/>
    </row>
    <row r="571" spans="1:6" ht="15.75">
      <c r="A571"/>
      <c r="B571"/>
      <c r="C571"/>
      <c r="D571"/>
      <c r="E571"/>
      <c r="F571"/>
    </row>
    <row r="572" spans="1:6" ht="15.75">
      <c r="A572"/>
      <c r="B572"/>
      <c r="C572"/>
      <c r="D572"/>
      <c r="E572"/>
      <c r="F572"/>
    </row>
    <row r="573" spans="1:6" ht="15.75">
      <c r="A573"/>
      <c r="B573"/>
      <c r="C573"/>
      <c r="D573"/>
      <c r="E573"/>
      <c r="F573"/>
    </row>
    <row r="574" spans="1:6" ht="15.75">
      <c r="A574"/>
      <c r="B574"/>
      <c r="C574"/>
      <c r="D574"/>
      <c r="E574"/>
      <c r="F574"/>
    </row>
    <row r="575" spans="1:6" ht="15.75">
      <c r="A575"/>
      <c r="B575"/>
      <c r="C575"/>
      <c r="D575"/>
      <c r="E575"/>
      <c r="F575"/>
    </row>
    <row r="576" spans="1:6" ht="15.75">
      <c r="A576"/>
      <c r="B576"/>
      <c r="C576"/>
      <c r="D576"/>
      <c r="E576"/>
      <c r="F576"/>
    </row>
    <row r="577" spans="1:6" ht="15.75">
      <c r="A577"/>
      <c r="B577"/>
      <c r="C577"/>
      <c r="D577"/>
      <c r="E577"/>
      <c r="F577"/>
    </row>
    <row r="578" spans="1:6" ht="15.75">
      <c r="A578"/>
      <c r="B578"/>
      <c r="C578"/>
      <c r="D578"/>
      <c r="E578"/>
      <c r="F578"/>
    </row>
    <row r="579" spans="1:6" ht="15.75">
      <c r="A579"/>
      <c r="B579"/>
      <c r="C579"/>
      <c r="D579"/>
      <c r="E579"/>
      <c r="F579"/>
    </row>
    <row r="580" spans="1:6" ht="15.75">
      <c r="A580"/>
      <c r="B580"/>
      <c r="C580"/>
      <c r="D580"/>
      <c r="E580"/>
      <c r="F580"/>
    </row>
    <row r="581" spans="1:6" ht="15.75">
      <c r="A581"/>
      <c r="B581"/>
      <c r="C581"/>
      <c r="D581"/>
      <c r="E581"/>
      <c r="F581"/>
    </row>
    <row r="582" spans="1:6" ht="15.75">
      <c r="A582"/>
      <c r="B582"/>
      <c r="C582"/>
      <c r="D582"/>
      <c r="E582"/>
      <c r="F582"/>
    </row>
    <row r="583" spans="1:6" ht="15.75">
      <c r="A583"/>
      <c r="B583"/>
      <c r="C583"/>
      <c r="D583"/>
      <c r="E583"/>
      <c r="F583"/>
    </row>
    <row r="584" spans="1:6" ht="15.75">
      <c r="A584"/>
      <c r="B584"/>
      <c r="C584"/>
      <c r="D584"/>
      <c r="E584"/>
      <c r="F584"/>
    </row>
    <row r="585" spans="1:6" ht="15.75">
      <c r="A585"/>
      <c r="B585"/>
      <c r="C585"/>
      <c r="D585"/>
      <c r="E585"/>
      <c r="F585"/>
    </row>
    <row r="586" spans="1:6" ht="15.75">
      <c r="A586"/>
      <c r="B586"/>
      <c r="C586"/>
      <c r="D586"/>
      <c r="E586"/>
      <c r="F586"/>
    </row>
    <row r="587" spans="1:6" ht="15.75">
      <c r="A587"/>
      <c r="B587"/>
      <c r="C587"/>
      <c r="D587"/>
      <c r="E587"/>
      <c r="F587"/>
    </row>
    <row r="588" spans="1:6" ht="15.75">
      <c r="A588"/>
      <c r="B588"/>
      <c r="C588"/>
      <c r="D588"/>
      <c r="E588"/>
      <c r="F588"/>
    </row>
    <row r="589" spans="1:6" ht="15.75">
      <c r="A589"/>
      <c r="B589"/>
      <c r="C589"/>
      <c r="D589"/>
      <c r="E589"/>
      <c r="F589"/>
    </row>
    <row r="590" spans="1:6" ht="15.75">
      <c r="A590"/>
      <c r="B590"/>
      <c r="C590"/>
      <c r="D590"/>
      <c r="E590"/>
      <c r="F590"/>
    </row>
    <row r="591" spans="1:6" ht="15.75">
      <c r="A591"/>
      <c r="B591"/>
      <c r="C591"/>
      <c r="D591"/>
      <c r="E591"/>
      <c r="F591"/>
    </row>
    <row r="592" spans="1:6" ht="15.75">
      <c r="A592"/>
      <c r="B592"/>
      <c r="C592"/>
      <c r="D592"/>
      <c r="E592"/>
      <c r="F592"/>
    </row>
    <row r="593" spans="1:6" ht="15.75">
      <c r="A593"/>
      <c r="B593"/>
      <c r="C593"/>
      <c r="D593"/>
      <c r="E593"/>
      <c r="F593"/>
    </row>
    <row r="594" spans="1:6" ht="15.75">
      <c r="A594"/>
      <c r="B594"/>
      <c r="C594"/>
      <c r="D594"/>
      <c r="E594"/>
      <c r="F594"/>
    </row>
    <row r="595" spans="1:6" ht="15.75">
      <c r="A595"/>
      <c r="B595"/>
      <c r="C595"/>
      <c r="D595"/>
      <c r="E595"/>
      <c r="F595"/>
    </row>
    <row r="596" spans="1:6" ht="15.75">
      <c r="A596"/>
      <c r="B596"/>
      <c r="C596"/>
      <c r="D596"/>
      <c r="E596"/>
      <c r="F596"/>
    </row>
    <row r="597" spans="1:6" ht="15.75">
      <c r="A597"/>
      <c r="B597"/>
      <c r="C597"/>
      <c r="D597"/>
      <c r="E597"/>
      <c r="F597"/>
    </row>
    <row r="598" spans="1:6" ht="15.75">
      <c r="A598"/>
      <c r="B598"/>
      <c r="C598"/>
      <c r="D598"/>
      <c r="E598"/>
      <c r="F598"/>
    </row>
    <row r="599" spans="1:6" ht="15.75">
      <c r="A599"/>
      <c r="B599"/>
      <c r="C599"/>
      <c r="D599"/>
      <c r="E599"/>
      <c r="F599"/>
    </row>
    <row r="600" spans="1:6" ht="15.75">
      <c r="A600"/>
      <c r="B600"/>
      <c r="C600"/>
      <c r="D600"/>
      <c r="E600"/>
      <c r="F600"/>
    </row>
    <row r="601" spans="1:6" ht="15.75">
      <c r="A601"/>
      <c r="B601"/>
      <c r="C601"/>
      <c r="D601"/>
      <c r="E601"/>
      <c r="F601"/>
    </row>
    <row r="602" spans="1:6" ht="15.75">
      <c r="A602"/>
      <c r="B602"/>
      <c r="C602"/>
      <c r="D602"/>
      <c r="E602"/>
      <c r="F602"/>
    </row>
    <row r="603" spans="1:6" ht="15.75">
      <c r="A603"/>
      <c r="B603"/>
      <c r="C603"/>
      <c r="D603"/>
      <c r="E603"/>
      <c r="F603"/>
    </row>
    <row r="604" spans="1:6" ht="15.75">
      <c r="A604"/>
      <c r="B604"/>
      <c r="C604"/>
      <c r="D604"/>
      <c r="E604"/>
      <c r="F604"/>
    </row>
    <row r="605" spans="1:6" ht="15.75">
      <c r="A605"/>
      <c r="B605"/>
      <c r="C605"/>
      <c r="D605"/>
      <c r="E605"/>
      <c r="F605"/>
    </row>
    <row r="606" spans="1:6" ht="15.75">
      <c r="A606"/>
      <c r="B606"/>
      <c r="C606"/>
      <c r="D606"/>
      <c r="E606"/>
      <c r="F606"/>
    </row>
    <row r="607" spans="1:6" ht="15.75">
      <c r="A607"/>
      <c r="B607"/>
      <c r="C607"/>
      <c r="D607"/>
      <c r="E607"/>
      <c r="F607"/>
    </row>
    <row r="608" spans="1:6" ht="15.75">
      <c r="A608"/>
      <c r="B608"/>
      <c r="C608"/>
      <c r="D608"/>
      <c r="E608"/>
      <c r="F608"/>
    </row>
    <row r="609" spans="1:6" ht="15.75">
      <c r="A609"/>
      <c r="B609"/>
      <c r="C609"/>
      <c r="D609"/>
      <c r="E609"/>
      <c r="F609"/>
    </row>
    <row r="610" spans="1:6" ht="15.75">
      <c r="A610"/>
      <c r="B610"/>
      <c r="C610"/>
      <c r="D610"/>
      <c r="E610"/>
      <c r="F610"/>
    </row>
    <row r="611" spans="1:6" ht="15.75">
      <c r="A611"/>
      <c r="B611"/>
      <c r="C611"/>
      <c r="D611"/>
      <c r="E611"/>
      <c r="F611"/>
    </row>
    <row r="612" spans="1:6" ht="15.75">
      <c r="A612"/>
      <c r="B612"/>
      <c r="C612"/>
      <c r="D612"/>
      <c r="E612"/>
      <c r="F612"/>
    </row>
    <row r="613" spans="1:6" ht="15.75">
      <c r="A613"/>
      <c r="B613"/>
      <c r="C613"/>
      <c r="D613"/>
      <c r="E613"/>
      <c r="F613"/>
    </row>
    <row r="614" spans="1:6" ht="15.75">
      <c r="A614"/>
      <c r="B614"/>
      <c r="C614"/>
      <c r="D614"/>
      <c r="E614"/>
      <c r="F614"/>
    </row>
    <row r="615" spans="1:6" ht="15.75">
      <c r="A615"/>
      <c r="B615"/>
      <c r="C615"/>
      <c r="D615"/>
      <c r="E615"/>
      <c r="F615"/>
    </row>
    <row r="616" spans="1:6" ht="15.75">
      <c r="A616"/>
      <c r="B616"/>
      <c r="C616"/>
      <c r="D616"/>
      <c r="E616"/>
      <c r="F616"/>
    </row>
    <row r="617" spans="1:6" ht="15.75">
      <c r="A617"/>
      <c r="B617"/>
      <c r="C617"/>
      <c r="D617"/>
      <c r="E617"/>
      <c r="F617"/>
    </row>
    <row r="618" spans="1:6" ht="15.75">
      <c r="A618"/>
      <c r="B618"/>
      <c r="C618"/>
      <c r="D618"/>
      <c r="E618"/>
      <c r="F618"/>
    </row>
    <row r="619" spans="1:6" ht="15.75">
      <c r="A619"/>
      <c r="B619"/>
      <c r="C619"/>
      <c r="D619"/>
      <c r="E619"/>
      <c r="F619"/>
    </row>
    <row r="620" spans="1:6" ht="15.75">
      <c r="A620"/>
      <c r="B620"/>
      <c r="C620"/>
      <c r="D620"/>
      <c r="E620"/>
      <c r="F620"/>
    </row>
    <row r="621" spans="1:6" ht="15.75">
      <c r="A621"/>
      <c r="B621"/>
      <c r="C621"/>
      <c r="D621"/>
      <c r="E621"/>
      <c r="F621"/>
    </row>
    <row r="622" spans="1:6" ht="15.75">
      <c r="A622"/>
      <c r="B622"/>
      <c r="C622"/>
      <c r="D622"/>
      <c r="E622"/>
      <c r="F622"/>
    </row>
    <row r="623" spans="1:6" ht="15.75">
      <c r="A623"/>
      <c r="B623"/>
      <c r="C623"/>
      <c r="D623"/>
      <c r="E623"/>
      <c r="F623"/>
    </row>
    <row r="624" spans="1:6" ht="15.75">
      <c r="A624"/>
      <c r="B624"/>
      <c r="C624"/>
      <c r="D624"/>
      <c r="E624"/>
      <c r="F624"/>
    </row>
    <row r="625" spans="1:6" ht="15.75">
      <c r="A625"/>
      <c r="B625"/>
      <c r="C625"/>
      <c r="D625"/>
      <c r="E625"/>
      <c r="F625"/>
    </row>
    <row r="626" spans="1:6" ht="15.75">
      <c r="A626"/>
      <c r="B626"/>
      <c r="C626"/>
      <c r="D626"/>
      <c r="E626"/>
      <c r="F626"/>
    </row>
    <row r="627" spans="1:6" ht="15.75">
      <c r="A627"/>
      <c r="B627"/>
      <c r="C627"/>
      <c r="D627"/>
      <c r="E627"/>
      <c r="F627"/>
    </row>
    <row r="628" spans="1:6" ht="15.75">
      <c r="A628"/>
      <c r="B628"/>
      <c r="C628"/>
      <c r="D628"/>
      <c r="E628"/>
      <c r="F628"/>
    </row>
    <row r="629" spans="1:6" ht="15.75">
      <c r="A629"/>
      <c r="B629"/>
      <c r="C629"/>
      <c r="D629"/>
      <c r="E629"/>
      <c r="F629"/>
    </row>
    <row r="630" spans="1:6" ht="15.75">
      <c r="A630"/>
      <c r="B630"/>
      <c r="C630"/>
      <c r="D630"/>
      <c r="E630"/>
      <c r="F630"/>
    </row>
    <row r="631" spans="1:6" ht="15.75">
      <c r="A631"/>
      <c r="B631"/>
      <c r="C631"/>
      <c r="D631"/>
      <c r="E631"/>
      <c r="F631"/>
    </row>
    <row r="632" spans="1:6" ht="15.75">
      <c r="A632"/>
      <c r="B632"/>
      <c r="C632"/>
      <c r="D632"/>
      <c r="E632"/>
      <c r="F632"/>
    </row>
    <row r="633" spans="1:6" ht="15.75">
      <c r="A633"/>
      <c r="B633"/>
      <c r="C633"/>
      <c r="D633"/>
      <c r="E633"/>
      <c r="F633"/>
    </row>
    <row r="634" spans="1:6" ht="15.75">
      <c r="A634"/>
      <c r="B634"/>
      <c r="C634"/>
      <c r="D634"/>
      <c r="E634"/>
      <c r="F634"/>
    </row>
    <row r="635" spans="1:6" ht="15.75">
      <c r="A635"/>
      <c r="B635"/>
      <c r="C635"/>
      <c r="D635"/>
      <c r="E635"/>
      <c r="F635"/>
    </row>
    <row r="636" spans="1:6" ht="15.75">
      <c r="A636"/>
      <c r="B636"/>
      <c r="C636"/>
      <c r="D636"/>
      <c r="E636"/>
      <c r="F636"/>
    </row>
    <row r="637" spans="1:6" ht="15.75">
      <c r="A637"/>
      <c r="B637"/>
      <c r="C637"/>
      <c r="D637"/>
      <c r="E637"/>
      <c r="F637"/>
    </row>
    <row r="638" spans="1:6" ht="15.75">
      <c r="A638"/>
      <c r="B638"/>
      <c r="C638"/>
      <c r="D638"/>
      <c r="E638"/>
      <c r="F638"/>
    </row>
    <row r="639" spans="1:6" ht="15.75">
      <c r="A639"/>
      <c r="B639"/>
      <c r="C639"/>
      <c r="D639"/>
      <c r="E639"/>
      <c r="F639"/>
    </row>
    <row r="640" spans="1:6" ht="15.75">
      <c r="A640"/>
      <c r="B640"/>
      <c r="C640"/>
      <c r="D640"/>
      <c r="E640"/>
      <c r="F640"/>
    </row>
    <row r="641" spans="1:6" ht="15.75">
      <c r="A641"/>
      <c r="B641"/>
      <c r="C641"/>
      <c r="D641"/>
      <c r="E641"/>
      <c r="F641"/>
    </row>
    <row r="642" spans="1:6" ht="15.75">
      <c r="A642"/>
      <c r="B642"/>
      <c r="C642"/>
      <c r="D642"/>
      <c r="E642"/>
      <c r="F642"/>
    </row>
    <row r="643" spans="1:6" ht="15.75">
      <c r="A643"/>
      <c r="B643"/>
      <c r="C643"/>
      <c r="D643"/>
      <c r="E643"/>
      <c r="F643"/>
    </row>
    <row r="644" spans="1:6" ht="15.75">
      <c r="A644"/>
      <c r="B644"/>
      <c r="C644"/>
      <c r="D644"/>
      <c r="E644"/>
      <c r="F644"/>
    </row>
    <row r="645" spans="1:6" ht="15.75">
      <c r="A645"/>
      <c r="B645"/>
      <c r="C645"/>
      <c r="D645"/>
      <c r="E645"/>
      <c r="F645"/>
    </row>
    <row r="646" spans="1:6" ht="15.75">
      <c r="A646"/>
      <c r="B646"/>
      <c r="C646"/>
      <c r="D646"/>
      <c r="E646"/>
      <c r="F646"/>
    </row>
    <row r="647" spans="1:6" ht="15.75">
      <c r="A647"/>
      <c r="B647"/>
      <c r="C647"/>
      <c r="D647"/>
      <c r="E647"/>
      <c r="F647"/>
    </row>
    <row r="648" spans="1:6" ht="15.75">
      <c r="A648"/>
      <c r="B648"/>
      <c r="C648"/>
      <c r="D648"/>
      <c r="E648"/>
      <c r="F648"/>
    </row>
    <row r="649" spans="1:6" ht="15.75">
      <c r="A649"/>
      <c r="B649"/>
      <c r="C649"/>
      <c r="D649"/>
      <c r="E649"/>
      <c r="F649"/>
    </row>
    <row r="650" spans="1:6" ht="15.75">
      <c r="A650"/>
      <c r="B650"/>
      <c r="C650"/>
      <c r="D650"/>
      <c r="E650"/>
      <c r="F650"/>
    </row>
    <row r="651" spans="1:6" ht="15.75">
      <c r="A651"/>
      <c r="B651"/>
      <c r="C651"/>
      <c r="D651"/>
      <c r="E651"/>
      <c r="F651"/>
    </row>
    <row r="652" spans="1:6" ht="15.75">
      <c r="A652"/>
      <c r="B652"/>
      <c r="C652"/>
      <c r="D652"/>
      <c r="E652"/>
      <c r="F652"/>
    </row>
    <row r="653" spans="1:6" ht="15.75">
      <c r="A653"/>
      <c r="B653"/>
      <c r="C653"/>
      <c r="D653"/>
      <c r="E653"/>
      <c r="F653"/>
    </row>
    <row r="654" spans="1:6" ht="15.75">
      <c r="A654"/>
      <c r="B654"/>
      <c r="C654"/>
      <c r="D654"/>
      <c r="E654"/>
      <c r="F654"/>
    </row>
    <row r="655" spans="1:6" ht="15.75">
      <c r="A655"/>
      <c r="B655"/>
      <c r="C655"/>
      <c r="D655"/>
      <c r="E655"/>
      <c r="F655"/>
    </row>
    <row r="656" spans="1:6" ht="15.75">
      <c r="A656"/>
      <c r="B656"/>
      <c r="C656"/>
      <c r="D656"/>
      <c r="E656"/>
      <c r="F656"/>
    </row>
    <row r="657" spans="1:6" ht="15.75">
      <c r="A657"/>
      <c r="B657"/>
      <c r="C657"/>
      <c r="D657"/>
      <c r="E657"/>
      <c r="F657"/>
    </row>
    <row r="658" spans="1:6" ht="15.75">
      <c r="A658"/>
      <c r="B658"/>
      <c r="C658"/>
      <c r="D658"/>
      <c r="E658"/>
      <c r="F658"/>
    </row>
    <row r="659" spans="1:6" ht="15.75">
      <c r="A659"/>
      <c r="B659"/>
      <c r="C659"/>
      <c r="D659"/>
      <c r="E659"/>
      <c r="F659"/>
    </row>
    <row r="660" spans="1:6" ht="15.75">
      <c r="A660"/>
      <c r="B660"/>
      <c r="C660"/>
      <c r="D660"/>
      <c r="E660"/>
      <c r="F660"/>
    </row>
    <row r="661" spans="1:6" ht="15.75">
      <c r="A661"/>
      <c r="B661"/>
      <c r="C661"/>
      <c r="D661"/>
      <c r="E661"/>
      <c r="F661"/>
    </row>
    <row r="662" spans="1:6" ht="15.75">
      <c r="A662"/>
      <c r="B662"/>
      <c r="C662"/>
      <c r="D662"/>
      <c r="E662"/>
      <c r="F662"/>
    </row>
    <row r="663" spans="1:6" ht="15.75">
      <c r="A663"/>
      <c r="B663"/>
      <c r="C663"/>
      <c r="D663"/>
      <c r="E663"/>
      <c r="F663"/>
    </row>
    <row r="664" spans="1:6" ht="15.75">
      <c r="A664"/>
      <c r="B664"/>
      <c r="C664"/>
      <c r="D664"/>
      <c r="E664"/>
      <c r="F664"/>
    </row>
    <row r="665" spans="1:6" ht="15.75">
      <c r="A665"/>
      <c r="B665"/>
      <c r="C665"/>
      <c r="D665"/>
      <c r="E665"/>
      <c r="F665"/>
    </row>
    <row r="666" spans="1:6" ht="15.75">
      <c r="A666"/>
      <c r="B666"/>
      <c r="C666"/>
      <c r="D666"/>
      <c r="E666"/>
      <c r="F666"/>
    </row>
    <row r="667" spans="1:6" ht="15.75">
      <c r="A667"/>
      <c r="B667"/>
      <c r="C667"/>
      <c r="D667"/>
      <c r="E667"/>
      <c r="F667"/>
    </row>
    <row r="668" spans="1:6" ht="15.75">
      <c r="A668"/>
      <c r="B668"/>
      <c r="C668"/>
      <c r="D668"/>
      <c r="E668"/>
      <c r="F668"/>
    </row>
    <row r="669" spans="1:6" ht="15.75">
      <c r="A669"/>
      <c r="B669"/>
      <c r="C669"/>
      <c r="D669"/>
      <c r="E669"/>
      <c r="F669"/>
    </row>
    <row r="670" spans="1:6" ht="15.75">
      <c r="A670"/>
      <c r="B670"/>
      <c r="C670"/>
      <c r="D670"/>
      <c r="E670"/>
      <c r="F670"/>
    </row>
    <row r="671" spans="1:6" ht="15.75">
      <c r="A671"/>
      <c r="B671"/>
      <c r="C671"/>
      <c r="D671"/>
      <c r="E671"/>
      <c r="F671"/>
    </row>
    <row r="672" spans="1:6" ht="15.75">
      <c r="A672"/>
      <c r="B672"/>
      <c r="C672"/>
      <c r="D672"/>
      <c r="E672"/>
      <c r="F672"/>
    </row>
    <row r="673" spans="1:6" ht="15.75">
      <c r="A673"/>
      <c r="B673"/>
      <c r="C673"/>
      <c r="D673"/>
      <c r="E673"/>
      <c r="F673"/>
    </row>
    <row r="674" spans="1:6" ht="15.75">
      <c r="A674"/>
      <c r="B674"/>
      <c r="C674"/>
      <c r="D674"/>
      <c r="E674"/>
      <c r="F674"/>
    </row>
    <row r="675" spans="1:6" ht="15.75">
      <c r="A675"/>
      <c r="B675"/>
      <c r="C675"/>
      <c r="D675"/>
      <c r="E675"/>
      <c r="F675"/>
    </row>
    <row r="676" spans="1:6" ht="15.75">
      <c r="A676"/>
      <c r="B676"/>
      <c r="C676"/>
      <c r="D676"/>
      <c r="E676"/>
      <c r="F676"/>
    </row>
    <row r="677" spans="1:6" ht="15.75">
      <c r="A677"/>
      <c r="B677"/>
      <c r="C677"/>
      <c r="D677"/>
      <c r="E677"/>
      <c r="F677"/>
    </row>
    <row r="678" spans="1:6" ht="15.75">
      <c r="A678"/>
      <c r="B678"/>
      <c r="C678"/>
      <c r="D678"/>
      <c r="E678"/>
      <c r="F678"/>
    </row>
    <row r="679" spans="1:6" ht="15.75">
      <c r="A679"/>
      <c r="B679"/>
      <c r="C679"/>
      <c r="D679"/>
      <c r="E679"/>
      <c r="F679"/>
    </row>
    <row r="680" spans="1:6" ht="15.75">
      <c r="A680"/>
      <c r="B680"/>
      <c r="C680"/>
      <c r="D680"/>
      <c r="E680"/>
      <c r="F680"/>
    </row>
    <row r="681" spans="1:6" ht="15.75">
      <c r="A681"/>
      <c r="B681"/>
      <c r="C681"/>
      <c r="D681"/>
      <c r="E681"/>
      <c r="F681"/>
    </row>
    <row r="682" spans="1:6" ht="15.75">
      <c r="A682"/>
      <c r="B682"/>
      <c r="C682"/>
      <c r="D682"/>
      <c r="E682"/>
      <c r="F682"/>
    </row>
    <row r="683" spans="1:6" ht="15.75">
      <c r="A683"/>
      <c r="B683"/>
      <c r="C683"/>
      <c r="D683"/>
      <c r="E683"/>
      <c r="F683"/>
    </row>
    <row r="684" spans="1:6" ht="15.75">
      <c r="A684"/>
      <c r="B684"/>
      <c r="C684"/>
      <c r="D684"/>
      <c r="E684"/>
      <c r="F684"/>
    </row>
    <row r="685" spans="1:6" ht="15.75">
      <c r="A685"/>
      <c r="B685"/>
      <c r="C685"/>
      <c r="D685"/>
      <c r="E685"/>
      <c r="F685"/>
    </row>
    <row r="686" spans="1:6" ht="15.75">
      <c r="A686"/>
      <c r="B686"/>
      <c r="C686"/>
      <c r="D686"/>
      <c r="E686"/>
      <c r="F686"/>
    </row>
    <row r="687" spans="1:6" ht="15.75">
      <c r="A687"/>
      <c r="B687"/>
      <c r="C687"/>
      <c r="D687"/>
      <c r="E687"/>
      <c r="F687"/>
    </row>
    <row r="688" spans="1:6" ht="15.75">
      <c r="A688"/>
      <c r="B688"/>
      <c r="C688"/>
      <c r="D688"/>
      <c r="E688"/>
      <c r="F688"/>
    </row>
    <row r="689" spans="1:6" ht="15.75">
      <c r="A689"/>
      <c r="B689"/>
      <c r="C689"/>
      <c r="D689"/>
      <c r="E689"/>
      <c r="F689"/>
    </row>
    <row r="690" spans="1:6" ht="15.75">
      <c r="A690"/>
      <c r="B690"/>
      <c r="C690"/>
      <c r="D690"/>
      <c r="E690"/>
      <c r="F690"/>
    </row>
    <row r="691" spans="1:6" ht="15.75">
      <c r="A691"/>
      <c r="B691"/>
      <c r="C691"/>
      <c r="D691"/>
      <c r="E691"/>
      <c r="F691"/>
    </row>
    <row r="692" spans="1:6" ht="15.75">
      <c r="A692"/>
      <c r="B692"/>
      <c r="C692"/>
      <c r="D692"/>
      <c r="E692"/>
      <c r="F692"/>
    </row>
    <row r="693" spans="1:6" ht="15.75">
      <c r="A693"/>
      <c r="B693"/>
      <c r="C693"/>
      <c r="D693"/>
      <c r="E693"/>
      <c r="F693"/>
    </row>
    <row r="694" spans="1:6" ht="15.75">
      <c r="A694"/>
      <c r="B694"/>
      <c r="C694"/>
      <c r="D694"/>
      <c r="E694"/>
      <c r="F694"/>
    </row>
    <row r="695" spans="1:6" ht="15.75">
      <c r="A695"/>
      <c r="B695"/>
      <c r="C695"/>
      <c r="D695"/>
      <c r="E695"/>
      <c r="F695"/>
    </row>
    <row r="696" spans="1:6" ht="15.75">
      <c r="A696"/>
      <c r="B696"/>
      <c r="C696"/>
      <c r="D696"/>
      <c r="E696"/>
      <c r="F696"/>
    </row>
    <row r="697" spans="1:6" ht="15.75">
      <c r="A697"/>
      <c r="B697"/>
      <c r="C697"/>
      <c r="D697"/>
      <c r="E697"/>
      <c r="F697"/>
    </row>
    <row r="698" spans="1:6" ht="15.75">
      <c r="A698"/>
      <c r="B698"/>
      <c r="C698"/>
      <c r="D698"/>
      <c r="E698"/>
      <c r="F698"/>
    </row>
    <row r="699" spans="1:6" ht="15.75">
      <c r="A699"/>
      <c r="B699"/>
      <c r="C699"/>
      <c r="D699"/>
      <c r="E699"/>
      <c r="F699"/>
    </row>
    <row r="700" spans="1:6" ht="15.75">
      <c r="A700"/>
      <c r="B700"/>
      <c r="C700"/>
      <c r="D700"/>
      <c r="E700"/>
      <c r="F700"/>
    </row>
    <row r="701" spans="1:6" ht="15.75">
      <c r="A701"/>
      <c r="B701"/>
      <c r="C701"/>
      <c r="D701"/>
      <c r="E701"/>
      <c r="F701"/>
    </row>
    <row r="702" spans="1:6" ht="15.75">
      <c r="A702"/>
      <c r="B702"/>
      <c r="C702"/>
      <c r="D702"/>
      <c r="E702"/>
      <c r="F702"/>
    </row>
    <row r="703" spans="1:6" ht="15.75">
      <c r="A703"/>
      <c r="B703"/>
      <c r="C703"/>
      <c r="D703"/>
      <c r="E703"/>
      <c r="F703"/>
    </row>
    <row r="704" spans="1:6" ht="15.75">
      <c r="A704"/>
      <c r="B704"/>
      <c r="C704"/>
      <c r="D704"/>
      <c r="E704"/>
      <c r="F704"/>
    </row>
    <row r="705" spans="1:6" ht="15.75">
      <c r="A705"/>
      <c r="B705"/>
      <c r="C705"/>
      <c r="D705"/>
      <c r="E705"/>
      <c r="F705"/>
    </row>
    <row r="706" spans="1:6" ht="15.75">
      <c r="A706"/>
      <c r="B706"/>
      <c r="C706"/>
      <c r="D706"/>
      <c r="E706"/>
      <c r="F706"/>
    </row>
    <row r="707" spans="1:6" ht="15.75">
      <c r="A707"/>
      <c r="B707"/>
      <c r="C707"/>
      <c r="D707"/>
      <c r="E707"/>
      <c r="F707"/>
    </row>
    <row r="708" spans="1:6" ht="15.75">
      <c r="A708"/>
      <c r="B708"/>
      <c r="C708"/>
      <c r="D708"/>
      <c r="E708"/>
      <c r="F708"/>
    </row>
    <row r="709" spans="1:6" ht="15.75">
      <c r="A709"/>
      <c r="B709"/>
      <c r="C709"/>
      <c r="D709"/>
      <c r="E709"/>
      <c r="F709"/>
    </row>
    <row r="710" spans="1:6" ht="15.75">
      <c r="A710"/>
      <c r="B710"/>
      <c r="C710"/>
      <c r="D710"/>
      <c r="E710"/>
      <c r="F710"/>
    </row>
    <row r="711" spans="1:6" ht="15.75">
      <c r="A711"/>
      <c r="B711"/>
      <c r="C711"/>
      <c r="D711"/>
      <c r="E711"/>
      <c r="F711"/>
    </row>
    <row r="712" spans="1:6" ht="15.75">
      <c r="A712"/>
      <c r="B712"/>
      <c r="C712"/>
      <c r="D712"/>
      <c r="E712"/>
      <c r="F712"/>
    </row>
    <row r="713" spans="1:6" ht="15.75">
      <c r="A713"/>
      <c r="B713"/>
      <c r="C713"/>
      <c r="D713"/>
      <c r="E713"/>
      <c r="F713"/>
    </row>
    <row r="714" spans="1:6" ht="15.75">
      <c r="A714"/>
      <c r="B714"/>
      <c r="C714"/>
      <c r="D714"/>
      <c r="E714"/>
      <c r="F714"/>
    </row>
    <row r="715" spans="1:6" ht="15.75">
      <c r="A715"/>
      <c r="B715"/>
      <c r="C715"/>
      <c r="D715"/>
      <c r="E715"/>
      <c r="F715"/>
    </row>
    <row r="716" spans="1:6" ht="15.75">
      <c r="A716"/>
      <c r="B716"/>
      <c r="C716"/>
      <c r="D716"/>
      <c r="E716"/>
      <c r="F716"/>
    </row>
    <row r="717" spans="1:6" ht="15.75">
      <c r="A717"/>
      <c r="B717"/>
      <c r="C717"/>
      <c r="D717"/>
      <c r="E717"/>
      <c r="F717"/>
    </row>
    <row r="718" spans="1:6" ht="15.75">
      <c r="A718"/>
      <c r="B718"/>
      <c r="C718"/>
      <c r="D718"/>
      <c r="E718"/>
      <c r="F718"/>
    </row>
    <row r="719" spans="1:6" ht="15.75">
      <c r="A719"/>
      <c r="B719"/>
      <c r="C719"/>
      <c r="D719"/>
      <c r="E719"/>
      <c r="F719"/>
    </row>
    <row r="720" spans="1:6" ht="15.75">
      <c r="A720"/>
      <c r="B720"/>
      <c r="C720"/>
      <c r="D720"/>
      <c r="E720"/>
      <c r="F720"/>
    </row>
    <row r="721" spans="1:6" ht="15.75">
      <c r="A721"/>
      <c r="B721"/>
      <c r="C721"/>
      <c r="D721"/>
      <c r="E721"/>
      <c r="F721"/>
    </row>
    <row r="722" spans="1:6" ht="15.75">
      <c r="A722"/>
      <c r="B722"/>
      <c r="C722"/>
      <c r="D722"/>
      <c r="E722"/>
      <c r="F722"/>
    </row>
    <row r="723" spans="1:6" ht="15.75">
      <c r="A723"/>
      <c r="B723"/>
      <c r="C723"/>
      <c r="D723"/>
      <c r="E723"/>
      <c r="F723"/>
    </row>
    <row r="724" spans="1:6" ht="15.75">
      <c r="A724"/>
      <c r="B724"/>
      <c r="C724"/>
      <c r="D724"/>
      <c r="E724"/>
      <c r="F724"/>
    </row>
    <row r="725" spans="1:6" ht="15.75">
      <c r="A725"/>
      <c r="B725"/>
      <c r="C725"/>
      <c r="D725"/>
      <c r="E725"/>
      <c r="F725"/>
    </row>
    <row r="726" spans="1:6" ht="15.75">
      <c r="A726"/>
      <c r="B726"/>
      <c r="C726"/>
      <c r="D726"/>
      <c r="E726"/>
      <c r="F726"/>
    </row>
    <row r="727" spans="1:6" ht="15.75">
      <c r="A727"/>
      <c r="B727"/>
      <c r="C727"/>
      <c r="D727"/>
      <c r="E727"/>
      <c r="F727"/>
    </row>
    <row r="728" spans="1:6" ht="15.75">
      <c r="A728"/>
      <c r="B728"/>
      <c r="C728"/>
      <c r="D728"/>
      <c r="E728"/>
      <c r="F728"/>
    </row>
    <row r="729" spans="1:6" ht="15.75">
      <c r="A729"/>
      <c r="B729"/>
      <c r="C729"/>
      <c r="D729"/>
      <c r="E729"/>
      <c r="F729"/>
    </row>
    <row r="730" spans="1:6" ht="15.75">
      <c r="A730"/>
      <c r="B730"/>
      <c r="C730"/>
      <c r="D730"/>
      <c r="E730"/>
      <c r="F730"/>
    </row>
    <row r="731" spans="1:6" ht="15.75">
      <c r="A731"/>
      <c r="B731"/>
      <c r="C731"/>
      <c r="D731"/>
      <c r="E731"/>
      <c r="F731"/>
    </row>
    <row r="732" spans="1:6" ht="15.75">
      <c r="A732"/>
      <c r="B732"/>
      <c r="C732"/>
      <c r="D732"/>
      <c r="E732"/>
      <c r="F732"/>
    </row>
    <row r="733" spans="1:6" ht="15.75">
      <c r="A733"/>
      <c r="B733"/>
      <c r="C733"/>
      <c r="D733"/>
      <c r="E733"/>
      <c r="F733"/>
    </row>
    <row r="734" spans="1:6" ht="15.75">
      <c r="A734"/>
      <c r="B734"/>
      <c r="C734"/>
      <c r="D734"/>
      <c r="E734"/>
      <c r="F734"/>
    </row>
    <row r="735" spans="1:6" ht="15.75">
      <c r="A735"/>
      <c r="B735"/>
      <c r="C735"/>
      <c r="D735"/>
      <c r="E735"/>
      <c r="F735"/>
    </row>
    <row r="736" spans="1:6" ht="15.75">
      <c r="A736"/>
      <c r="B736"/>
      <c r="C736"/>
      <c r="D736"/>
      <c r="E736"/>
      <c r="F736"/>
    </row>
    <row r="737" spans="1:6" ht="15.75">
      <c r="A737"/>
      <c r="B737"/>
      <c r="C737"/>
      <c r="D737"/>
      <c r="E737"/>
      <c r="F737"/>
    </row>
    <row r="738" spans="1:6" ht="15.75">
      <c r="A738"/>
      <c r="B738"/>
      <c r="C738"/>
      <c r="D738"/>
      <c r="E738"/>
      <c r="F738"/>
    </row>
    <row r="739" spans="1:6" ht="15.75">
      <c r="A739"/>
      <c r="B739"/>
      <c r="C739"/>
      <c r="D739"/>
      <c r="E739"/>
      <c r="F739"/>
    </row>
    <row r="740" spans="1:6" ht="15.75">
      <c r="A740"/>
      <c r="B740"/>
      <c r="C740"/>
      <c r="D740"/>
      <c r="E740"/>
      <c r="F740"/>
    </row>
    <row r="741" spans="1:6" ht="15.75">
      <c r="A741"/>
      <c r="B741"/>
      <c r="C741"/>
      <c r="D741"/>
      <c r="E741"/>
      <c r="F741"/>
    </row>
    <row r="742" spans="1:6" ht="15.75">
      <c r="A742"/>
      <c r="B742"/>
      <c r="C742"/>
      <c r="D742"/>
      <c r="E742"/>
      <c r="F742"/>
    </row>
    <row r="743" spans="1:6" ht="15.75">
      <c r="A743"/>
      <c r="B743"/>
      <c r="C743"/>
      <c r="D743"/>
      <c r="E743"/>
      <c r="F743"/>
    </row>
    <row r="744" spans="1:6" ht="15.75">
      <c r="A744"/>
      <c r="B744"/>
      <c r="C744"/>
      <c r="D744"/>
      <c r="E744"/>
      <c r="F744"/>
    </row>
    <row r="745" spans="1:6" ht="15.75">
      <c r="A745"/>
      <c r="B745"/>
      <c r="C745"/>
      <c r="D745"/>
      <c r="E745"/>
      <c r="F745"/>
    </row>
    <row r="746" spans="1:6" ht="15.75">
      <c r="A746"/>
      <c r="B746"/>
      <c r="C746"/>
      <c r="D746"/>
      <c r="E746"/>
      <c r="F746"/>
    </row>
    <row r="747" spans="1:6" ht="15.75">
      <c r="A747"/>
      <c r="B747"/>
      <c r="C747"/>
      <c r="D747"/>
      <c r="E747"/>
      <c r="F747"/>
    </row>
    <row r="748" spans="1:6" ht="15.75">
      <c r="A748"/>
      <c r="B748"/>
      <c r="C748"/>
      <c r="D748"/>
      <c r="E748"/>
      <c r="F748"/>
    </row>
    <row r="749" spans="1:6" ht="15.75">
      <c r="A749"/>
      <c r="B749"/>
      <c r="C749"/>
      <c r="D749"/>
      <c r="E749"/>
      <c r="F749"/>
    </row>
    <row r="750" spans="1:6" ht="15.75">
      <c r="A750"/>
      <c r="B750"/>
      <c r="C750"/>
      <c r="D750"/>
      <c r="E750"/>
      <c r="F750"/>
    </row>
    <row r="751" spans="1:6" ht="15.75">
      <c r="A751"/>
      <c r="B751"/>
      <c r="C751"/>
      <c r="D751"/>
      <c r="E751"/>
      <c r="F751"/>
    </row>
    <row r="752" spans="1:6" ht="15.75">
      <c r="A752"/>
      <c r="B752"/>
      <c r="C752"/>
      <c r="D752"/>
      <c r="E752"/>
      <c r="F752"/>
    </row>
    <row r="753" spans="1:6" ht="15.75">
      <c r="A753"/>
      <c r="B753"/>
      <c r="C753"/>
      <c r="D753"/>
      <c r="E753"/>
      <c r="F753"/>
    </row>
    <row r="754" spans="1:6" ht="15.75">
      <c r="A754"/>
      <c r="B754"/>
      <c r="C754"/>
      <c r="D754"/>
      <c r="E754"/>
      <c r="F754"/>
    </row>
    <row r="755" spans="1:6" ht="15.75">
      <c r="A755"/>
      <c r="B755"/>
      <c r="C755"/>
      <c r="D755"/>
      <c r="E755"/>
      <c r="F755"/>
    </row>
    <row r="756" spans="1:6" ht="15.75">
      <c r="A756"/>
      <c r="B756"/>
      <c r="C756"/>
      <c r="D756"/>
      <c r="E756"/>
      <c r="F756"/>
    </row>
    <row r="757" spans="1:6" ht="15.75">
      <c r="A757"/>
      <c r="B757"/>
      <c r="C757"/>
      <c r="D757"/>
      <c r="E757"/>
      <c r="F757"/>
    </row>
    <row r="758" spans="1:6" ht="15.75">
      <c r="A758"/>
      <c r="B758"/>
      <c r="C758"/>
      <c r="D758"/>
      <c r="E758"/>
      <c r="F758"/>
    </row>
    <row r="759" spans="1:6" ht="15.75">
      <c r="A759"/>
      <c r="B759"/>
      <c r="C759"/>
      <c r="D759"/>
      <c r="E759"/>
      <c r="F759"/>
    </row>
    <row r="760" spans="1:6" ht="15.75">
      <c r="A760"/>
      <c r="B760"/>
      <c r="C760"/>
      <c r="D760"/>
      <c r="E760"/>
      <c r="F760"/>
    </row>
    <row r="761" spans="1:6" ht="15.75">
      <c r="A761"/>
      <c r="B761"/>
      <c r="C761"/>
      <c r="D761"/>
      <c r="E761"/>
      <c r="F761"/>
    </row>
    <row r="762" spans="1:6" ht="15.75">
      <c r="A762"/>
      <c r="B762"/>
      <c r="C762"/>
      <c r="D762"/>
      <c r="E762"/>
      <c r="F762"/>
    </row>
    <row r="763" spans="1:6" ht="15.75">
      <c r="A763"/>
      <c r="B763"/>
      <c r="C763"/>
      <c r="D763"/>
      <c r="E763"/>
      <c r="F763"/>
    </row>
    <row r="764" spans="1:6" ht="15.75">
      <c r="A764"/>
      <c r="B764"/>
      <c r="C764"/>
      <c r="D764"/>
      <c r="E764"/>
      <c r="F764"/>
    </row>
    <row r="765" spans="1:6" ht="15.75">
      <c r="A765"/>
      <c r="B765"/>
      <c r="C765"/>
      <c r="D765"/>
      <c r="E765"/>
      <c r="F765"/>
    </row>
    <row r="766" spans="1:6" ht="15.75">
      <c r="A766"/>
      <c r="B766"/>
      <c r="C766"/>
      <c r="D766"/>
      <c r="E766"/>
      <c r="F766"/>
    </row>
    <row r="767" spans="1:6" ht="15.75">
      <c r="A767"/>
      <c r="B767"/>
      <c r="C767"/>
      <c r="D767"/>
      <c r="E767"/>
      <c r="F767"/>
    </row>
    <row r="768" spans="1:6" ht="15.75">
      <c r="A768"/>
      <c r="B768"/>
      <c r="C768"/>
      <c r="D768"/>
      <c r="E768"/>
      <c r="F768"/>
    </row>
    <row r="769" spans="1:6" ht="15.75">
      <c r="A769"/>
      <c r="B769"/>
      <c r="C769"/>
      <c r="D769"/>
      <c r="E769"/>
      <c r="F769"/>
    </row>
    <row r="770" spans="1:6" ht="15.75">
      <c r="A770"/>
      <c r="B770"/>
      <c r="C770"/>
      <c r="D770"/>
      <c r="E770"/>
      <c r="F770"/>
    </row>
    <row r="771" spans="1:6" ht="15.75">
      <c r="A771"/>
      <c r="B771"/>
      <c r="C771"/>
      <c r="D771"/>
      <c r="E771"/>
      <c r="F771"/>
    </row>
    <row r="772" spans="1:6" ht="15.75">
      <c r="A772"/>
      <c r="B772"/>
      <c r="C772"/>
      <c r="D772"/>
      <c r="E772"/>
      <c r="F772"/>
    </row>
    <row r="773" spans="1:6" ht="15.75">
      <c r="A773"/>
      <c r="B773"/>
      <c r="C773"/>
      <c r="D773"/>
      <c r="E773"/>
      <c r="F773"/>
    </row>
    <row r="774" spans="1:6" ht="15.75">
      <c r="A774"/>
      <c r="B774"/>
      <c r="C774"/>
      <c r="D774"/>
      <c r="E774"/>
      <c r="F774"/>
    </row>
    <row r="775" spans="1:6" ht="15.75">
      <c r="A775"/>
      <c r="B775"/>
      <c r="C775"/>
      <c r="D775"/>
      <c r="E775"/>
      <c r="F775"/>
    </row>
    <row r="776" spans="1:6" ht="15.75">
      <c r="A776"/>
      <c r="B776"/>
      <c r="C776"/>
      <c r="D776"/>
      <c r="E776"/>
      <c r="F776"/>
    </row>
    <row r="777" spans="1:6" ht="15.75">
      <c r="A777"/>
      <c r="B777"/>
      <c r="C777"/>
      <c r="D777"/>
      <c r="E777"/>
      <c r="F777"/>
    </row>
    <row r="778" spans="1:6" ht="15.75">
      <c r="A778"/>
      <c r="B778"/>
      <c r="C778"/>
      <c r="D778"/>
      <c r="E778"/>
      <c r="F778"/>
    </row>
    <row r="779" spans="1:6" ht="15.75">
      <c r="A779"/>
      <c r="B779"/>
      <c r="C779"/>
      <c r="D779"/>
      <c r="E779"/>
      <c r="F779"/>
    </row>
    <row r="780" spans="1:6" ht="15.75">
      <c r="A780"/>
      <c r="B780"/>
      <c r="C780"/>
      <c r="D780"/>
      <c r="E780"/>
      <c r="F780"/>
    </row>
    <row r="781" spans="1:6" ht="15.75">
      <c r="A781"/>
      <c r="B781"/>
      <c r="C781"/>
      <c r="D781"/>
      <c r="E781"/>
      <c r="F781"/>
    </row>
    <row r="782" spans="1:6" ht="15.75">
      <c r="A782"/>
      <c r="B782"/>
      <c r="C782"/>
      <c r="D782"/>
      <c r="E782"/>
      <c r="F782"/>
    </row>
    <row r="783" spans="1:6" ht="15.75">
      <c r="A783"/>
      <c r="B783"/>
      <c r="C783"/>
      <c r="D783"/>
      <c r="E783"/>
      <c r="F783"/>
    </row>
    <row r="784" spans="1:6" ht="15.75">
      <c r="A784"/>
      <c r="B784"/>
      <c r="C784"/>
      <c r="D784"/>
      <c r="E784"/>
      <c r="F784"/>
    </row>
    <row r="785" spans="1:6" ht="15.75">
      <c r="A785"/>
      <c r="B785"/>
      <c r="C785"/>
      <c r="D785"/>
      <c r="E785"/>
      <c r="F785"/>
    </row>
    <row r="786" spans="1:6" ht="15.75">
      <c r="A786"/>
      <c r="B786"/>
      <c r="C786"/>
      <c r="D786"/>
      <c r="E786"/>
      <c r="F786"/>
    </row>
    <row r="787" spans="1:6" ht="15.75">
      <c r="A787"/>
      <c r="B787"/>
      <c r="C787"/>
      <c r="D787"/>
      <c r="E787"/>
      <c r="F787"/>
    </row>
    <row r="788" spans="1:6" ht="15.75">
      <c r="A788"/>
      <c r="B788"/>
      <c r="C788"/>
      <c r="D788"/>
      <c r="E788"/>
      <c r="F788"/>
    </row>
    <row r="789" spans="1:6" ht="15.75">
      <c r="A789"/>
      <c r="B789"/>
      <c r="C789"/>
      <c r="D789"/>
      <c r="E789"/>
      <c r="F789"/>
    </row>
    <row r="790" spans="1:6" ht="15.75">
      <c r="A790"/>
      <c r="B790"/>
      <c r="C790"/>
      <c r="D790"/>
      <c r="E790"/>
      <c r="F790"/>
    </row>
    <row r="791" spans="1:6" ht="15.75">
      <c r="A791"/>
      <c r="B791"/>
      <c r="C791"/>
      <c r="D791"/>
      <c r="E791"/>
      <c r="F791"/>
    </row>
    <row r="792" spans="1:6" ht="15.75">
      <c r="A792"/>
      <c r="B792"/>
      <c r="C792"/>
      <c r="D792"/>
      <c r="E792"/>
      <c r="F792"/>
    </row>
    <row r="793" spans="1:6" ht="15.75">
      <c r="A793"/>
      <c r="B793"/>
      <c r="C793"/>
      <c r="D793"/>
      <c r="E793"/>
      <c r="F793"/>
    </row>
    <row r="794" spans="1:6" ht="15.75">
      <c r="A794"/>
      <c r="B794"/>
      <c r="C794"/>
      <c r="D794"/>
      <c r="E794"/>
      <c r="F794"/>
    </row>
    <row r="795" spans="1:6" ht="15.75">
      <c r="A795"/>
      <c r="B795"/>
      <c r="C795"/>
      <c r="D795"/>
      <c r="E795"/>
      <c r="F795"/>
    </row>
    <row r="796" spans="1:6" ht="15.75">
      <c r="A796"/>
      <c r="B796"/>
      <c r="C796"/>
      <c r="D796"/>
      <c r="E796"/>
      <c r="F796"/>
    </row>
    <row r="797" spans="1:6" ht="15.75">
      <c r="A797"/>
      <c r="B797"/>
      <c r="C797"/>
      <c r="D797"/>
      <c r="E797"/>
      <c r="F797"/>
    </row>
    <row r="798" spans="1:6" ht="15.75">
      <c r="A798"/>
      <c r="B798"/>
      <c r="C798"/>
      <c r="D798"/>
      <c r="E798"/>
      <c r="F798"/>
    </row>
    <row r="799" spans="1:6" ht="15.75">
      <c r="A799"/>
      <c r="B799"/>
      <c r="C799"/>
      <c r="D799"/>
      <c r="E799"/>
      <c r="F799"/>
    </row>
    <row r="800" spans="1:6" ht="15.75">
      <c r="A800"/>
      <c r="B800"/>
      <c r="C800"/>
      <c r="D800"/>
      <c r="E800"/>
      <c r="F800"/>
    </row>
    <row r="801" spans="1:6" ht="15.75">
      <c r="A801"/>
      <c r="B801"/>
      <c r="C801"/>
      <c r="D801"/>
      <c r="E801"/>
      <c r="F801"/>
    </row>
    <row r="802" spans="1:6" ht="15.75">
      <c r="A802"/>
      <c r="B802"/>
      <c r="C802"/>
      <c r="D802"/>
      <c r="E802"/>
      <c r="F802"/>
    </row>
    <row r="803" spans="1:6" ht="15.75">
      <c r="A803"/>
      <c r="B803"/>
      <c r="C803"/>
      <c r="D803"/>
      <c r="E803"/>
      <c r="F803"/>
    </row>
    <row r="804" spans="1:6" ht="15.75">
      <c r="A804"/>
      <c r="B804"/>
      <c r="C804"/>
      <c r="D804"/>
      <c r="E804"/>
      <c r="F804"/>
    </row>
    <row r="805" spans="1:6" ht="15.75">
      <c r="A805"/>
      <c r="B805"/>
      <c r="C805"/>
      <c r="D805"/>
      <c r="E805"/>
      <c r="F805"/>
    </row>
    <row r="806" spans="1:6" ht="15.75">
      <c r="A806"/>
      <c r="B806"/>
      <c r="C806"/>
      <c r="D806"/>
      <c r="E806"/>
      <c r="F806"/>
    </row>
    <row r="807" spans="1:6" ht="15.75">
      <c r="A807"/>
      <c r="B807"/>
      <c r="C807"/>
      <c r="D807"/>
      <c r="E807"/>
      <c r="F807"/>
    </row>
    <row r="808" spans="1:6" ht="15.75">
      <c r="A808"/>
      <c r="B808"/>
      <c r="C808"/>
      <c r="D808"/>
      <c r="E808"/>
      <c r="F808"/>
    </row>
    <row r="809" spans="1:6" ht="15.75">
      <c r="A809"/>
      <c r="B809"/>
      <c r="C809"/>
      <c r="D809"/>
      <c r="E809"/>
      <c r="F809"/>
    </row>
    <row r="810" spans="1:6" ht="15.75">
      <c r="A810"/>
      <c r="B810"/>
      <c r="C810"/>
      <c r="D810"/>
      <c r="E810"/>
      <c r="F810"/>
    </row>
    <row r="811" spans="1:6" ht="15.75">
      <c r="A811"/>
      <c r="B811"/>
      <c r="C811"/>
      <c r="D811"/>
      <c r="E811"/>
      <c r="F811"/>
    </row>
    <row r="812" spans="1:6" ht="15.75">
      <c r="A812"/>
      <c r="B812"/>
      <c r="C812"/>
      <c r="D812"/>
      <c r="E812"/>
      <c r="F812"/>
    </row>
    <row r="813" spans="1:6" ht="15.75">
      <c r="A813"/>
      <c r="B813"/>
      <c r="C813"/>
      <c r="D813"/>
      <c r="E813"/>
      <c r="F813"/>
    </row>
    <row r="814" spans="1:6" ht="15.75">
      <c r="A814"/>
      <c r="B814"/>
      <c r="C814"/>
      <c r="D814"/>
      <c r="E814"/>
      <c r="F814"/>
    </row>
    <row r="815" spans="1:6" ht="15.75">
      <c r="A815"/>
      <c r="B815"/>
      <c r="C815"/>
      <c r="D815"/>
      <c r="E815"/>
      <c r="F815"/>
    </row>
    <row r="816" spans="1:6" ht="15.75">
      <c r="A816"/>
      <c r="B816"/>
      <c r="C816"/>
      <c r="D816"/>
      <c r="E816"/>
      <c r="F816"/>
    </row>
    <row r="817" spans="1:6" ht="15.75">
      <c r="A817"/>
      <c r="B817"/>
      <c r="C817"/>
      <c r="D817"/>
      <c r="E817"/>
      <c r="F817"/>
    </row>
    <row r="818" spans="1:6" ht="15.75">
      <c r="A818"/>
      <c r="B818"/>
      <c r="C818"/>
      <c r="D818"/>
      <c r="E818"/>
      <c r="F818"/>
    </row>
    <row r="819" spans="1:6" ht="15.75">
      <c r="A819"/>
      <c r="B819"/>
      <c r="C819"/>
      <c r="D819"/>
      <c r="E819"/>
      <c r="F819"/>
    </row>
    <row r="820" spans="1:6" ht="15.75">
      <c r="A820"/>
      <c r="B820"/>
      <c r="C820"/>
      <c r="D820"/>
      <c r="E820"/>
      <c r="F820"/>
    </row>
    <row r="821" spans="1:6" ht="15.75">
      <c r="A821"/>
      <c r="B821"/>
      <c r="C821"/>
      <c r="D821"/>
      <c r="E821"/>
      <c r="F821"/>
    </row>
    <row r="822" spans="1:6" ht="15.75">
      <c r="A822"/>
      <c r="B822"/>
      <c r="C822"/>
      <c r="D822"/>
      <c r="E822"/>
      <c r="F822"/>
    </row>
    <row r="823" spans="1:6" ht="15.75">
      <c r="A823"/>
      <c r="B823"/>
      <c r="C823"/>
      <c r="D823"/>
      <c r="E823"/>
      <c r="F823"/>
    </row>
    <row r="824" spans="1:6" ht="15.75">
      <c r="A824"/>
      <c r="B824"/>
      <c r="C824"/>
      <c r="D824"/>
      <c r="E824"/>
      <c r="F824"/>
    </row>
    <row r="825" spans="1:6" ht="15.75">
      <c r="A825"/>
      <c r="B825"/>
      <c r="C825"/>
      <c r="D825"/>
      <c r="E825"/>
      <c r="F825"/>
    </row>
    <row r="826" spans="1:6" ht="15.75">
      <c r="A826"/>
      <c r="B826"/>
      <c r="C826"/>
      <c r="D826"/>
      <c r="E826"/>
      <c r="F826"/>
    </row>
    <row r="827" spans="1:6" ht="15.75">
      <c r="A827"/>
      <c r="B827"/>
      <c r="C827"/>
      <c r="D827"/>
      <c r="E827"/>
      <c r="F827"/>
    </row>
    <row r="828" spans="1:6" ht="15.75">
      <c r="A828"/>
      <c r="B828"/>
      <c r="C828"/>
      <c r="D828"/>
      <c r="E828"/>
      <c r="F828"/>
    </row>
    <row r="829" spans="1:6" ht="15.75">
      <c r="A829"/>
      <c r="B829"/>
      <c r="C829"/>
      <c r="D829"/>
      <c r="E829"/>
      <c r="F829"/>
    </row>
    <row r="830" spans="1:6" ht="15.75">
      <c r="A830"/>
      <c r="B830"/>
      <c r="C830"/>
      <c r="D830"/>
      <c r="E830"/>
      <c r="F830"/>
    </row>
    <row r="831" spans="1:6" ht="15.75">
      <c r="A831"/>
      <c r="B831"/>
      <c r="C831"/>
      <c r="D831"/>
      <c r="E831"/>
      <c r="F831"/>
    </row>
    <row r="832" spans="1:6" ht="15.75">
      <c r="A832"/>
      <c r="B832"/>
      <c r="C832"/>
      <c r="D832"/>
      <c r="E832"/>
      <c r="F832"/>
    </row>
    <row r="833" spans="1:6" ht="15.75">
      <c r="A833"/>
      <c r="B833"/>
      <c r="C833"/>
      <c r="D833"/>
      <c r="E833"/>
      <c r="F833"/>
    </row>
    <row r="834" spans="1:6" ht="15.75">
      <c r="A834"/>
      <c r="B834"/>
      <c r="C834"/>
      <c r="D834"/>
      <c r="E834"/>
      <c r="F834"/>
    </row>
    <row r="835" spans="1:6" ht="15.75">
      <c r="A835"/>
      <c r="B835"/>
      <c r="C835"/>
      <c r="D835"/>
      <c r="E835"/>
      <c r="F835"/>
    </row>
    <row r="836" spans="1:6" ht="15.75">
      <c r="A836"/>
      <c r="B836"/>
      <c r="C836"/>
      <c r="D836"/>
      <c r="E836"/>
      <c r="F836"/>
    </row>
    <row r="837" spans="1:6" ht="15.75">
      <c r="A837"/>
      <c r="B837"/>
      <c r="C837"/>
      <c r="D837"/>
      <c r="E837"/>
      <c r="F837"/>
    </row>
    <row r="838" spans="1:6" ht="15.75">
      <c r="A838"/>
      <c r="B838"/>
      <c r="C838"/>
      <c r="D838"/>
      <c r="E838"/>
      <c r="F838"/>
    </row>
    <row r="839" spans="1:6" ht="15.75">
      <c r="A839"/>
      <c r="B839"/>
      <c r="C839"/>
      <c r="D839"/>
      <c r="E839"/>
      <c r="F839"/>
    </row>
    <row r="840" spans="1:6" ht="15.75">
      <c r="A840"/>
      <c r="B840"/>
      <c r="C840"/>
      <c r="D840"/>
      <c r="E840"/>
      <c r="F840"/>
    </row>
    <row r="841" spans="1:6" ht="15.75">
      <c r="A841"/>
      <c r="B841"/>
      <c r="C841"/>
      <c r="D841"/>
      <c r="E841"/>
      <c r="F841"/>
    </row>
    <row r="842" spans="1:6" ht="15.75">
      <c r="A842"/>
      <c r="B842"/>
      <c r="C842"/>
      <c r="D842"/>
      <c r="E842"/>
      <c r="F842"/>
    </row>
    <row r="843" spans="1:6" ht="15.75">
      <c r="A843"/>
      <c r="B843"/>
      <c r="C843"/>
      <c r="D843"/>
      <c r="E843"/>
      <c r="F843"/>
    </row>
    <row r="844" spans="1:6" ht="15.75">
      <c r="A844"/>
      <c r="B844"/>
      <c r="C844"/>
      <c r="D844"/>
      <c r="E844"/>
      <c r="F844"/>
    </row>
    <row r="845" spans="1:6" ht="15.75">
      <c r="A845"/>
      <c r="B845"/>
      <c r="C845"/>
      <c r="D845"/>
      <c r="E845"/>
      <c r="F845"/>
    </row>
    <row r="846" spans="1:6" ht="15.75">
      <c r="A846"/>
      <c r="B846"/>
      <c r="C846"/>
      <c r="D846"/>
      <c r="E846"/>
      <c r="F846"/>
    </row>
    <row r="847" spans="1:6" ht="15.75">
      <c r="A847"/>
      <c r="B847"/>
      <c r="C847"/>
      <c r="D847"/>
      <c r="E847"/>
      <c r="F847"/>
    </row>
    <row r="848" spans="1:6" ht="15.75">
      <c r="A848"/>
      <c r="B848"/>
      <c r="C848"/>
      <c r="D848"/>
      <c r="E848"/>
      <c r="F848"/>
    </row>
    <row r="849" spans="1:6" ht="15.75">
      <c r="A849"/>
      <c r="B849"/>
      <c r="C849"/>
      <c r="D849"/>
      <c r="E849"/>
      <c r="F849"/>
    </row>
    <row r="850" spans="1:6" ht="15.75">
      <c r="A850"/>
      <c r="B850"/>
      <c r="C850"/>
      <c r="D850"/>
      <c r="E850"/>
      <c r="F850"/>
    </row>
    <row r="851" spans="1:6" ht="15.75">
      <c r="A851"/>
      <c r="B851"/>
      <c r="C851"/>
      <c r="D851"/>
      <c r="E851"/>
      <c r="F851"/>
    </row>
    <row r="852" spans="1:6" ht="15.75">
      <c r="A852"/>
      <c r="B852"/>
      <c r="C852"/>
      <c r="D852"/>
      <c r="E852"/>
      <c r="F852"/>
    </row>
    <row r="853" spans="1:6" ht="15.75">
      <c r="A853"/>
      <c r="B853"/>
      <c r="C853"/>
      <c r="D853"/>
      <c r="E853"/>
      <c r="F853"/>
    </row>
    <row r="854" spans="1:6" ht="15.75">
      <c r="A854"/>
      <c r="B854"/>
      <c r="C854"/>
      <c r="D854"/>
      <c r="E854"/>
      <c r="F854"/>
    </row>
    <row r="855" spans="1:6" ht="15.75">
      <c r="A855"/>
      <c r="B855"/>
      <c r="C855"/>
      <c r="D855"/>
      <c r="E855"/>
      <c r="F855"/>
    </row>
    <row r="856" spans="1:6" ht="15.75">
      <c r="A856"/>
      <c r="B856"/>
      <c r="C856"/>
      <c r="D856"/>
      <c r="E856"/>
      <c r="F856"/>
    </row>
    <row r="857" spans="1:6" ht="15.75">
      <c r="A857"/>
      <c r="B857"/>
      <c r="C857"/>
      <c r="D857"/>
      <c r="E857"/>
      <c r="F857"/>
    </row>
    <row r="858" spans="1:6" ht="15.75">
      <c r="A858"/>
      <c r="B858"/>
      <c r="C858"/>
      <c r="D858"/>
      <c r="E858"/>
      <c r="F858"/>
    </row>
    <row r="859" spans="1:6" ht="15.75">
      <c r="A859"/>
      <c r="B859"/>
      <c r="C859"/>
      <c r="D859"/>
      <c r="E859"/>
      <c r="F859"/>
    </row>
    <row r="860" spans="1:6" ht="15.75">
      <c r="A860"/>
      <c r="B860"/>
      <c r="C860"/>
      <c r="D860"/>
      <c r="E860"/>
      <c r="F860"/>
    </row>
    <row r="861" spans="1:6" ht="15.75">
      <c r="A861"/>
      <c r="B861"/>
      <c r="C861"/>
      <c r="D861"/>
      <c r="E861"/>
      <c r="F861"/>
    </row>
    <row r="862" spans="1:6" ht="15.75">
      <c r="A862"/>
      <c r="B862"/>
      <c r="C862"/>
      <c r="D862"/>
      <c r="E862"/>
      <c r="F862"/>
    </row>
    <row r="863" spans="1:6" ht="15.75">
      <c r="A863"/>
      <c r="B863"/>
      <c r="C863"/>
      <c r="D863"/>
      <c r="E863"/>
      <c r="F863"/>
    </row>
    <row r="864" spans="1:6" ht="15.75">
      <c r="A864"/>
      <c r="B864"/>
      <c r="C864"/>
      <c r="D864"/>
      <c r="E864"/>
      <c r="F864"/>
    </row>
    <row r="865" spans="1:6" ht="15.75">
      <c r="A865"/>
      <c r="B865"/>
      <c r="C865"/>
      <c r="D865"/>
      <c r="E865"/>
      <c r="F865"/>
    </row>
    <row r="866" spans="1:6" ht="15.75">
      <c r="A866"/>
      <c r="B866"/>
      <c r="C866"/>
      <c r="D866"/>
      <c r="E866"/>
      <c r="F866"/>
    </row>
    <row r="867" spans="1:6" ht="15.75">
      <c r="A867"/>
      <c r="B867"/>
      <c r="C867"/>
      <c r="D867"/>
      <c r="E867"/>
      <c r="F867"/>
    </row>
    <row r="868" spans="1:6" ht="15.75">
      <c r="A868"/>
      <c r="B868"/>
      <c r="C868"/>
      <c r="D868"/>
      <c r="E868"/>
      <c r="F868"/>
    </row>
    <row r="869" spans="1:6" ht="15.75">
      <c r="A869"/>
      <c r="B869"/>
      <c r="C869"/>
      <c r="D869"/>
      <c r="E869"/>
      <c r="F869"/>
    </row>
    <row r="870" spans="1:6" ht="15.75">
      <c r="A870"/>
      <c r="B870"/>
      <c r="C870"/>
      <c r="D870"/>
      <c r="E870"/>
      <c r="F870"/>
    </row>
    <row r="871" spans="1:6" ht="15.75">
      <c r="A871"/>
      <c r="B871"/>
      <c r="C871"/>
      <c r="D871"/>
      <c r="E871"/>
      <c r="F871"/>
    </row>
    <row r="872" spans="1:6" ht="15.75">
      <c r="A872"/>
      <c r="B872"/>
      <c r="C872"/>
      <c r="D872"/>
      <c r="E872"/>
      <c r="F872"/>
    </row>
    <row r="873" spans="1:6" ht="15.75">
      <c r="A873"/>
      <c r="B873"/>
      <c r="C873"/>
      <c r="D873"/>
      <c r="E873"/>
      <c r="F873"/>
    </row>
    <row r="874" spans="1:6" ht="15.75">
      <c r="A874"/>
      <c r="B874"/>
      <c r="C874"/>
      <c r="D874"/>
      <c r="E874"/>
      <c r="F874"/>
    </row>
    <row r="875" spans="1:6" ht="15.75">
      <c r="A875"/>
      <c r="B875"/>
      <c r="C875"/>
      <c r="D875"/>
      <c r="E875"/>
      <c r="F875"/>
    </row>
    <row r="876" spans="1:6" ht="15.75">
      <c r="A876"/>
      <c r="B876"/>
      <c r="C876"/>
      <c r="D876"/>
      <c r="E876"/>
      <c r="F876"/>
    </row>
    <row r="877" spans="1:6" ht="15.75">
      <c r="A877"/>
      <c r="B877"/>
      <c r="C877"/>
      <c r="D877"/>
      <c r="E877"/>
      <c r="F877"/>
    </row>
    <row r="878" spans="1:6" ht="15.75">
      <c r="A878"/>
      <c r="B878"/>
      <c r="C878"/>
      <c r="D878"/>
      <c r="E878"/>
      <c r="F878"/>
    </row>
    <row r="879" spans="1:6" ht="15.75">
      <c r="A879"/>
      <c r="B879"/>
      <c r="C879"/>
      <c r="D879"/>
      <c r="E879"/>
      <c r="F879"/>
    </row>
    <row r="880" spans="1:6" ht="15.75">
      <c r="A880"/>
      <c r="B880"/>
      <c r="C880"/>
      <c r="D880"/>
      <c r="E880"/>
      <c r="F880"/>
    </row>
    <row r="881" spans="1:6" ht="15.75">
      <c r="A881"/>
      <c r="B881"/>
      <c r="C881"/>
      <c r="D881"/>
      <c r="E881"/>
      <c r="F881"/>
    </row>
    <row r="882" spans="1:6" ht="15.75">
      <c r="A882"/>
      <c r="B882"/>
      <c r="C882"/>
      <c r="D882"/>
      <c r="E882"/>
      <c r="F882"/>
    </row>
    <row r="883" spans="1:6" ht="15.75">
      <c r="A883"/>
      <c r="B883"/>
      <c r="C883"/>
      <c r="D883"/>
      <c r="E883"/>
      <c r="F883"/>
    </row>
    <row r="884" spans="1:6" ht="15.75">
      <c r="A884"/>
      <c r="B884"/>
      <c r="C884"/>
      <c r="D884"/>
      <c r="E884"/>
      <c r="F884"/>
    </row>
    <row r="885" spans="1:6" ht="15.75">
      <c r="A885"/>
      <c r="B885"/>
      <c r="C885"/>
      <c r="D885"/>
      <c r="E885"/>
      <c r="F885"/>
    </row>
    <row r="886" spans="1:6" ht="15.75">
      <c r="A886"/>
      <c r="B886"/>
      <c r="C886"/>
      <c r="D886"/>
      <c r="E886"/>
      <c r="F886"/>
    </row>
    <row r="887" spans="1:6" ht="15.75">
      <c r="A887"/>
      <c r="B887"/>
      <c r="C887"/>
      <c r="D887"/>
      <c r="E887"/>
      <c r="F887"/>
    </row>
    <row r="888" spans="1:6" ht="15.75">
      <c r="A888"/>
      <c r="B888"/>
      <c r="C888"/>
      <c r="D888"/>
      <c r="E888"/>
      <c r="F888"/>
    </row>
    <row r="889" spans="1:6" ht="15.75">
      <c r="A889"/>
      <c r="B889"/>
      <c r="C889"/>
      <c r="D889"/>
      <c r="E889"/>
      <c r="F889"/>
    </row>
    <row r="890" spans="1:6" ht="15.75">
      <c r="A890"/>
      <c r="B890"/>
      <c r="C890"/>
      <c r="D890"/>
      <c r="E890"/>
      <c r="F890"/>
    </row>
    <row r="891" spans="1:6" ht="15.75">
      <c r="A891"/>
      <c r="B891"/>
      <c r="C891"/>
      <c r="D891"/>
      <c r="E891"/>
      <c r="F891"/>
    </row>
    <row r="892" spans="1:6" ht="15.75">
      <c r="A892"/>
      <c r="B892"/>
      <c r="C892"/>
      <c r="D892"/>
      <c r="E892"/>
      <c r="F892"/>
    </row>
    <row r="893" spans="1:6" ht="15.75">
      <c r="A893"/>
      <c r="B893"/>
      <c r="C893"/>
      <c r="D893"/>
      <c r="E893"/>
      <c r="F893"/>
    </row>
    <row r="894" spans="1:6" ht="15.75">
      <c r="A894"/>
      <c r="B894"/>
      <c r="C894"/>
      <c r="D894"/>
      <c r="E894"/>
      <c r="F894"/>
    </row>
    <row r="895" spans="1:6" ht="15.75">
      <c r="A895"/>
      <c r="B895"/>
      <c r="C895"/>
      <c r="D895"/>
      <c r="E895"/>
      <c r="F895"/>
    </row>
    <row r="896" spans="1:6" ht="15.75">
      <c r="A896"/>
      <c r="B896"/>
      <c r="C896"/>
      <c r="D896"/>
      <c r="E896"/>
      <c r="F896"/>
    </row>
    <row r="897" spans="1:6" ht="15.75">
      <c r="A897"/>
      <c r="B897"/>
      <c r="C897"/>
      <c r="D897"/>
      <c r="E897"/>
      <c r="F897"/>
    </row>
    <row r="898" spans="1:6" ht="15.75">
      <c r="A898"/>
      <c r="B898"/>
      <c r="C898"/>
      <c r="D898"/>
      <c r="E898"/>
      <c r="F898"/>
    </row>
    <row r="899" spans="1:6" ht="15.75">
      <c r="A899"/>
      <c r="B899"/>
      <c r="C899"/>
      <c r="D899"/>
      <c r="E899"/>
      <c r="F899"/>
    </row>
    <row r="900" spans="1:6" ht="15.75">
      <c r="A900"/>
      <c r="B900"/>
      <c r="C900"/>
      <c r="D900"/>
      <c r="E900"/>
      <c r="F900"/>
    </row>
    <row r="901" spans="1:6" ht="15.75">
      <c r="A901"/>
      <c r="B901"/>
      <c r="C901"/>
      <c r="D901"/>
      <c r="E901"/>
      <c r="F901"/>
    </row>
    <row r="902" spans="1:6" ht="15.75">
      <c r="A902"/>
      <c r="B902"/>
      <c r="C902"/>
      <c r="D902"/>
      <c r="E902"/>
      <c r="F902"/>
    </row>
    <row r="903" spans="1:6" ht="15.75">
      <c r="A903"/>
      <c r="B903"/>
      <c r="C903"/>
      <c r="D903"/>
      <c r="E903"/>
      <c r="F903"/>
    </row>
    <row r="904" spans="1:6" ht="15.75">
      <c r="A904"/>
      <c r="B904"/>
      <c r="C904"/>
      <c r="D904"/>
      <c r="E904"/>
      <c r="F904"/>
    </row>
    <row r="905" spans="1:6" ht="15.75">
      <c r="A905"/>
      <c r="B905"/>
      <c r="C905"/>
      <c r="D905"/>
      <c r="E905"/>
      <c r="F905"/>
    </row>
    <row r="906" spans="1:6" ht="15.75">
      <c r="A906"/>
      <c r="B906"/>
      <c r="C906"/>
      <c r="D906"/>
      <c r="E906"/>
      <c r="F906"/>
    </row>
    <row r="907" spans="1:6" ht="15.75">
      <c r="A907"/>
      <c r="B907"/>
      <c r="C907"/>
      <c r="D907"/>
      <c r="E907"/>
      <c r="F907"/>
    </row>
    <row r="908" spans="1:6" ht="15.75">
      <c r="A908"/>
      <c r="B908"/>
      <c r="C908"/>
      <c r="D908"/>
      <c r="E908"/>
      <c r="F908"/>
    </row>
    <row r="909" spans="1:6" ht="15.75">
      <c r="A909"/>
      <c r="B909"/>
      <c r="C909"/>
      <c r="D909"/>
      <c r="E909"/>
      <c r="F909"/>
    </row>
    <row r="910" spans="1:6" ht="15.75">
      <c r="A910"/>
      <c r="B910"/>
      <c r="C910"/>
      <c r="D910"/>
      <c r="E910"/>
      <c r="F910"/>
    </row>
    <row r="911" spans="1:6" ht="15.75">
      <c r="A911"/>
      <c r="B911"/>
      <c r="C911"/>
      <c r="D911"/>
      <c r="E911"/>
      <c r="F911"/>
    </row>
    <row r="912" spans="1:6" ht="15.75">
      <c r="A912"/>
      <c r="B912"/>
      <c r="C912"/>
      <c r="D912"/>
      <c r="E912"/>
      <c r="F912"/>
    </row>
    <row r="913" spans="1:6" ht="15.75">
      <c r="A913"/>
      <c r="B913"/>
      <c r="C913"/>
      <c r="D913"/>
      <c r="E913"/>
      <c r="F913"/>
    </row>
    <row r="914" spans="1:6" ht="15.75">
      <c r="A914"/>
      <c r="B914"/>
      <c r="C914"/>
      <c r="D914"/>
      <c r="E914"/>
      <c r="F914"/>
    </row>
    <row r="915" spans="1:6" ht="15.75">
      <c r="A915"/>
      <c r="B915"/>
      <c r="C915"/>
      <c r="D915"/>
      <c r="E915"/>
      <c r="F915"/>
    </row>
    <row r="916" spans="1:6" ht="15.75">
      <c r="A916"/>
      <c r="B916"/>
      <c r="C916"/>
      <c r="D916"/>
      <c r="E916"/>
      <c r="F916"/>
    </row>
    <row r="917" spans="1:6" ht="15.75">
      <c r="A917"/>
      <c r="B917"/>
      <c r="C917"/>
      <c r="D917"/>
      <c r="E917"/>
      <c r="F917"/>
    </row>
    <row r="918" spans="1:6" ht="15.75">
      <c r="A918"/>
      <c r="B918"/>
      <c r="C918"/>
      <c r="D918"/>
      <c r="E918"/>
      <c r="F918"/>
    </row>
    <row r="919" spans="1:6" ht="15.75">
      <c r="A919"/>
      <c r="B919"/>
      <c r="C919"/>
      <c r="D919"/>
      <c r="E919"/>
      <c r="F919"/>
    </row>
    <row r="920" spans="1:6" ht="15.75">
      <c r="A920"/>
      <c r="B920"/>
      <c r="C920"/>
      <c r="D920"/>
      <c r="E920"/>
      <c r="F920"/>
    </row>
    <row r="921" spans="1:6" ht="15.75">
      <c r="A921"/>
      <c r="B921"/>
      <c r="C921"/>
      <c r="D921"/>
      <c r="E921"/>
      <c r="F921"/>
    </row>
    <row r="922" spans="1:6" ht="15.75">
      <c r="A922"/>
      <c r="B922"/>
      <c r="C922"/>
      <c r="D922"/>
      <c r="E922"/>
      <c r="F922"/>
    </row>
    <row r="923" spans="1:6" ht="15.75">
      <c r="A923"/>
      <c r="B923"/>
      <c r="C923"/>
      <c r="D923"/>
      <c r="E923"/>
      <c r="F923"/>
    </row>
    <row r="924" spans="1:6" ht="15.75">
      <c r="A924"/>
      <c r="B924"/>
      <c r="C924"/>
      <c r="D924"/>
      <c r="E924"/>
      <c r="F924"/>
    </row>
    <row r="925" spans="1:6" ht="15.75">
      <c r="A925"/>
      <c r="B925"/>
      <c r="C925"/>
      <c r="D925"/>
      <c r="E925"/>
      <c r="F925"/>
    </row>
    <row r="926" spans="1:6" ht="15.75">
      <c r="A926"/>
      <c r="B926"/>
      <c r="C926"/>
      <c r="D926"/>
      <c r="E926"/>
      <c r="F926"/>
    </row>
    <row r="927" spans="1:6" ht="15.75">
      <c r="A927"/>
      <c r="B927"/>
      <c r="C927"/>
      <c r="D927"/>
      <c r="E927"/>
      <c r="F927"/>
    </row>
    <row r="928" spans="1:6" ht="15.75">
      <c r="A928"/>
      <c r="B928"/>
      <c r="C928"/>
      <c r="D928"/>
      <c r="E928"/>
      <c r="F928"/>
    </row>
    <row r="929" spans="1:6" ht="15.75">
      <c r="A929"/>
      <c r="B929"/>
      <c r="C929"/>
      <c r="D929"/>
      <c r="E929"/>
      <c r="F929"/>
    </row>
    <row r="930" spans="1:6" ht="15.75">
      <c r="A930"/>
      <c r="B930"/>
      <c r="C930"/>
      <c r="D930"/>
      <c r="E930"/>
      <c r="F930"/>
    </row>
    <row r="931" spans="1:6" ht="15.75">
      <c r="A931"/>
      <c r="B931"/>
      <c r="C931"/>
      <c r="D931"/>
      <c r="E931"/>
      <c r="F931"/>
    </row>
    <row r="932" spans="1:6" ht="15.75">
      <c r="A932"/>
      <c r="B932"/>
      <c r="C932"/>
      <c r="D932"/>
      <c r="E932"/>
      <c r="F932"/>
    </row>
    <row r="933" spans="1:6" ht="15.75">
      <c r="A933"/>
      <c r="B933"/>
      <c r="C933"/>
      <c r="D933"/>
      <c r="E933"/>
      <c r="F933"/>
    </row>
    <row r="934" spans="1:6" ht="15.75">
      <c r="A934"/>
      <c r="B934"/>
      <c r="C934"/>
      <c r="D934"/>
      <c r="E934"/>
      <c r="F934"/>
    </row>
    <row r="935" spans="1:6" ht="15.75">
      <c r="A935"/>
      <c r="B935"/>
      <c r="C935"/>
      <c r="D935"/>
      <c r="E935"/>
      <c r="F935"/>
    </row>
    <row r="936" spans="1:6" ht="15.75">
      <c r="A936"/>
      <c r="B936"/>
      <c r="C936"/>
      <c r="D936"/>
      <c r="E936"/>
      <c r="F936"/>
    </row>
    <row r="937" spans="1:6" ht="15.75">
      <c r="A937"/>
      <c r="B937"/>
      <c r="C937"/>
      <c r="D937"/>
      <c r="E937"/>
      <c r="F937"/>
    </row>
    <row r="938" spans="1:6" ht="15.75">
      <c r="A938"/>
      <c r="B938"/>
      <c r="C938"/>
      <c r="D938"/>
      <c r="E938"/>
      <c r="F938"/>
    </row>
    <row r="939" spans="1:6" ht="15.75">
      <c r="A939"/>
      <c r="B939"/>
      <c r="C939"/>
      <c r="D939"/>
      <c r="E939"/>
      <c r="F939"/>
    </row>
    <row r="940" spans="1:6" ht="15.75">
      <c r="A940"/>
      <c r="B940"/>
      <c r="C940"/>
      <c r="D940"/>
      <c r="E940"/>
      <c r="F940"/>
    </row>
    <row r="941" spans="1:6" ht="15.75">
      <c r="A941"/>
      <c r="B941"/>
      <c r="C941"/>
      <c r="D941"/>
      <c r="E941"/>
      <c r="F941"/>
    </row>
    <row r="942" spans="1:6" ht="15.75">
      <c r="A942"/>
      <c r="B942"/>
      <c r="C942"/>
      <c r="D942"/>
      <c r="E942"/>
      <c r="F942"/>
    </row>
    <row r="943" spans="1:6" ht="15.75">
      <c r="A943"/>
      <c r="B943"/>
      <c r="C943"/>
      <c r="D943"/>
      <c r="E943"/>
      <c r="F943"/>
    </row>
    <row r="944" spans="1:6" ht="15.75">
      <c r="A944"/>
      <c r="B944"/>
      <c r="C944"/>
      <c r="D944"/>
      <c r="E944"/>
      <c r="F944"/>
    </row>
    <row r="945" spans="1:6" ht="15.75">
      <c r="A945"/>
      <c r="B945"/>
      <c r="C945"/>
      <c r="D945"/>
      <c r="E945"/>
      <c r="F945"/>
    </row>
    <row r="946" spans="1:6" ht="15.75">
      <c r="A946"/>
      <c r="B946"/>
      <c r="C946"/>
      <c r="D946"/>
      <c r="E946"/>
      <c r="F946"/>
    </row>
    <row r="947" spans="1:6" ht="15.75">
      <c r="A947"/>
      <c r="B947"/>
      <c r="C947"/>
      <c r="D947"/>
      <c r="E947"/>
      <c r="F947"/>
    </row>
    <row r="948" spans="1:6" ht="15.75">
      <c r="A948"/>
      <c r="B948"/>
      <c r="C948"/>
      <c r="D948"/>
      <c r="E948"/>
      <c r="F948"/>
    </row>
    <row r="949" spans="1:6" ht="15.75">
      <c r="A949"/>
      <c r="B949"/>
      <c r="C949"/>
      <c r="D949"/>
      <c r="E949"/>
      <c r="F949"/>
    </row>
    <row r="950" spans="1:6" ht="15.75">
      <c r="A950"/>
      <c r="B950"/>
      <c r="C950"/>
      <c r="D950"/>
      <c r="E950"/>
      <c r="F950"/>
    </row>
    <row r="951" spans="1:6" ht="15.75">
      <c r="A951"/>
      <c r="B951"/>
      <c r="C951"/>
      <c r="D951"/>
      <c r="E951"/>
      <c r="F951"/>
    </row>
    <row r="952" spans="1:6" ht="15.75">
      <c r="A952"/>
      <c r="B952"/>
      <c r="C952"/>
      <c r="D952"/>
      <c r="E952"/>
      <c r="F952"/>
    </row>
    <row r="953" spans="1:6" ht="15.75">
      <c r="A953"/>
      <c r="B953"/>
      <c r="C953"/>
      <c r="D953"/>
      <c r="E953"/>
      <c r="F953"/>
    </row>
    <row r="954" spans="1:6" ht="15.75">
      <c r="A954"/>
      <c r="B954"/>
      <c r="C954"/>
      <c r="D954"/>
      <c r="E954"/>
      <c r="F954"/>
    </row>
    <row r="955" spans="1:6" ht="15.75">
      <c r="A955"/>
      <c r="B955"/>
      <c r="C955"/>
      <c r="D955"/>
      <c r="E955"/>
      <c r="F955"/>
    </row>
    <row r="956" spans="1:6" ht="15.75">
      <c r="A956"/>
      <c r="B956"/>
      <c r="C956"/>
      <c r="D956"/>
      <c r="E956"/>
      <c r="F956"/>
    </row>
    <row r="957" spans="1:6" ht="15.75">
      <c r="A957"/>
      <c r="B957"/>
      <c r="C957"/>
      <c r="D957"/>
      <c r="E957"/>
      <c r="F957"/>
    </row>
    <row r="958" spans="1:6" ht="15.75">
      <c r="A958"/>
      <c r="B958"/>
      <c r="C958"/>
      <c r="D958"/>
      <c r="E958"/>
      <c r="F958"/>
    </row>
    <row r="959" spans="1:6" ht="15.75">
      <c r="A959"/>
      <c r="B959"/>
      <c r="C959"/>
      <c r="D959"/>
      <c r="E959"/>
      <c r="F959"/>
    </row>
    <row r="960" spans="1:6" ht="15.75">
      <c r="A960"/>
      <c r="B960"/>
      <c r="C960"/>
      <c r="D960"/>
      <c r="E960"/>
      <c r="F960"/>
    </row>
    <row r="961" spans="1:6" ht="15.75">
      <c r="A961"/>
      <c r="B961"/>
      <c r="C961"/>
      <c r="D961"/>
      <c r="E961"/>
      <c r="F961"/>
    </row>
    <row r="962" spans="1:6" ht="15.75">
      <c r="A962"/>
      <c r="B962"/>
      <c r="C962"/>
      <c r="D962"/>
      <c r="E962"/>
      <c r="F962"/>
    </row>
    <row r="963" spans="1:6" ht="15.75">
      <c r="A963"/>
      <c r="B963"/>
      <c r="C963"/>
      <c r="D963"/>
      <c r="E963"/>
      <c r="F963"/>
    </row>
    <row r="964" spans="1:6" ht="15.75">
      <c r="A964"/>
      <c r="B964"/>
      <c r="C964"/>
      <c r="D964"/>
      <c r="E964"/>
      <c r="F964"/>
    </row>
    <row r="965" spans="1:6" ht="15.75">
      <c r="A965"/>
      <c r="B965"/>
      <c r="C965"/>
      <c r="D965"/>
      <c r="E965"/>
      <c r="F965"/>
    </row>
    <row r="966" spans="1:6" ht="15.75">
      <c r="A966"/>
      <c r="B966"/>
      <c r="C966"/>
      <c r="D966"/>
      <c r="E966"/>
      <c r="F966"/>
    </row>
    <row r="967" spans="1:6" ht="15.75">
      <c r="A967"/>
      <c r="B967"/>
      <c r="C967"/>
      <c r="D967"/>
      <c r="E967"/>
      <c r="F967"/>
    </row>
    <row r="968" spans="1:6" ht="15.75">
      <c r="A968"/>
      <c r="B968"/>
      <c r="C968"/>
      <c r="D968"/>
      <c r="E968"/>
      <c r="F968"/>
    </row>
    <row r="969" spans="1:6" ht="15.75">
      <c r="A969"/>
      <c r="B969"/>
      <c r="C969"/>
      <c r="D969"/>
      <c r="E969"/>
      <c r="F969"/>
    </row>
    <row r="970" spans="1:6" ht="15.75">
      <c r="A970"/>
      <c r="B970"/>
      <c r="C970"/>
      <c r="D970"/>
      <c r="E970"/>
      <c r="F970"/>
    </row>
    <row r="971" spans="1:6" ht="15.75">
      <c r="A971"/>
      <c r="B971"/>
      <c r="C971"/>
      <c r="D971"/>
      <c r="E971"/>
      <c r="F971"/>
    </row>
    <row r="972" spans="1:6" ht="15.75">
      <c r="A972"/>
      <c r="B972"/>
      <c r="C972"/>
      <c r="D972"/>
      <c r="E972"/>
      <c r="F972"/>
    </row>
    <row r="973" spans="1:6" ht="15.75">
      <c r="A973"/>
      <c r="B973"/>
      <c r="C973"/>
      <c r="D973"/>
      <c r="E973"/>
      <c r="F973"/>
    </row>
    <row r="974" spans="1:6" ht="15.75">
      <c r="A974"/>
      <c r="B974"/>
      <c r="C974"/>
      <c r="D974"/>
      <c r="E974"/>
      <c r="F974"/>
    </row>
    <row r="975" spans="1:6" ht="15.75">
      <c r="A975"/>
      <c r="B975"/>
      <c r="C975"/>
      <c r="D975"/>
      <c r="E975"/>
      <c r="F975"/>
    </row>
    <row r="976" spans="1:6" ht="15.75">
      <c r="A976"/>
      <c r="B976"/>
      <c r="C976"/>
      <c r="D976"/>
      <c r="E976"/>
      <c r="F976"/>
    </row>
    <row r="977" spans="1:6" ht="15.75">
      <c r="A977"/>
      <c r="B977"/>
      <c r="C977"/>
      <c r="D977"/>
      <c r="E977"/>
      <c r="F977"/>
    </row>
    <row r="978" spans="1:6" ht="15.75">
      <c r="A978"/>
      <c r="B978"/>
      <c r="C978"/>
      <c r="D978"/>
      <c r="E978"/>
      <c r="F978"/>
    </row>
    <row r="979" spans="1:6" ht="15.75">
      <c r="A979"/>
      <c r="B979"/>
      <c r="C979"/>
      <c r="D979"/>
      <c r="E979"/>
      <c r="F979"/>
    </row>
    <row r="980" spans="1:6" ht="15.75">
      <c r="A980"/>
      <c r="B980"/>
      <c r="C980"/>
      <c r="D980"/>
      <c r="E980"/>
      <c r="F980"/>
    </row>
    <row r="981" spans="1:6" ht="15.75">
      <c r="A981"/>
      <c r="B981"/>
      <c r="C981"/>
      <c r="D981"/>
      <c r="E981"/>
      <c r="F981"/>
    </row>
    <row r="982" spans="1:6" ht="15.75">
      <c r="A982"/>
      <c r="B982"/>
      <c r="C982"/>
      <c r="D982"/>
      <c r="E982"/>
      <c r="F982"/>
    </row>
    <row r="983" spans="1:6" ht="15.75">
      <c r="A983"/>
      <c r="B983"/>
      <c r="C983"/>
      <c r="D983"/>
      <c r="E983"/>
      <c r="F983"/>
    </row>
    <row r="984" spans="1:6" ht="15.75">
      <c r="A984"/>
      <c r="B984"/>
      <c r="C984"/>
      <c r="D984"/>
      <c r="E984"/>
      <c r="F984"/>
    </row>
    <row r="985" spans="1:6" ht="15.75">
      <c r="A985"/>
      <c r="B985"/>
      <c r="C985"/>
      <c r="D985"/>
      <c r="E985"/>
      <c r="F985"/>
    </row>
    <row r="986" spans="1:6" ht="15.75">
      <c r="A986"/>
      <c r="B986"/>
      <c r="C986"/>
      <c r="D986"/>
      <c r="E986"/>
      <c r="F986"/>
    </row>
    <row r="987" spans="1:6" ht="15.75">
      <c r="A987"/>
      <c r="B987"/>
      <c r="C987"/>
      <c r="D987"/>
      <c r="E987"/>
      <c r="F987"/>
    </row>
    <row r="988" spans="1:6" ht="15.75">
      <c r="A988"/>
      <c r="B988"/>
      <c r="C988"/>
      <c r="D988"/>
      <c r="E988"/>
      <c r="F988"/>
    </row>
    <row r="989" spans="1:6" ht="15.75">
      <c r="A989"/>
      <c r="B989"/>
      <c r="C989"/>
      <c r="D989"/>
      <c r="E989"/>
      <c r="F989"/>
    </row>
    <row r="990" spans="1:6" ht="15.75">
      <c r="A990"/>
      <c r="B990"/>
      <c r="C990"/>
      <c r="D990"/>
      <c r="E990"/>
      <c r="F990"/>
    </row>
    <row r="991" spans="1:6" ht="15.75">
      <c r="A991"/>
      <c r="B991"/>
      <c r="C991"/>
      <c r="D991"/>
      <c r="E991"/>
      <c r="F991"/>
    </row>
    <row r="992" spans="1:6" ht="15.75">
      <c r="A992"/>
      <c r="B992"/>
      <c r="C992"/>
      <c r="D992"/>
      <c r="E992"/>
      <c r="F992"/>
    </row>
    <row r="993" spans="1:6" ht="15.75">
      <c r="A993"/>
      <c r="B993"/>
      <c r="C993"/>
      <c r="D993"/>
      <c r="E993"/>
      <c r="F993"/>
    </row>
    <row r="994" spans="1:6" ht="15.75">
      <c r="A994"/>
      <c r="B994"/>
      <c r="C994"/>
      <c r="D994"/>
      <c r="E994"/>
      <c r="F994"/>
    </row>
    <row r="995" spans="1:6" ht="15.75">
      <c r="A995"/>
      <c r="B995"/>
      <c r="C995"/>
      <c r="D995"/>
      <c r="E995"/>
      <c r="F995"/>
    </row>
    <row r="996" spans="1:6" ht="15.75">
      <c r="A996"/>
      <c r="B996"/>
      <c r="C996"/>
      <c r="D996"/>
      <c r="E996"/>
      <c r="F996"/>
    </row>
    <row r="997" spans="1:6" ht="15.75">
      <c r="A997"/>
      <c r="B997"/>
      <c r="C997"/>
      <c r="D997"/>
      <c r="E997"/>
      <c r="F997"/>
    </row>
    <row r="998" spans="1:6" ht="15.75">
      <c r="A998"/>
      <c r="B998"/>
      <c r="C998"/>
      <c r="D998"/>
      <c r="E998"/>
      <c r="F998"/>
    </row>
    <row r="999" spans="1:6" ht="15.75">
      <c r="A999"/>
      <c r="B999"/>
      <c r="C999"/>
      <c r="D999"/>
      <c r="E999"/>
      <c r="F999"/>
    </row>
    <row r="1000" spans="1:6" ht="15.75">
      <c r="A1000"/>
      <c r="B1000"/>
      <c r="C1000"/>
      <c r="D1000"/>
      <c r="E1000"/>
      <c r="F1000"/>
    </row>
    <row r="1001" spans="1:6" ht="15.75">
      <c r="A1001"/>
      <c r="B1001"/>
      <c r="C1001"/>
      <c r="D1001"/>
      <c r="E1001"/>
      <c r="F1001"/>
    </row>
    <row r="1002" spans="1:6" ht="15.75">
      <c r="A1002"/>
      <c r="B1002"/>
      <c r="C1002"/>
      <c r="D1002"/>
      <c r="E1002"/>
      <c r="F1002"/>
    </row>
    <row r="1003" spans="1:6" ht="15.75">
      <c r="A1003"/>
      <c r="B1003"/>
      <c r="C1003"/>
      <c r="D1003"/>
      <c r="E1003"/>
      <c r="F1003"/>
    </row>
    <row r="1004" spans="1:6" ht="15.75">
      <c r="A1004"/>
      <c r="B1004"/>
      <c r="C1004"/>
      <c r="D1004"/>
      <c r="E1004"/>
      <c r="F1004"/>
    </row>
    <row r="1005" spans="1:6" ht="15.75">
      <c r="A1005"/>
      <c r="B1005"/>
      <c r="C1005"/>
      <c r="D1005"/>
      <c r="E1005"/>
      <c r="F1005"/>
    </row>
    <row r="1006" spans="1:6" ht="15.75">
      <c r="A1006"/>
      <c r="B1006"/>
      <c r="C1006"/>
      <c r="D1006"/>
      <c r="E1006"/>
      <c r="F1006"/>
    </row>
    <row r="1007" spans="1:6" ht="15.75">
      <c r="A1007"/>
      <c r="B1007"/>
      <c r="C1007"/>
      <c r="D1007"/>
      <c r="E1007"/>
      <c r="F1007"/>
    </row>
    <row r="1008" spans="1:6" ht="15.75">
      <c r="A1008"/>
      <c r="B1008"/>
      <c r="C1008"/>
      <c r="D1008"/>
      <c r="E1008"/>
      <c r="F1008"/>
    </row>
    <row r="1009" spans="1:6" ht="15.75">
      <c r="A1009"/>
      <c r="B1009"/>
      <c r="C1009"/>
      <c r="D1009"/>
      <c r="E1009"/>
      <c r="F1009"/>
    </row>
    <row r="1010" spans="1:6" ht="15.75">
      <c r="A1010"/>
      <c r="B1010"/>
      <c r="C1010"/>
      <c r="D1010"/>
      <c r="E1010"/>
      <c r="F1010"/>
    </row>
    <row r="1011" spans="1:6" ht="15.75">
      <c r="A1011"/>
      <c r="B1011"/>
      <c r="C1011"/>
      <c r="D1011"/>
      <c r="E1011"/>
      <c r="F1011"/>
    </row>
    <row r="1012" spans="1:6" ht="15.75">
      <c r="A1012"/>
      <c r="B1012"/>
      <c r="C1012"/>
      <c r="D1012"/>
      <c r="E1012"/>
      <c r="F1012"/>
    </row>
    <row r="1013" spans="1:6" ht="15.75">
      <c r="A1013"/>
      <c r="B1013"/>
      <c r="C1013"/>
      <c r="D1013"/>
      <c r="E1013"/>
      <c r="F1013"/>
    </row>
    <row r="1014" spans="1:6" ht="15.75">
      <c r="A1014"/>
      <c r="B1014"/>
      <c r="C1014"/>
      <c r="D1014"/>
      <c r="E1014"/>
      <c r="F1014"/>
    </row>
    <row r="1015" spans="1:6" ht="15.75">
      <c r="A1015"/>
      <c r="B1015"/>
      <c r="C1015"/>
      <c r="D1015"/>
      <c r="E1015"/>
      <c r="F1015"/>
    </row>
    <row r="1016" spans="1:6" ht="15.75">
      <c r="A1016"/>
      <c r="B1016"/>
      <c r="C1016"/>
      <c r="D1016"/>
      <c r="E1016"/>
      <c r="F1016"/>
    </row>
    <row r="1017" spans="1:6" ht="15.75">
      <c r="A1017"/>
      <c r="B1017"/>
      <c r="C1017"/>
      <c r="D1017"/>
      <c r="E1017"/>
      <c r="F1017"/>
    </row>
    <row r="1018" spans="1:6" ht="15.75">
      <c r="A1018"/>
      <c r="B1018"/>
      <c r="C1018"/>
      <c r="D1018"/>
      <c r="E1018"/>
      <c r="F1018"/>
    </row>
    <row r="1019" spans="1:6" ht="15.75">
      <c r="A1019"/>
      <c r="B1019"/>
      <c r="C1019"/>
      <c r="D1019"/>
      <c r="E1019"/>
      <c r="F1019"/>
    </row>
    <row r="1020" spans="1:6" ht="15.75">
      <c r="A1020"/>
      <c r="B1020"/>
      <c r="C1020"/>
      <c r="D1020"/>
      <c r="E1020"/>
      <c r="F1020"/>
    </row>
    <row r="1021" spans="1:6" ht="15.75">
      <c r="A1021"/>
      <c r="B1021"/>
      <c r="C1021"/>
      <c r="D1021"/>
      <c r="E1021"/>
      <c r="F1021"/>
    </row>
    <row r="1022" spans="1:6" ht="15.75">
      <c r="A1022"/>
      <c r="B1022"/>
      <c r="C1022"/>
      <c r="D1022"/>
      <c r="E1022"/>
      <c r="F1022"/>
    </row>
    <row r="1023" spans="1:6" ht="15.75">
      <c r="A1023"/>
      <c r="B1023"/>
      <c r="C1023"/>
      <c r="D1023"/>
      <c r="E1023"/>
      <c r="F1023"/>
    </row>
    <row r="1024" spans="1:6" ht="15.75">
      <c r="A1024"/>
      <c r="B1024"/>
      <c r="C1024"/>
      <c r="D1024"/>
      <c r="E1024"/>
      <c r="F1024"/>
    </row>
    <row r="1025" spans="1:6" ht="15.75">
      <c r="A1025"/>
      <c r="B1025"/>
      <c r="C1025"/>
      <c r="D1025"/>
      <c r="E1025"/>
      <c r="F1025"/>
    </row>
    <row r="1026" spans="1:6" ht="15.75">
      <c r="A1026"/>
      <c r="B1026"/>
      <c r="C1026"/>
      <c r="D1026"/>
      <c r="E1026"/>
      <c r="F1026"/>
    </row>
    <row r="1027" spans="1:6" ht="15.75">
      <c r="A1027"/>
      <c r="B1027"/>
      <c r="C1027"/>
      <c r="D1027"/>
      <c r="E1027"/>
      <c r="F1027"/>
    </row>
    <row r="1028" spans="1:6" ht="15.75">
      <c r="A1028"/>
      <c r="B1028"/>
      <c r="C1028"/>
      <c r="D1028"/>
      <c r="E1028"/>
      <c r="F1028"/>
    </row>
    <row r="1029" spans="1:6" ht="15.75">
      <c r="A1029"/>
      <c r="B1029"/>
      <c r="C1029"/>
      <c r="D1029"/>
      <c r="E1029"/>
      <c r="F1029"/>
    </row>
    <row r="1030" spans="1:6" ht="15.75">
      <c r="A1030"/>
      <c r="B1030"/>
      <c r="C1030"/>
      <c r="D1030"/>
      <c r="E1030"/>
      <c r="F1030"/>
    </row>
    <row r="1031" spans="1:6" ht="15.75">
      <c r="A1031"/>
      <c r="B1031"/>
      <c r="C1031"/>
      <c r="D1031"/>
      <c r="E1031"/>
      <c r="F1031"/>
    </row>
    <row r="1032" spans="1:6" ht="15.75">
      <c r="A1032"/>
      <c r="B1032"/>
      <c r="C1032"/>
      <c r="D1032"/>
      <c r="E1032"/>
      <c r="F1032"/>
    </row>
    <row r="1033" spans="1:6" ht="15.75">
      <c r="A1033"/>
      <c r="B1033"/>
      <c r="C1033"/>
      <c r="D1033"/>
      <c r="E1033"/>
      <c r="F1033"/>
    </row>
    <row r="1034" spans="1:6" ht="15.75">
      <c r="A1034"/>
      <c r="B1034"/>
      <c r="C1034"/>
      <c r="D1034"/>
      <c r="E1034"/>
      <c r="F1034"/>
    </row>
    <row r="1035" spans="1:6" ht="15.75">
      <c r="A1035"/>
      <c r="B1035"/>
      <c r="C1035"/>
      <c r="D1035"/>
      <c r="E1035"/>
      <c r="F1035"/>
    </row>
    <row r="1036" spans="1:6" ht="15.75">
      <c r="A1036"/>
      <c r="B1036"/>
      <c r="C1036"/>
      <c r="D1036"/>
      <c r="E1036"/>
      <c r="F1036"/>
    </row>
    <row r="1037" spans="1:6" ht="15.75">
      <c r="A1037"/>
      <c r="B1037"/>
      <c r="C1037"/>
      <c r="D1037"/>
      <c r="E1037"/>
      <c r="F1037"/>
    </row>
    <row r="1038" spans="1:6" ht="15.75">
      <c r="A1038"/>
      <c r="B1038"/>
      <c r="C1038"/>
      <c r="D1038"/>
      <c r="E1038"/>
      <c r="F1038"/>
    </row>
    <row r="1039" spans="1:6" ht="15.75">
      <c r="A1039"/>
      <c r="B1039"/>
      <c r="C1039"/>
      <c r="D1039"/>
      <c r="E1039"/>
      <c r="F1039"/>
    </row>
    <row r="1040" spans="1:6" ht="15.75">
      <c r="A1040"/>
      <c r="B1040"/>
      <c r="C1040"/>
      <c r="D1040"/>
      <c r="E1040"/>
      <c r="F1040"/>
    </row>
    <row r="1041" spans="1:6" ht="15.75">
      <c r="A1041"/>
      <c r="B1041"/>
      <c r="C1041"/>
      <c r="D1041"/>
      <c r="E1041"/>
      <c r="F1041"/>
    </row>
    <row r="1042" spans="1:6" ht="15.75">
      <c r="A1042"/>
      <c r="B1042"/>
      <c r="C1042"/>
      <c r="D1042"/>
      <c r="E1042"/>
      <c r="F1042"/>
    </row>
    <row r="1043" spans="1:6" ht="15.75">
      <c r="A1043"/>
      <c r="B1043"/>
      <c r="C1043"/>
      <c r="D1043"/>
      <c r="E1043"/>
      <c r="F1043"/>
    </row>
    <row r="1044" spans="1:6" ht="15.75">
      <c r="A1044"/>
      <c r="B1044"/>
      <c r="C1044"/>
      <c r="D1044"/>
      <c r="E1044"/>
      <c r="F1044"/>
    </row>
    <row r="1045" spans="1:6" ht="15.75">
      <c r="A1045"/>
      <c r="B1045"/>
      <c r="C1045"/>
      <c r="D1045"/>
      <c r="E1045"/>
      <c r="F1045"/>
    </row>
    <row r="1046" spans="1:6" ht="15.75">
      <c r="A1046"/>
      <c r="B1046"/>
      <c r="C1046"/>
      <c r="D1046"/>
      <c r="E1046"/>
      <c r="F1046"/>
    </row>
    <row r="1047" spans="1:6" ht="15.75">
      <c r="A1047"/>
      <c r="B1047"/>
      <c r="C1047"/>
      <c r="D1047"/>
      <c r="E1047"/>
      <c r="F1047"/>
    </row>
    <row r="1048" spans="1:6" ht="15.75">
      <c r="A1048"/>
      <c r="B1048"/>
      <c r="C1048"/>
      <c r="D1048"/>
      <c r="E1048"/>
      <c r="F1048"/>
    </row>
    <row r="1049" spans="1:6" ht="15.75">
      <c r="A1049"/>
      <c r="B1049"/>
      <c r="C1049"/>
      <c r="D1049"/>
      <c r="E1049"/>
      <c r="F1049"/>
    </row>
    <row r="1050" spans="1:6" ht="15.75">
      <c r="A1050"/>
      <c r="B1050"/>
      <c r="C1050"/>
      <c r="D1050"/>
      <c r="E1050"/>
      <c r="F1050"/>
    </row>
    <row r="1051" spans="1:6" ht="15.75">
      <c r="A1051"/>
      <c r="B1051"/>
      <c r="C1051"/>
      <c r="D1051"/>
      <c r="E1051"/>
      <c r="F1051"/>
    </row>
    <row r="1052" spans="1:6" ht="15.75">
      <c r="A1052"/>
      <c r="B1052"/>
      <c r="C1052"/>
      <c r="D1052"/>
      <c r="E1052"/>
      <c r="F1052"/>
    </row>
    <row r="1053" spans="1:6" ht="15.75">
      <c r="A1053"/>
      <c r="B1053"/>
      <c r="C1053"/>
      <c r="D1053"/>
      <c r="E1053"/>
      <c r="F1053"/>
    </row>
    <row r="1054" spans="1:6" ht="15.75">
      <c r="A1054"/>
      <c r="B1054"/>
      <c r="C1054"/>
      <c r="D1054"/>
      <c r="E1054"/>
      <c r="F1054"/>
    </row>
    <row r="1055" spans="1:6" ht="15.75">
      <c r="A1055"/>
      <c r="B1055"/>
      <c r="C1055"/>
      <c r="D1055"/>
      <c r="E1055"/>
      <c r="F1055"/>
    </row>
    <row r="1056" spans="1:6" ht="15.75">
      <c r="A1056"/>
      <c r="B1056"/>
      <c r="C1056"/>
      <c r="D1056"/>
      <c r="E1056"/>
      <c r="F1056"/>
    </row>
    <row r="1057" spans="1:6" ht="15.75">
      <c r="A1057"/>
      <c r="B1057"/>
      <c r="C1057"/>
      <c r="D1057"/>
      <c r="E1057"/>
      <c r="F1057"/>
    </row>
    <row r="1058" spans="1:6" ht="15.75">
      <c r="A1058"/>
      <c r="B1058"/>
      <c r="C1058"/>
      <c r="D1058"/>
      <c r="E1058"/>
      <c r="F1058"/>
    </row>
    <row r="1059" spans="1:6" ht="15.75">
      <c r="A1059"/>
      <c r="B1059"/>
      <c r="C1059"/>
      <c r="D1059"/>
      <c r="E1059"/>
      <c r="F1059"/>
    </row>
    <row r="1060" spans="1:6" ht="15.75">
      <c r="A1060"/>
      <c r="B1060"/>
      <c r="C1060"/>
      <c r="D1060"/>
      <c r="E1060"/>
      <c r="F1060"/>
    </row>
    <row r="1061" spans="1:6" ht="15.75">
      <c r="A1061"/>
      <c r="B1061"/>
      <c r="C1061"/>
      <c r="D1061"/>
      <c r="E1061"/>
      <c r="F1061"/>
    </row>
    <row r="1062" spans="1:6" ht="15.75">
      <c r="A1062"/>
      <c r="B1062"/>
      <c r="C1062"/>
      <c r="D1062"/>
      <c r="E1062"/>
      <c r="F1062"/>
    </row>
    <row r="1063" spans="1:6" ht="15.75">
      <c r="A1063"/>
      <c r="B1063"/>
      <c r="C1063"/>
      <c r="D1063"/>
      <c r="E1063"/>
      <c r="F1063"/>
    </row>
    <row r="1064" spans="1:6" ht="15.75">
      <c r="A1064"/>
      <c r="B1064"/>
      <c r="C1064"/>
      <c r="D1064"/>
      <c r="E1064"/>
      <c r="F1064"/>
    </row>
    <row r="1065" spans="1:6" ht="15.75">
      <c r="A1065"/>
      <c r="B1065"/>
      <c r="C1065"/>
      <c r="D1065"/>
      <c r="E1065"/>
      <c r="F1065"/>
    </row>
    <row r="1066" spans="1:6" ht="15.75">
      <c r="A1066"/>
      <c r="B1066"/>
      <c r="C1066"/>
      <c r="D1066"/>
      <c r="E1066"/>
      <c r="F1066"/>
    </row>
    <row r="1067" spans="1:6" ht="15.75">
      <c r="A1067"/>
      <c r="B1067"/>
      <c r="C1067"/>
      <c r="D1067"/>
      <c r="E1067"/>
      <c r="F1067"/>
    </row>
    <row r="1068" spans="1:6" ht="15.75">
      <c r="A1068"/>
      <c r="B1068"/>
      <c r="C1068"/>
      <c r="D1068"/>
      <c r="E1068"/>
      <c r="F1068"/>
    </row>
    <row r="1069" spans="1:6" ht="15.75">
      <c r="A1069"/>
      <c r="B1069"/>
      <c r="C1069"/>
      <c r="D1069"/>
      <c r="E1069"/>
      <c r="F1069"/>
    </row>
    <row r="1070" spans="1:6" ht="15.75">
      <c r="A1070"/>
      <c r="B1070"/>
      <c r="C1070"/>
      <c r="D1070"/>
      <c r="E1070"/>
      <c r="F1070"/>
    </row>
    <row r="1071" spans="1:6" ht="15.75">
      <c r="A1071"/>
      <c r="B1071"/>
      <c r="C1071"/>
      <c r="D1071"/>
      <c r="E1071"/>
      <c r="F1071"/>
    </row>
    <row r="1072" spans="1:6" ht="15.75">
      <c r="A1072"/>
      <c r="B1072"/>
      <c r="C1072"/>
      <c r="D1072"/>
      <c r="E1072"/>
      <c r="F1072"/>
    </row>
    <row r="1073" spans="1:6" ht="15.75">
      <c r="A1073"/>
      <c r="B1073"/>
      <c r="C1073"/>
      <c r="D1073"/>
      <c r="E1073"/>
      <c r="F1073"/>
    </row>
    <row r="1074" spans="1:6" ht="15.75">
      <c r="A1074"/>
      <c r="B1074"/>
      <c r="C1074"/>
      <c r="D1074"/>
      <c r="E1074"/>
      <c r="F1074"/>
    </row>
    <row r="1075" spans="1:6" ht="15.75">
      <c r="A1075"/>
      <c r="B1075"/>
      <c r="C1075"/>
      <c r="D1075"/>
      <c r="E1075"/>
      <c r="F1075"/>
    </row>
    <row r="1076" spans="1:6" ht="15.75">
      <c r="A1076"/>
      <c r="B1076"/>
      <c r="C1076"/>
      <c r="D1076"/>
      <c r="E1076"/>
      <c r="F1076"/>
    </row>
    <row r="1077" spans="1:6" ht="15.75">
      <c r="A1077"/>
      <c r="B1077"/>
      <c r="C1077"/>
      <c r="D1077"/>
      <c r="E1077"/>
      <c r="F1077"/>
    </row>
    <row r="1078" spans="1:6" ht="15.75">
      <c r="A1078"/>
      <c r="B1078"/>
      <c r="C1078"/>
      <c r="D1078"/>
      <c r="E1078"/>
      <c r="F1078"/>
    </row>
    <row r="1079" spans="1:6" ht="15.75">
      <c r="A1079"/>
      <c r="B1079"/>
      <c r="C1079"/>
      <c r="D1079"/>
      <c r="E1079"/>
      <c r="F1079"/>
    </row>
    <row r="1080" spans="1:6" ht="15.75">
      <c r="A1080"/>
      <c r="B1080"/>
      <c r="C1080"/>
      <c r="D1080"/>
      <c r="E1080"/>
      <c r="F1080"/>
    </row>
    <row r="1081" spans="1:6" ht="15.75">
      <c r="A1081"/>
      <c r="B1081"/>
      <c r="C1081"/>
      <c r="D1081"/>
      <c r="E1081"/>
      <c r="F1081"/>
    </row>
    <row r="1082" spans="1:6" ht="15.75">
      <c r="A1082"/>
      <c r="B1082"/>
      <c r="C1082"/>
      <c r="D1082"/>
      <c r="E1082"/>
      <c r="F1082"/>
    </row>
    <row r="1083" spans="1:6" ht="15.75">
      <c r="A1083"/>
      <c r="B1083"/>
      <c r="C1083"/>
      <c r="D1083"/>
      <c r="E1083"/>
      <c r="F1083"/>
    </row>
    <row r="1084" spans="1:6" ht="15.75">
      <c r="A1084"/>
      <c r="B1084"/>
      <c r="C1084"/>
      <c r="D1084"/>
      <c r="E1084"/>
      <c r="F1084"/>
    </row>
    <row r="1085" spans="1:6" ht="15.75">
      <c r="A1085"/>
      <c r="B1085"/>
      <c r="C1085"/>
      <c r="D1085"/>
      <c r="E1085"/>
      <c r="F1085"/>
    </row>
    <row r="1086" spans="1:6" ht="15.75">
      <c r="A1086"/>
      <c r="B1086"/>
      <c r="C1086"/>
      <c r="D1086"/>
      <c r="E1086"/>
      <c r="F1086"/>
    </row>
    <row r="1087" spans="1:6" ht="15.75">
      <c r="A1087"/>
      <c r="B1087"/>
      <c r="C1087"/>
      <c r="D1087"/>
      <c r="E1087"/>
      <c r="F1087"/>
    </row>
    <row r="1088" spans="1:6" ht="15.75">
      <c r="A1088"/>
      <c r="B1088"/>
      <c r="C1088"/>
      <c r="D1088"/>
      <c r="E1088"/>
      <c r="F1088"/>
    </row>
    <row r="1089" spans="1:6" ht="15.75">
      <c r="A1089"/>
      <c r="B1089"/>
      <c r="C1089"/>
      <c r="D1089"/>
      <c r="E1089"/>
      <c r="F1089"/>
    </row>
    <row r="1090" spans="1:6" ht="15.75">
      <c r="A1090"/>
      <c r="B1090"/>
      <c r="C1090"/>
      <c r="D1090"/>
      <c r="E1090"/>
      <c r="F1090"/>
    </row>
    <row r="1091" spans="1:6" ht="15.75">
      <c r="A1091"/>
      <c r="B1091"/>
      <c r="C1091"/>
      <c r="D1091"/>
      <c r="E1091"/>
      <c r="F1091"/>
    </row>
    <row r="1092" spans="1:6" ht="15.75">
      <c r="A1092"/>
      <c r="B1092"/>
      <c r="C1092"/>
      <c r="D1092"/>
      <c r="E1092"/>
      <c r="F1092"/>
    </row>
    <row r="1093" spans="1:6" ht="15.75">
      <c r="A1093"/>
      <c r="B1093"/>
      <c r="C1093"/>
      <c r="D1093"/>
      <c r="E1093"/>
      <c r="F1093"/>
    </row>
    <row r="1094" spans="1:6" ht="15.75">
      <c r="A1094"/>
      <c r="B1094"/>
      <c r="C1094"/>
      <c r="D1094"/>
      <c r="E1094"/>
      <c r="F1094"/>
    </row>
    <row r="1095" spans="1:6" ht="15.75">
      <c r="A1095"/>
      <c r="B1095"/>
      <c r="C1095"/>
      <c r="D1095"/>
      <c r="E1095"/>
      <c r="F1095"/>
    </row>
    <row r="1096" spans="1:6" ht="15.75">
      <c r="A1096"/>
      <c r="B1096"/>
      <c r="C1096"/>
      <c r="D1096"/>
      <c r="E1096"/>
      <c r="F1096"/>
    </row>
    <row r="1097" spans="1:6" ht="15.75">
      <c r="A1097"/>
      <c r="B1097"/>
      <c r="C1097"/>
      <c r="D1097"/>
      <c r="E1097"/>
      <c r="F1097"/>
    </row>
    <row r="1098" spans="1:6" ht="15.75">
      <c r="A1098"/>
      <c r="B1098"/>
      <c r="C1098"/>
      <c r="D1098"/>
      <c r="E1098"/>
      <c r="F1098"/>
    </row>
    <row r="1099" spans="1:6" ht="15.75">
      <c r="A1099"/>
      <c r="B1099"/>
      <c r="C1099"/>
      <c r="D1099"/>
      <c r="E1099"/>
      <c r="F1099"/>
    </row>
    <row r="1100" spans="1:6" ht="15.75">
      <c r="A1100"/>
      <c r="B1100"/>
      <c r="C1100"/>
      <c r="D1100"/>
      <c r="E1100"/>
      <c r="F1100"/>
    </row>
    <row r="1101" spans="1:6" ht="15.75">
      <c r="A1101"/>
      <c r="B1101"/>
      <c r="C1101"/>
      <c r="D1101"/>
      <c r="E1101"/>
      <c r="F1101"/>
    </row>
    <row r="1102" spans="1:6" ht="15.75">
      <c r="A1102"/>
      <c r="B1102"/>
      <c r="C1102"/>
      <c r="D1102"/>
      <c r="E1102"/>
      <c r="F1102"/>
    </row>
    <row r="1103" spans="1:6" ht="15.75">
      <c r="A1103"/>
      <c r="B1103"/>
      <c r="C1103"/>
      <c r="D1103"/>
      <c r="E1103"/>
      <c r="F1103"/>
    </row>
    <row r="1104" spans="1:6" ht="15.75">
      <c r="A1104"/>
      <c r="B1104"/>
      <c r="C1104"/>
      <c r="D1104"/>
      <c r="E1104"/>
      <c r="F1104"/>
    </row>
    <row r="1105" spans="1:6" ht="15.75">
      <c r="A1105"/>
      <c r="B1105"/>
      <c r="C1105"/>
      <c r="D1105"/>
      <c r="E1105"/>
      <c r="F1105"/>
    </row>
    <row r="1106" spans="1:6" ht="15.75">
      <c r="A1106"/>
      <c r="B1106"/>
      <c r="C1106"/>
      <c r="D1106"/>
      <c r="E1106"/>
      <c r="F1106"/>
    </row>
    <row r="1107" spans="1:6" ht="15.75">
      <c r="A1107"/>
      <c r="B1107"/>
      <c r="C1107"/>
      <c r="D1107"/>
      <c r="E1107"/>
      <c r="F1107"/>
    </row>
    <row r="1108" spans="1:6" ht="15.75">
      <c r="A1108"/>
      <c r="B1108"/>
      <c r="C1108"/>
      <c r="D1108"/>
      <c r="E1108"/>
      <c r="F1108"/>
    </row>
    <row r="1109" spans="1:6" ht="15.75">
      <c r="A1109"/>
      <c r="B1109"/>
      <c r="C1109"/>
      <c r="D1109"/>
      <c r="E1109"/>
      <c r="F1109"/>
    </row>
    <row r="1110" spans="1:6" ht="15.75">
      <c r="A1110"/>
      <c r="B1110"/>
      <c r="C1110"/>
      <c r="D1110"/>
      <c r="E1110"/>
      <c r="F1110"/>
    </row>
    <row r="1111" spans="1:6" ht="15.75">
      <c r="A1111"/>
      <c r="B1111"/>
      <c r="C1111"/>
      <c r="D1111"/>
      <c r="E1111"/>
      <c r="F1111"/>
    </row>
    <row r="1112" spans="1:6" ht="15.75">
      <c r="A1112"/>
      <c r="B1112"/>
      <c r="C1112"/>
      <c r="D1112"/>
      <c r="E1112"/>
      <c r="F1112"/>
    </row>
    <row r="1113" spans="1:6" ht="15.75">
      <c r="A1113"/>
      <c r="B1113"/>
      <c r="C1113"/>
      <c r="D1113"/>
      <c r="E1113"/>
      <c r="F1113"/>
    </row>
    <row r="1114" spans="1:6" ht="15.75">
      <c r="A1114"/>
      <c r="B1114"/>
      <c r="C1114"/>
      <c r="D1114"/>
      <c r="E1114"/>
      <c r="F1114"/>
    </row>
    <row r="1115" spans="1:6" ht="15.75">
      <c r="A1115"/>
      <c r="B1115"/>
      <c r="C1115"/>
      <c r="D1115"/>
      <c r="E1115"/>
      <c r="F1115"/>
    </row>
    <row r="1116" spans="1:6" ht="15.75">
      <c r="A1116"/>
      <c r="B1116"/>
      <c r="C1116"/>
      <c r="D1116"/>
      <c r="E1116"/>
      <c r="F1116"/>
    </row>
    <row r="1117" spans="1:6" ht="15.75">
      <c r="A1117"/>
      <c r="B1117"/>
      <c r="C1117"/>
      <c r="D1117"/>
      <c r="E1117"/>
      <c r="F1117"/>
    </row>
    <row r="1118" spans="1:6" ht="15.75">
      <c r="A1118"/>
      <c r="B1118"/>
      <c r="C1118"/>
      <c r="D1118"/>
      <c r="E1118"/>
      <c r="F1118"/>
    </row>
    <row r="1119" spans="1:6" ht="15.75">
      <c r="A1119"/>
      <c r="B1119"/>
      <c r="C1119"/>
      <c r="D1119"/>
      <c r="E1119"/>
      <c r="F1119"/>
    </row>
    <row r="1120" spans="1:6" ht="15.75">
      <c r="A1120"/>
      <c r="B1120"/>
      <c r="C1120"/>
      <c r="D1120"/>
      <c r="E1120"/>
      <c r="F1120"/>
    </row>
    <row r="1121" spans="1:6" ht="15.75">
      <c r="A1121"/>
      <c r="B1121"/>
      <c r="C1121"/>
      <c r="D1121"/>
      <c r="E1121"/>
      <c r="F1121"/>
    </row>
    <row r="1122" spans="1:6" ht="15.75">
      <c r="A1122"/>
      <c r="B1122"/>
      <c r="C1122"/>
      <c r="D1122"/>
      <c r="E1122"/>
      <c r="F1122"/>
    </row>
    <row r="1123" spans="1:6" ht="15.75">
      <c r="A1123"/>
      <c r="B1123"/>
      <c r="C1123"/>
      <c r="D1123"/>
      <c r="E1123"/>
      <c r="F1123"/>
    </row>
    <row r="1124" spans="1:6" ht="15.75">
      <c r="A1124"/>
      <c r="B1124"/>
      <c r="C1124"/>
      <c r="D1124"/>
      <c r="E1124"/>
      <c r="F1124"/>
    </row>
    <row r="1125" spans="1:6" ht="15.75">
      <c r="A1125"/>
      <c r="B1125"/>
      <c r="C1125"/>
      <c r="D1125"/>
      <c r="E1125"/>
      <c r="F1125"/>
    </row>
    <row r="1126" spans="1:6" ht="15.75">
      <c r="A1126"/>
      <c r="B1126"/>
      <c r="C1126"/>
      <c r="D1126"/>
      <c r="E1126"/>
      <c r="F1126"/>
    </row>
    <row r="1127" spans="1:6" ht="15.75">
      <c r="A1127"/>
      <c r="B1127"/>
      <c r="C1127"/>
      <c r="D1127"/>
      <c r="E1127"/>
      <c r="F1127"/>
    </row>
    <row r="1128" spans="1:6" ht="15.75">
      <c r="A1128"/>
      <c r="B1128"/>
      <c r="C1128"/>
      <c r="D1128"/>
      <c r="E1128"/>
      <c r="F1128"/>
    </row>
    <row r="1129" spans="1:6" ht="15.75">
      <c r="A1129"/>
      <c r="B1129"/>
      <c r="C1129"/>
      <c r="D1129"/>
      <c r="E1129"/>
      <c r="F1129"/>
    </row>
    <row r="1130" spans="1:6" ht="15.75">
      <c r="A1130"/>
      <c r="B1130"/>
      <c r="C1130"/>
      <c r="D1130"/>
      <c r="E1130"/>
      <c r="F1130"/>
    </row>
    <row r="1131" spans="1:6" ht="15.75">
      <c r="A1131"/>
      <c r="B1131"/>
      <c r="C1131"/>
      <c r="D1131"/>
      <c r="E1131"/>
      <c r="F1131"/>
    </row>
    <row r="1132" spans="1:6" ht="15.75">
      <c r="A1132"/>
      <c r="B1132"/>
      <c r="C1132"/>
      <c r="D1132"/>
      <c r="E1132"/>
      <c r="F1132"/>
    </row>
    <row r="1133" spans="1:6" ht="15.75">
      <c r="A1133"/>
      <c r="B1133"/>
      <c r="C1133"/>
      <c r="D1133"/>
      <c r="E1133"/>
      <c r="F1133"/>
    </row>
    <row r="1134" spans="1:6" ht="15.75">
      <c r="A1134"/>
      <c r="B1134"/>
      <c r="C1134"/>
      <c r="D1134"/>
      <c r="E1134"/>
      <c r="F1134"/>
    </row>
    <row r="1135" spans="1:6" ht="15.75">
      <c r="A1135"/>
      <c r="B1135"/>
      <c r="C1135"/>
      <c r="D1135"/>
      <c r="E1135"/>
      <c r="F1135"/>
    </row>
    <row r="1136" spans="1:6" ht="15.75">
      <c r="A1136"/>
      <c r="B1136"/>
      <c r="C1136"/>
      <c r="D1136"/>
      <c r="E1136"/>
      <c r="F1136"/>
    </row>
    <row r="1137" spans="1:6" ht="15.75">
      <c r="A1137"/>
      <c r="B1137"/>
      <c r="C1137"/>
      <c r="D1137"/>
      <c r="E1137"/>
      <c r="F1137"/>
    </row>
    <row r="1138" spans="1:6" ht="15.75">
      <c r="A1138"/>
      <c r="B1138"/>
      <c r="C1138"/>
      <c r="D1138"/>
      <c r="E1138"/>
      <c r="F1138"/>
    </row>
    <row r="1139" spans="1:6" ht="15.75">
      <c r="A1139"/>
      <c r="B1139"/>
      <c r="C1139"/>
      <c r="D1139"/>
      <c r="E1139"/>
      <c r="F1139"/>
    </row>
    <row r="1140" spans="1:6" ht="15.75">
      <c r="A1140"/>
      <c r="B1140"/>
      <c r="C1140"/>
      <c r="D1140"/>
      <c r="E1140"/>
      <c r="F1140"/>
    </row>
    <row r="1141" spans="1:6" ht="15.75">
      <c r="A1141"/>
      <c r="B1141"/>
      <c r="C1141"/>
      <c r="D1141"/>
      <c r="E1141"/>
      <c r="F1141"/>
    </row>
    <row r="1142" spans="1:6" ht="15.75">
      <c r="A1142"/>
      <c r="B1142"/>
      <c r="C1142"/>
      <c r="D1142"/>
      <c r="E1142"/>
      <c r="F1142"/>
    </row>
    <row r="1143" spans="1:6" ht="15.75">
      <c r="A1143"/>
      <c r="B1143"/>
      <c r="C1143"/>
      <c r="D1143"/>
      <c r="E1143"/>
      <c r="F1143"/>
    </row>
    <row r="1144" spans="1:6" ht="15.75">
      <c r="A1144"/>
      <c r="B1144"/>
      <c r="C1144"/>
      <c r="D1144"/>
      <c r="E1144"/>
      <c r="F1144"/>
    </row>
    <row r="1145" spans="1:6" ht="15.75">
      <c r="A1145"/>
      <c r="B1145"/>
      <c r="C1145"/>
      <c r="D1145"/>
      <c r="E1145"/>
      <c r="F1145"/>
    </row>
    <row r="1146" spans="1:6" ht="15.75">
      <c r="A1146"/>
      <c r="B1146"/>
      <c r="C1146"/>
      <c r="D1146"/>
      <c r="E1146"/>
      <c r="F1146"/>
    </row>
    <row r="1147" spans="1:6" ht="15.75">
      <c r="A1147"/>
      <c r="B1147"/>
      <c r="C1147"/>
      <c r="D1147"/>
      <c r="E1147"/>
      <c r="F1147"/>
    </row>
    <row r="1148" spans="1:6" ht="15.75">
      <c r="A1148"/>
      <c r="B1148"/>
      <c r="C1148"/>
      <c r="D1148"/>
      <c r="E1148"/>
      <c r="F1148"/>
    </row>
    <row r="1149" spans="1:6" ht="15.75">
      <c r="A1149"/>
      <c r="B1149"/>
      <c r="C1149"/>
      <c r="D1149"/>
      <c r="E1149"/>
      <c r="F1149"/>
    </row>
    <row r="1150" spans="1:6" ht="15.75">
      <c r="A1150"/>
      <c r="B1150"/>
      <c r="C1150"/>
      <c r="D1150"/>
      <c r="E1150"/>
      <c r="F1150"/>
    </row>
    <row r="1151" spans="1:6" ht="15.75">
      <c r="A1151"/>
      <c r="B1151"/>
      <c r="C1151"/>
      <c r="D1151"/>
      <c r="E1151"/>
      <c r="F1151"/>
    </row>
    <row r="1152" spans="1:6" ht="15.75">
      <c r="A1152"/>
      <c r="B1152"/>
      <c r="C1152"/>
      <c r="D1152"/>
      <c r="E1152"/>
      <c r="F1152"/>
    </row>
    <row r="1153" spans="1:6" ht="15.75">
      <c r="A1153"/>
      <c r="B1153"/>
      <c r="C1153"/>
      <c r="D1153"/>
      <c r="E1153"/>
      <c r="F1153"/>
    </row>
    <row r="1154" spans="1:6" ht="15.75">
      <c r="A1154"/>
      <c r="B1154"/>
      <c r="C1154"/>
      <c r="D1154"/>
      <c r="E1154"/>
      <c r="F1154"/>
    </row>
    <row r="1155" spans="1:6" ht="15.75">
      <c r="A1155"/>
      <c r="B1155"/>
      <c r="C1155"/>
      <c r="D1155"/>
      <c r="E1155"/>
      <c r="F1155"/>
    </row>
    <row r="1156" spans="1:6" ht="15.75">
      <c r="A1156"/>
      <c r="B1156"/>
      <c r="C1156"/>
      <c r="D1156"/>
      <c r="E1156"/>
      <c r="F1156"/>
    </row>
    <row r="1157" spans="1:6" ht="15.75">
      <c r="A1157"/>
      <c r="B1157"/>
      <c r="C1157"/>
      <c r="D1157"/>
      <c r="E1157"/>
      <c r="F1157"/>
    </row>
    <row r="1158" spans="1:6" ht="15.75">
      <c r="A1158"/>
      <c r="B1158"/>
      <c r="C1158"/>
      <c r="D1158"/>
      <c r="E1158"/>
      <c r="F1158"/>
    </row>
    <row r="1159" spans="1:6" ht="15.75">
      <c r="A1159"/>
      <c r="B1159"/>
      <c r="C1159"/>
      <c r="D1159"/>
      <c r="E1159"/>
      <c r="F1159"/>
    </row>
    <row r="1160" spans="1:6" ht="15.75">
      <c r="A1160"/>
      <c r="B1160"/>
      <c r="C1160"/>
      <c r="D1160"/>
      <c r="E1160"/>
      <c r="F1160"/>
    </row>
    <row r="1161" spans="1:6" ht="15.75">
      <c r="A1161"/>
      <c r="B1161"/>
      <c r="C1161"/>
      <c r="D1161"/>
      <c r="E1161"/>
      <c r="F1161"/>
    </row>
    <row r="1162" spans="1:6" ht="15.75">
      <c r="A1162"/>
      <c r="B1162"/>
      <c r="C1162"/>
      <c r="D1162"/>
      <c r="E1162"/>
      <c r="F1162"/>
    </row>
    <row r="1163" spans="1:6" ht="15.75">
      <c r="A1163"/>
      <c r="B1163"/>
      <c r="C1163"/>
      <c r="D1163"/>
      <c r="E1163"/>
      <c r="F1163"/>
    </row>
    <row r="1164" spans="1:6" ht="15.75">
      <c r="A1164"/>
      <c r="B1164"/>
      <c r="C1164"/>
      <c r="D1164"/>
      <c r="E1164"/>
      <c r="F1164"/>
    </row>
    <row r="1165" spans="1:6" ht="15.75">
      <c r="A1165"/>
      <c r="B1165"/>
      <c r="C1165"/>
      <c r="D1165"/>
      <c r="E1165"/>
      <c r="F1165"/>
    </row>
    <row r="1166" spans="1:6" ht="15.75">
      <c r="A1166"/>
      <c r="B1166"/>
      <c r="C1166"/>
      <c r="D1166"/>
      <c r="E1166"/>
      <c r="F1166"/>
    </row>
    <row r="1167" spans="1:6" ht="15.75">
      <c r="A1167"/>
      <c r="B1167"/>
      <c r="C1167"/>
      <c r="D1167"/>
      <c r="E1167"/>
      <c r="F1167"/>
    </row>
    <row r="1168" spans="1:6" ht="15.75">
      <c r="A1168"/>
      <c r="B1168"/>
      <c r="C1168"/>
      <c r="D1168"/>
      <c r="E1168"/>
      <c r="F1168"/>
    </row>
    <row r="1169" spans="1:6" ht="15.75">
      <c r="A1169"/>
      <c r="B1169"/>
      <c r="C1169"/>
      <c r="D1169"/>
      <c r="E1169"/>
      <c r="F1169"/>
    </row>
    <row r="1170" spans="1:6" ht="15.75">
      <c r="A1170"/>
      <c r="B1170"/>
      <c r="C1170"/>
      <c r="D1170"/>
      <c r="E1170"/>
      <c r="F1170"/>
    </row>
    <row r="1171" spans="1:6" ht="15.75">
      <c r="A1171"/>
      <c r="B1171"/>
      <c r="C1171"/>
      <c r="D1171"/>
      <c r="E1171"/>
      <c r="F1171"/>
    </row>
    <row r="1172" spans="1:6" ht="15.75">
      <c r="A1172"/>
      <c r="B1172"/>
      <c r="C1172"/>
      <c r="D1172"/>
      <c r="E1172"/>
      <c r="F1172"/>
    </row>
    <row r="1173" spans="1:6" ht="15.75">
      <c r="A1173"/>
      <c r="B1173"/>
      <c r="C1173"/>
      <c r="D1173"/>
      <c r="E1173"/>
      <c r="F1173"/>
    </row>
    <row r="1174" spans="1:6" ht="15.75">
      <c r="A1174"/>
      <c r="B1174"/>
      <c r="C1174"/>
      <c r="D1174"/>
      <c r="E1174"/>
      <c r="F1174"/>
    </row>
    <row r="1175" spans="1:6" ht="15.75">
      <c r="A1175"/>
      <c r="B1175"/>
      <c r="C1175"/>
      <c r="D1175"/>
      <c r="E1175"/>
      <c r="F1175"/>
    </row>
    <row r="1176" spans="1:6" ht="15.75">
      <c r="A1176"/>
      <c r="B1176"/>
      <c r="C1176"/>
      <c r="D1176"/>
      <c r="E1176"/>
      <c r="F1176"/>
    </row>
    <row r="1177" spans="1:6" ht="15.75">
      <c r="A1177"/>
      <c r="B1177"/>
      <c r="C1177"/>
      <c r="D1177"/>
      <c r="E1177"/>
      <c r="F1177"/>
    </row>
    <row r="1178" spans="1:6" ht="15.75">
      <c r="A1178"/>
      <c r="B1178"/>
      <c r="C1178"/>
      <c r="D1178"/>
      <c r="E1178"/>
      <c r="F1178"/>
    </row>
    <row r="1179" spans="1:6" ht="15.75">
      <c r="A1179"/>
      <c r="B1179"/>
      <c r="C1179"/>
      <c r="D1179"/>
      <c r="E1179"/>
      <c r="F1179"/>
    </row>
    <row r="1180" spans="1:6" ht="15.75">
      <c r="A1180"/>
      <c r="B1180"/>
      <c r="C1180"/>
      <c r="D1180"/>
      <c r="E1180"/>
      <c r="F1180"/>
    </row>
    <row r="1181" spans="1:6" ht="15.75">
      <c r="A1181"/>
      <c r="B1181"/>
      <c r="C1181"/>
      <c r="D1181"/>
      <c r="E1181"/>
      <c r="F1181"/>
    </row>
    <row r="1182" spans="1:6" ht="15.75">
      <c r="A1182"/>
      <c r="B1182"/>
      <c r="C1182"/>
      <c r="D1182"/>
      <c r="E1182"/>
      <c r="F1182"/>
    </row>
    <row r="1183" spans="1:6" ht="15.75">
      <c r="A1183"/>
      <c r="B1183"/>
      <c r="C1183"/>
      <c r="D1183"/>
      <c r="E1183"/>
      <c r="F1183"/>
    </row>
    <row r="1184" spans="1:6" ht="15.75">
      <c r="A1184"/>
      <c r="B1184"/>
      <c r="C1184"/>
      <c r="D1184"/>
      <c r="E1184"/>
      <c r="F1184"/>
    </row>
    <row r="1185" spans="1:6" ht="15.75">
      <c r="A1185"/>
      <c r="B1185"/>
      <c r="C1185"/>
      <c r="D1185"/>
      <c r="E1185"/>
      <c r="F1185"/>
    </row>
    <row r="1186" spans="1:6" ht="15.75">
      <c r="A1186"/>
      <c r="B1186"/>
      <c r="C1186"/>
      <c r="D1186"/>
      <c r="E1186"/>
      <c r="F1186"/>
    </row>
    <row r="1187" spans="1:6" ht="15.75">
      <c r="A1187"/>
      <c r="B1187"/>
      <c r="C1187"/>
      <c r="D1187"/>
      <c r="E1187"/>
      <c r="F1187"/>
    </row>
    <row r="1188" spans="1:6" ht="15.75">
      <c r="A1188"/>
      <c r="B1188"/>
      <c r="C1188"/>
      <c r="D1188"/>
      <c r="E1188"/>
      <c r="F1188"/>
    </row>
    <row r="1189" spans="1:6" ht="15.75">
      <c r="A1189"/>
      <c r="B1189"/>
      <c r="C1189"/>
      <c r="D1189"/>
      <c r="E1189"/>
      <c r="F1189"/>
    </row>
    <row r="1190" spans="1:6" ht="15.75">
      <c r="A1190"/>
      <c r="B1190"/>
      <c r="C1190"/>
      <c r="D1190"/>
      <c r="E1190"/>
      <c r="F1190"/>
    </row>
    <row r="1191" spans="1:6" ht="15.75">
      <c r="A1191"/>
      <c r="B1191"/>
      <c r="C1191"/>
      <c r="D1191"/>
      <c r="E1191"/>
      <c r="F1191"/>
    </row>
    <row r="1192" spans="1:6" ht="15.75">
      <c r="A1192"/>
      <c r="B1192"/>
      <c r="C1192"/>
      <c r="D1192"/>
      <c r="E1192"/>
      <c r="F1192"/>
    </row>
    <row r="1193" spans="1:6" ht="15.75">
      <c r="A1193"/>
      <c r="B1193"/>
      <c r="C1193"/>
      <c r="D1193"/>
      <c r="E1193"/>
      <c r="F1193"/>
    </row>
    <row r="1194" spans="1:6" ht="15.75">
      <c r="A1194"/>
      <c r="B1194"/>
      <c r="C1194"/>
      <c r="D1194"/>
      <c r="E1194"/>
      <c r="F1194"/>
    </row>
    <row r="1195" spans="1:6" ht="15.75">
      <c r="A1195"/>
      <c r="B1195"/>
      <c r="C1195"/>
      <c r="D1195"/>
      <c r="E1195"/>
      <c r="F1195"/>
    </row>
    <row r="1196" spans="1:6" ht="15.75">
      <c r="A1196"/>
      <c r="B1196"/>
      <c r="C1196"/>
      <c r="D1196"/>
      <c r="E1196"/>
      <c r="F1196"/>
    </row>
    <row r="1197" spans="1:6" ht="15.75">
      <c r="A1197"/>
      <c r="B1197"/>
      <c r="C1197"/>
      <c r="D1197"/>
      <c r="E1197"/>
      <c r="F1197"/>
    </row>
    <row r="1198" spans="1:6" ht="15.75">
      <c r="A1198"/>
      <c r="B1198"/>
      <c r="C1198"/>
      <c r="D1198"/>
      <c r="E1198"/>
      <c r="F1198"/>
    </row>
    <row r="1199" spans="1:6" ht="15.75">
      <c r="A1199"/>
      <c r="B1199"/>
      <c r="C1199"/>
      <c r="D1199"/>
      <c r="E1199"/>
      <c r="F1199"/>
    </row>
    <row r="1200" spans="1:6" ht="15.75">
      <c r="A1200"/>
      <c r="B1200"/>
      <c r="C1200"/>
      <c r="D1200"/>
      <c r="E1200"/>
      <c r="F1200"/>
    </row>
    <row r="1201" spans="1:6" ht="15.75">
      <c r="A1201"/>
      <c r="B1201"/>
      <c r="C1201"/>
      <c r="D1201"/>
      <c r="E1201"/>
      <c r="F1201"/>
    </row>
    <row r="1202" spans="1:6" ht="15.75">
      <c r="A1202"/>
      <c r="B1202"/>
      <c r="C1202"/>
      <c r="D1202"/>
      <c r="E1202"/>
      <c r="F1202"/>
    </row>
    <row r="1203" spans="1:6" ht="15.75">
      <c r="A1203"/>
      <c r="B1203"/>
      <c r="C1203"/>
      <c r="D1203"/>
      <c r="E1203"/>
      <c r="F1203"/>
    </row>
    <row r="1204" spans="1:6" ht="15.75">
      <c r="A1204"/>
      <c r="B1204"/>
      <c r="C1204"/>
      <c r="D1204"/>
      <c r="E1204"/>
      <c r="F1204"/>
    </row>
    <row r="1205" spans="1:6" ht="15.75">
      <c r="A1205"/>
      <c r="B1205"/>
      <c r="C1205"/>
      <c r="D1205"/>
      <c r="E1205"/>
      <c r="F1205"/>
    </row>
    <row r="1206" spans="1:6" ht="15.75">
      <c r="A1206"/>
      <c r="B1206"/>
      <c r="C1206"/>
      <c r="D1206"/>
      <c r="E1206"/>
      <c r="F1206"/>
    </row>
    <row r="1207" spans="1:6" ht="15.75">
      <c r="A1207"/>
      <c r="B1207"/>
      <c r="C1207"/>
      <c r="D1207"/>
      <c r="E1207"/>
      <c r="F1207"/>
    </row>
    <row r="1208" spans="1:6" ht="15.75">
      <c r="A1208"/>
      <c r="B1208"/>
      <c r="C1208"/>
      <c r="D1208"/>
      <c r="E1208"/>
      <c r="F1208"/>
    </row>
    <row r="1209" spans="1:6" ht="15.75">
      <c r="A1209"/>
      <c r="B1209"/>
      <c r="C1209"/>
      <c r="D1209"/>
      <c r="E1209"/>
      <c r="F1209"/>
    </row>
    <row r="1210" spans="1:6" ht="15.75">
      <c r="A1210"/>
      <c r="B1210"/>
      <c r="C1210"/>
      <c r="D1210"/>
      <c r="E1210"/>
      <c r="F1210"/>
    </row>
    <row r="1211" spans="1:6" ht="15.75">
      <c r="A1211"/>
      <c r="B1211"/>
      <c r="C1211"/>
      <c r="D1211"/>
      <c r="E1211"/>
      <c r="F1211"/>
    </row>
    <row r="1212" spans="1:6" ht="15.75">
      <c r="A1212"/>
      <c r="B1212"/>
      <c r="C1212"/>
      <c r="D1212"/>
      <c r="E1212"/>
      <c r="F1212"/>
    </row>
    <row r="1213" spans="1:6" ht="15.75">
      <c r="A1213"/>
      <c r="B1213"/>
      <c r="C1213"/>
      <c r="D1213"/>
      <c r="E1213"/>
      <c r="F1213"/>
    </row>
    <row r="1214" spans="1:6" ht="15.75">
      <c r="A1214"/>
      <c r="B1214"/>
      <c r="C1214"/>
      <c r="D1214"/>
      <c r="E1214"/>
      <c r="F1214"/>
    </row>
    <row r="1215" spans="1:6" ht="15.75">
      <c r="A1215"/>
      <c r="B1215"/>
      <c r="C1215"/>
      <c r="D1215"/>
      <c r="E1215"/>
      <c r="F1215"/>
    </row>
    <row r="1216" spans="1:6" ht="15.75">
      <c r="A1216"/>
      <c r="B1216"/>
      <c r="C1216"/>
      <c r="D1216"/>
      <c r="E1216"/>
      <c r="F1216"/>
    </row>
    <row r="1217" spans="1:6" ht="15.75">
      <c r="A1217"/>
      <c r="B1217"/>
      <c r="C1217"/>
      <c r="D1217"/>
      <c r="E1217"/>
      <c r="F1217"/>
    </row>
    <row r="1218" spans="1:6" ht="15.75">
      <c r="A1218"/>
      <c r="B1218"/>
      <c r="C1218"/>
      <c r="D1218"/>
      <c r="E1218"/>
      <c r="F1218"/>
    </row>
    <row r="1219" spans="1:6" ht="15.75">
      <c r="A1219"/>
      <c r="B1219"/>
      <c r="C1219"/>
      <c r="D1219"/>
      <c r="E1219"/>
      <c r="F1219"/>
    </row>
    <row r="1220" spans="1:6" ht="15.75">
      <c r="A1220"/>
      <c r="B1220"/>
      <c r="C1220"/>
      <c r="D1220"/>
      <c r="E1220"/>
      <c r="F1220"/>
    </row>
    <row r="1221" spans="1:6" ht="15.75">
      <c r="A1221"/>
      <c r="B1221"/>
      <c r="C1221"/>
      <c r="D1221"/>
      <c r="E1221"/>
      <c r="F1221"/>
    </row>
    <row r="1222" spans="1:6" ht="15.75">
      <c r="A1222"/>
      <c r="B1222"/>
      <c r="C1222"/>
      <c r="D1222"/>
      <c r="E1222"/>
      <c r="F1222"/>
    </row>
    <row r="1223" spans="1:6" ht="15.75">
      <c r="A1223"/>
      <c r="B1223"/>
      <c r="C1223"/>
      <c r="D1223"/>
      <c r="E1223"/>
      <c r="F1223"/>
    </row>
    <row r="1224" spans="1:6" ht="15.75">
      <c r="A1224"/>
      <c r="B1224"/>
      <c r="C1224"/>
      <c r="D1224"/>
      <c r="E1224"/>
      <c r="F1224"/>
    </row>
    <row r="1225" spans="1:6" ht="15.75">
      <c r="A1225"/>
      <c r="B1225"/>
      <c r="C1225"/>
      <c r="D1225"/>
      <c r="E1225"/>
      <c r="F1225"/>
    </row>
    <row r="1226" spans="1:6" ht="15.75">
      <c r="A1226"/>
      <c r="B1226"/>
      <c r="C1226"/>
      <c r="D1226"/>
      <c r="E1226"/>
      <c r="F1226"/>
    </row>
    <row r="1227" spans="1:6" ht="15.75">
      <c r="A1227"/>
      <c r="B1227"/>
      <c r="C1227"/>
      <c r="D1227"/>
      <c r="E1227"/>
      <c r="F1227"/>
    </row>
    <row r="1228" spans="1:6" ht="15.75">
      <c r="A1228"/>
      <c r="B1228"/>
      <c r="C1228"/>
      <c r="D1228"/>
      <c r="E1228"/>
      <c r="F1228"/>
    </row>
    <row r="1229" spans="1:6" ht="15.75">
      <c r="A1229"/>
      <c r="B1229"/>
      <c r="C1229"/>
      <c r="D1229"/>
      <c r="E1229"/>
      <c r="F1229"/>
    </row>
    <row r="1230" spans="1:6" ht="15.75">
      <c r="A1230"/>
      <c r="B1230"/>
      <c r="C1230"/>
      <c r="D1230"/>
      <c r="E1230"/>
      <c r="F1230"/>
    </row>
    <row r="1231" spans="1:6" ht="15.75">
      <c r="A1231"/>
      <c r="B1231"/>
      <c r="C1231"/>
      <c r="D1231"/>
      <c r="E1231"/>
      <c r="F1231"/>
    </row>
    <row r="1232" spans="1:6" ht="15.75">
      <c r="A1232"/>
      <c r="B1232"/>
      <c r="C1232"/>
      <c r="D1232"/>
      <c r="E1232"/>
      <c r="F1232"/>
    </row>
    <row r="1233" spans="1:6" ht="15.75">
      <c r="A1233"/>
      <c r="B1233"/>
      <c r="C1233"/>
      <c r="D1233"/>
      <c r="E1233"/>
      <c r="F1233"/>
    </row>
    <row r="1234" spans="1:6" ht="15.75">
      <c r="A1234"/>
      <c r="B1234"/>
      <c r="C1234"/>
      <c r="D1234"/>
      <c r="E1234"/>
      <c r="F1234"/>
    </row>
    <row r="1235" spans="1:6" ht="15.75">
      <c r="A1235"/>
      <c r="B1235"/>
      <c r="C1235"/>
      <c r="D1235"/>
      <c r="E1235"/>
      <c r="F1235"/>
    </row>
    <row r="1236" spans="1:6" ht="15.75">
      <c r="A1236"/>
      <c r="B1236"/>
      <c r="C1236"/>
      <c r="D1236"/>
      <c r="E1236"/>
      <c r="F1236"/>
    </row>
    <row r="1237" spans="1:6" ht="15.75">
      <c r="A1237"/>
      <c r="B1237"/>
      <c r="C1237"/>
      <c r="D1237"/>
      <c r="E1237"/>
      <c r="F1237"/>
    </row>
    <row r="1238" spans="1:6" ht="15.75">
      <c r="A1238"/>
      <c r="B1238"/>
      <c r="C1238"/>
      <c r="D1238"/>
      <c r="E1238"/>
      <c r="F1238"/>
    </row>
    <row r="1239" spans="1:6" ht="15.75">
      <c r="A1239"/>
      <c r="B1239"/>
      <c r="C1239"/>
      <c r="D1239"/>
      <c r="E1239"/>
      <c r="F1239"/>
    </row>
    <row r="1240" spans="1:6" ht="15.75">
      <c r="A1240"/>
      <c r="B1240"/>
      <c r="C1240"/>
      <c r="D1240"/>
      <c r="E1240"/>
      <c r="F1240"/>
    </row>
    <row r="1241" spans="1:6" ht="15.75">
      <c r="A1241"/>
      <c r="B1241"/>
      <c r="C1241"/>
      <c r="D1241"/>
      <c r="E1241"/>
      <c r="F1241"/>
    </row>
    <row r="1242" spans="1:6" ht="15.75">
      <c r="A1242"/>
      <c r="B1242"/>
      <c r="C1242"/>
      <c r="D1242"/>
      <c r="E1242"/>
      <c r="F1242"/>
    </row>
    <row r="1243" spans="1:6" ht="15.75">
      <c r="A1243"/>
      <c r="B1243"/>
      <c r="C1243"/>
      <c r="D1243"/>
      <c r="E1243"/>
      <c r="F1243"/>
    </row>
    <row r="1244" spans="1:6" ht="15.75">
      <c r="A1244"/>
      <c r="B1244"/>
      <c r="C1244"/>
      <c r="D1244"/>
      <c r="E1244"/>
      <c r="F1244"/>
    </row>
    <row r="1245" spans="1:6" ht="15.75">
      <c r="A1245"/>
      <c r="B1245"/>
      <c r="C1245"/>
      <c r="D1245"/>
      <c r="E1245"/>
      <c r="F1245"/>
    </row>
    <row r="1246" spans="1:6" ht="15.75">
      <c r="A1246"/>
      <c r="B1246"/>
      <c r="C1246"/>
      <c r="D1246"/>
      <c r="E1246"/>
      <c r="F1246"/>
    </row>
    <row r="1247" spans="1:6" ht="15.75">
      <c r="A1247"/>
      <c r="B1247"/>
      <c r="C1247"/>
      <c r="D1247"/>
      <c r="E1247"/>
      <c r="F1247"/>
    </row>
    <row r="1248" spans="1:6" ht="15.75">
      <c r="A1248"/>
      <c r="B1248"/>
      <c r="C1248"/>
      <c r="D1248"/>
      <c r="E1248"/>
      <c r="F1248"/>
    </row>
    <row r="1249" spans="1:6" ht="15.75">
      <c r="A1249"/>
      <c r="B1249"/>
      <c r="C1249"/>
      <c r="D1249"/>
      <c r="E1249"/>
      <c r="F1249"/>
    </row>
    <row r="1250" spans="1:6" ht="15.75">
      <c r="A1250"/>
      <c r="B1250"/>
      <c r="C1250"/>
      <c r="D1250"/>
      <c r="E1250"/>
      <c r="F1250"/>
    </row>
    <row r="1251" spans="1:6" ht="15.75">
      <c r="A1251"/>
      <c r="B1251"/>
      <c r="C1251"/>
      <c r="D1251"/>
      <c r="E1251"/>
      <c r="F1251"/>
    </row>
    <row r="1252" spans="1:6" ht="15.75">
      <c r="A1252"/>
      <c r="B1252"/>
      <c r="C1252"/>
      <c r="D1252"/>
      <c r="E1252"/>
      <c r="F1252"/>
    </row>
    <row r="1253" spans="1:6" ht="15.75">
      <c r="A1253"/>
      <c r="B1253"/>
      <c r="C1253"/>
      <c r="D1253"/>
      <c r="E1253"/>
      <c r="F1253"/>
    </row>
    <row r="1254" spans="1:6" ht="15.75">
      <c r="A1254"/>
      <c r="B1254"/>
      <c r="C1254"/>
      <c r="D1254"/>
      <c r="E1254"/>
      <c r="F1254"/>
    </row>
    <row r="1255" spans="1:6" ht="15.75">
      <c r="A1255"/>
      <c r="B1255"/>
      <c r="C1255"/>
      <c r="D1255"/>
      <c r="E1255"/>
      <c r="F1255"/>
    </row>
    <row r="1256" spans="1:6" ht="15.75">
      <c r="A1256"/>
      <c r="B1256"/>
      <c r="C1256"/>
      <c r="D1256"/>
      <c r="E1256"/>
      <c r="F1256"/>
    </row>
    <row r="1257" spans="1:6" ht="15.75">
      <c r="A1257"/>
      <c r="B1257"/>
      <c r="C1257"/>
      <c r="D1257"/>
      <c r="E1257"/>
      <c r="F1257"/>
    </row>
    <row r="1258" spans="1:6" ht="15.75">
      <c r="A1258"/>
      <c r="B1258"/>
      <c r="C1258"/>
      <c r="D1258"/>
      <c r="E1258"/>
      <c r="F1258"/>
    </row>
    <row r="1259" spans="1:6" ht="15.75">
      <c r="A1259"/>
      <c r="B1259"/>
      <c r="C1259"/>
      <c r="D1259"/>
      <c r="E1259"/>
      <c r="F1259"/>
    </row>
    <row r="1260" spans="1:6" ht="15.75">
      <c r="A1260"/>
      <c r="B1260"/>
      <c r="C1260"/>
      <c r="D1260"/>
      <c r="E1260"/>
      <c r="F1260"/>
    </row>
    <row r="1261" spans="1:6" ht="15.75">
      <c r="A1261"/>
      <c r="B1261"/>
      <c r="C1261"/>
      <c r="D1261"/>
      <c r="E1261"/>
      <c r="F1261"/>
    </row>
    <row r="1262" spans="1:6" ht="15.75">
      <c r="A1262"/>
      <c r="B1262"/>
      <c r="C1262"/>
      <c r="D1262"/>
      <c r="E1262"/>
      <c r="F1262"/>
    </row>
    <row r="1263" spans="1:6" ht="15.75">
      <c r="A1263"/>
      <c r="B1263"/>
      <c r="C1263"/>
      <c r="D1263"/>
      <c r="E1263"/>
      <c r="F1263"/>
    </row>
    <row r="1264" spans="1:6" ht="15.75">
      <c r="A1264"/>
      <c r="B1264"/>
      <c r="C1264"/>
      <c r="D1264"/>
      <c r="E1264"/>
      <c r="F1264"/>
    </row>
    <row r="1265" spans="1:6" ht="15.75">
      <c r="A1265"/>
      <c r="B1265"/>
      <c r="C1265"/>
      <c r="D1265"/>
      <c r="E1265"/>
      <c r="F1265"/>
    </row>
    <row r="1266" spans="1:6" ht="15.75">
      <c r="A1266"/>
      <c r="B1266"/>
      <c r="C1266"/>
      <c r="D1266"/>
      <c r="E1266"/>
      <c r="F1266"/>
    </row>
    <row r="1267" spans="1:6" ht="15.75">
      <c r="A1267"/>
      <c r="B1267"/>
      <c r="C1267"/>
      <c r="D1267"/>
      <c r="E1267"/>
      <c r="F1267"/>
    </row>
    <row r="1268" spans="1:6" ht="15.75">
      <c r="A1268"/>
      <c r="B1268"/>
      <c r="C1268"/>
      <c r="D1268"/>
      <c r="E1268"/>
      <c r="F1268"/>
    </row>
    <row r="1269" spans="1:6" ht="15.75">
      <c r="A1269"/>
      <c r="B1269"/>
      <c r="C1269"/>
      <c r="D1269"/>
      <c r="E1269"/>
      <c r="F1269"/>
    </row>
    <row r="1270" spans="1:6" ht="15.75">
      <c r="A1270"/>
      <c r="B1270"/>
      <c r="C1270"/>
      <c r="D1270"/>
      <c r="E1270"/>
      <c r="F1270"/>
    </row>
    <row r="1271" spans="1:6" ht="15.75">
      <c r="A1271"/>
      <c r="B1271"/>
      <c r="C1271"/>
      <c r="D1271"/>
      <c r="E1271"/>
      <c r="F1271"/>
    </row>
    <row r="1272" spans="1:6" ht="15.75">
      <c r="A1272"/>
      <c r="B1272"/>
      <c r="C1272"/>
      <c r="D1272"/>
      <c r="E1272"/>
      <c r="F1272"/>
    </row>
    <row r="1273" spans="1:6" ht="15.75">
      <c r="A1273"/>
      <c r="B1273"/>
      <c r="C1273"/>
      <c r="D1273"/>
      <c r="E1273"/>
      <c r="F1273"/>
    </row>
    <row r="1274" spans="1:6" ht="15.75">
      <c r="A1274"/>
      <c r="B1274"/>
      <c r="C1274"/>
      <c r="D1274"/>
      <c r="E1274"/>
      <c r="F1274"/>
    </row>
    <row r="1275" spans="1:6" ht="15.75">
      <c r="A1275"/>
      <c r="B1275"/>
      <c r="C1275"/>
      <c r="D1275"/>
      <c r="E1275"/>
      <c r="F1275"/>
    </row>
    <row r="1276" spans="1:6" ht="15.75">
      <c r="A1276"/>
      <c r="B1276"/>
      <c r="C1276"/>
      <c r="D1276"/>
      <c r="E1276"/>
      <c r="F1276"/>
    </row>
    <row r="1277" spans="1:6" ht="15.75">
      <c r="A1277"/>
      <c r="B1277"/>
      <c r="C1277"/>
      <c r="D1277"/>
      <c r="E1277"/>
      <c r="F1277"/>
    </row>
    <row r="1278" spans="1:6" ht="15.75">
      <c r="A1278"/>
      <c r="B1278"/>
      <c r="C1278"/>
      <c r="D1278"/>
      <c r="E1278"/>
      <c r="F1278"/>
    </row>
    <row r="1279" spans="1:6" ht="15.75">
      <c r="A1279"/>
      <c r="B1279"/>
      <c r="C1279"/>
      <c r="D1279"/>
      <c r="E1279"/>
      <c r="F1279"/>
    </row>
    <row r="1280" spans="1:6" ht="15.75">
      <c r="A1280"/>
      <c r="B1280"/>
      <c r="C1280"/>
      <c r="D1280"/>
      <c r="E1280"/>
      <c r="F1280"/>
    </row>
    <row r="1281" spans="1:6" ht="15.75">
      <c r="A1281"/>
      <c r="B1281"/>
      <c r="C1281"/>
      <c r="D1281"/>
      <c r="E1281"/>
      <c r="F1281"/>
    </row>
    <row r="1282" spans="1:6" ht="15.75">
      <c r="A1282"/>
      <c r="B1282"/>
      <c r="C1282"/>
      <c r="D1282"/>
      <c r="E1282"/>
      <c r="F1282"/>
    </row>
    <row r="1283" spans="1:6" ht="15.75">
      <c r="A1283"/>
      <c r="B1283"/>
      <c r="C1283"/>
      <c r="D1283"/>
      <c r="E1283"/>
      <c r="F1283"/>
    </row>
    <row r="1284" spans="1:6" ht="15.75">
      <c r="A1284"/>
      <c r="B1284"/>
      <c r="C1284"/>
      <c r="D1284"/>
      <c r="E1284"/>
      <c r="F1284"/>
    </row>
    <row r="1285" spans="1:6" ht="15.75">
      <c r="A1285"/>
      <c r="B1285"/>
      <c r="C1285"/>
      <c r="D1285"/>
      <c r="E1285"/>
      <c r="F1285"/>
    </row>
    <row r="1286" spans="1:6" ht="15.75">
      <c r="A1286"/>
      <c r="B1286"/>
      <c r="C1286"/>
      <c r="D1286"/>
      <c r="E1286"/>
      <c r="F1286"/>
    </row>
    <row r="1287" spans="1:6" ht="15.75">
      <c r="A1287"/>
      <c r="B1287"/>
      <c r="C1287"/>
      <c r="D1287"/>
      <c r="E1287"/>
      <c r="F1287"/>
    </row>
    <row r="1288" spans="1:6" ht="15.75">
      <c r="A1288"/>
      <c r="B1288"/>
      <c r="C1288"/>
      <c r="D1288"/>
      <c r="E1288"/>
      <c r="F1288"/>
    </row>
    <row r="1289" spans="1:6" ht="15.75">
      <c r="A1289"/>
      <c r="B1289"/>
      <c r="C1289"/>
      <c r="D1289"/>
      <c r="E1289"/>
      <c r="F1289"/>
    </row>
    <row r="1290" spans="1:6" ht="15.75">
      <c r="A1290"/>
      <c r="B1290"/>
      <c r="C1290"/>
      <c r="D1290"/>
      <c r="E1290"/>
      <c r="F1290"/>
    </row>
    <row r="1291" spans="1:6" ht="15.75">
      <c r="A1291"/>
      <c r="B1291"/>
      <c r="C1291"/>
      <c r="D1291"/>
      <c r="E1291"/>
      <c r="F1291"/>
    </row>
    <row r="1292" spans="1:6" ht="15.75">
      <c r="A1292"/>
      <c r="B1292"/>
      <c r="C1292"/>
      <c r="D1292"/>
      <c r="E1292"/>
      <c r="F1292"/>
    </row>
    <row r="1293" spans="1:6" ht="15.75">
      <c r="A1293"/>
      <c r="B1293"/>
      <c r="C1293"/>
      <c r="D1293"/>
      <c r="E1293"/>
      <c r="F1293"/>
    </row>
    <row r="1294" spans="1:6" ht="15.75">
      <c r="A1294"/>
      <c r="B1294"/>
      <c r="C1294"/>
      <c r="D1294"/>
      <c r="E1294"/>
      <c r="F1294"/>
    </row>
    <row r="1295" spans="1:6" ht="15.75">
      <c r="A1295"/>
      <c r="B1295"/>
      <c r="C1295"/>
      <c r="D1295"/>
      <c r="E1295"/>
      <c r="F1295"/>
    </row>
    <row r="1296" spans="1:6" ht="15.75">
      <c r="A1296"/>
      <c r="B1296"/>
      <c r="C1296"/>
      <c r="D1296"/>
      <c r="E1296"/>
      <c r="F1296"/>
    </row>
    <row r="1297" spans="1:6" ht="15.75">
      <c r="A1297"/>
      <c r="B1297"/>
      <c r="C1297"/>
      <c r="D1297"/>
      <c r="E1297"/>
      <c r="F1297"/>
    </row>
    <row r="1298" spans="1:6" ht="15.75">
      <c r="A1298"/>
      <c r="B1298"/>
      <c r="C1298"/>
      <c r="D1298"/>
      <c r="E1298"/>
      <c r="F1298"/>
    </row>
    <row r="1299" spans="1:6" ht="15.75">
      <c r="A1299"/>
      <c r="B1299"/>
      <c r="C1299"/>
      <c r="D1299"/>
      <c r="E1299"/>
      <c r="F1299"/>
    </row>
    <row r="1300" spans="1:6" ht="15.75">
      <c r="A1300"/>
      <c r="B1300"/>
      <c r="C1300"/>
      <c r="D1300"/>
      <c r="E1300"/>
      <c r="F1300"/>
    </row>
    <row r="1301" spans="1:6" ht="15.75">
      <c r="A1301"/>
      <c r="B1301"/>
      <c r="C1301"/>
      <c r="D1301"/>
      <c r="E1301"/>
      <c r="F1301"/>
    </row>
    <row r="1302" spans="1:6" ht="15.75">
      <c r="A1302"/>
      <c r="B1302"/>
      <c r="C1302"/>
      <c r="D1302"/>
      <c r="E1302"/>
      <c r="F1302"/>
    </row>
    <row r="1303" spans="1:6" ht="15.75">
      <c r="A1303"/>
      <c r="B1303"/>
      <c r="C1303"/>
      <c r="D1303"/>
      <c r="E1303"/>
      <c r="F1303"/>
    </row>
    <row r="1304" spans="1:6" ht="15.75">
      <c r="A1304"/>
      <c r="B1304"/>
      <c r="C1304"/>
      <c r="D1304"/>
      <c r="E1304"/>
      <c r="F1304"/>
    </row>
    <row r="1305" spans="1:6" ht="15.75">
      <c r="A1305"/>
      <c r="B1305"/>
      <c r="C1305"/>
      <c r="D1305"/>
      <c r="E1305"/>
      <c r="F1305"/>
    </row>
    <row r="1306" spans="1:6" ht="15.75">
      <c r="A1306"/>
      <c r="B1306"/>
      <c r="C1306"/>
      <c r="D1306"/>
      <c r="E1306"/>
      <c r="F1306"/>
    </row>
    <row r="1307" spans="1:6" ht="15.75">
      <c r="A1307"/>
      <c r="B1307"/>
      <c r="C1307"/>
      <c r="D1307"/>
      <c r="E1307"/>
      <c r="F1307"/>
    </row>
    <row r="1308" spans="1:6" ht="15.75">
      <c r="A1308"/>
      <c r="B1308"/>
      <c r="C1308"/>
      <c r="D1308"/>
      <c r="E1308"/>
      <c r="F1308"/>
    </row>
    <row r="1309" spans="1:6" ht="15.75">
      <c r="A1309"/>
      <c r="B1309"/>
      <c r="C1309"/>
      <c r="D1309"/>
      <c r="E1309"/>
      <c r="F1309"/>
    </row>
    <row r="1310" spans="1:6" ht="15.75">
      <c r="A1310"/>
      <c r="B1310"/>
      <c r="C1310"/>
      <c r="D1310"/>
      <c r="E1310"/>
      <c r="F1310"/>
    </row>
    <row r="1311" spans="1:6" ht="15.75">
      <c r="A1311"/>
      <c r="B1311"/>
      <c r="C1311"/>
      <c r="D1311"/>
      <c r="E1311"/>
      <c r="F1311"/>
    </row>
    <row r="1312" spans="1:6" ht="15.75">
      <c r="A1312"/>
      <c r="B1312"/>
      <c r="C1312"/>
      <c r="D1312"/>
      <c r="E1312"/>
      <c r="F1312"/>
    </row>
    <row r="1313" spans="1:6" ht="15.75">
      <c r="A1313"/>
      <c r="B1313"/>
      <c r="C1313"/>
      <c r="D1313"/>
      <c r="E1313"/>
      <c r="F1313"/>
    </row>
    <row r="1314" spans="1:6" ht="15.75">
      <c r="A1314"/>
      <c r="B1314"/>
      <c r="C1314"/>
      <c r="D1314"/>
      <c r="E1314"/>
      <c r="F1314"/>
    </row>
    <row r="1315" spans="1:6" ht="15.75">
      <c r="A1315"/>
      <c r="B1315"/>
      <c r="C1315"/>
      <c r="D1315"/>
      <c r="E1315"/>
      <c r="F1315"/>
    </row>
    <row r="1316" spans="1:6" ht="15.75">
      <c r="A1316"/>
      <c r="B1316"/>
      <c r="C1316"/>
      <c r="D1316"/>
      <c r="E1316"/>
      <c r="F1316"/>
    </row>
    <row r="1317" spans="1:6" ht="15.75">
      <c r="A1317"/>
      <c r="B1317"/>
      <c r="C1317"/>
      <c r="D1317"/>
      <c r="E1317"/>
      <c r="F1317"/>
    </row>
    <row r="1318" spans="1:6" ht="15.75">
      <c r="A1318"/>
      <c r="B1318"/>
      <c r="C1318"/>
      <c r="D1318"/>
      <c r="E1318"/>
      <c r="F1318"/>
    </row>
    <row r="1319" spans="1:6" ht="15.75">
      <c r="A1319"/>
      <c r="B1319"/>
      <c r="C1319"/>
      <c r="D1319"/>
      <c r="E1319"/>
      <c r="F1319"/>
    </row>
    <row r="1320" spans="1:6" ht="15.75">
      <c r="A1320"/>
      <c r="B1320"/>
      <c r="C1320"/>
      <c r="D1320"/>
      <c r="E1320"/>
      <c r="F1320"/>
    </row>
    <row r="1321" spans="1:6" ht="15.75">
      <c r="A1321"/>
      <c r="B1321"/>
      <c r="C1321"/>
      <c r="D1321"/>
      <c r="E1321"/>
      <c r="F1321"/>
    </row>
    <row r="1322" spans="1:6" ht="15.75">
      <c r="A1322"/>
      <c r="B1322"/>
      <c r="C1322"/>
      <c r="D1322"/>
      <c r="E1322"/>
      <c r="F1322"/>
    </row>
    <row r="1323" spans="1:6" ht="15.75">
      <c r="A1323"/>
      <c r="B1323"/>
      <c r="C1323"/>
      <c r="D1323"/>
      <c r="E1323"/>
      <c r="F1323"/>
    </row>
    <row r="1324" spans="1:6" ht="15.75">
      <c r="A1324"/>
      <c r="B1324"/>
      <c r="C1324"/>
      <c r="D1324"/>
      <c r="E1324"/>
      <c r="F1324"/>
    </row>
    <row r="1325" spans="1:6" ht="15.75">
      <c r="A1325"/>
      <c r="B1325"/>
      <c r="C1325"/>
      <c r="D1325"/>
      <c r="E1325"/>
      <c r="F1325"/>
    </row>
    <row r="1326" spans="1:6" ht="15.75">
      <c r="A1326"/>
      <c r="B1326"/>
      <c r="C1326"/>
      <c r="D1326"/>
      <c r="E1326"/>
      <c r="F1326"/>
    </row>
    <row r="1327" spans="1:6" ht="15.75">
      <c r="A1327"/>
      <c r="B1327"/>
      <c r="C1327"/>
      <c r="D1327"/>
      <c r="E1327"/>
      <c r="F1327"/>
    </row>
    <row r="1328" spans="1:6" ht="15.75">
      <c r="A1328"/>
      <c r="B1328"/>
      <c r="C1328"/>
      <c r="D1328"/>
      <c r="E1328"/>
      <c r="F1328"/>
    </row>
    <row r="1329" spans="1:6" ht="15.75">
      <c r="A1329"/>
      <c r="B1329"/>
      <c r="C1329"/>
      <c r="D1329"/>
      <c r="E1329"/>
      <c r="F1329"/>
    </row>
    <row r="1330" spans="1:6" ht="15.75">
      <c r="A1330"/>
      <c r="B1330"/>
      <c r="C1330"/>
      <c r="D1330"/>
      <c r="E1330"/>
      <c r="F1330"/>
    </row>
    <row r="1331" spans="1:6" ht="15.75">
      <c r="A1331"/>
      <c r="B1331"/>
      <c r="C1331"/>
      <c r="D1331"/>
      <c r="E1331"/>
      <c r="F1331"/>
    </row>
    <row r="1332" spans="1:6" ht="15.75">
      <c r="A1332"/>
      <c r="B1332"/>
      <c r="C1332"/>
      <c r="D1332"/>
      <c r="E1332"/>
      <c r="F1332"/>
    </row>
    <row r="1333" spans="1:6" ht="15.75">
      <c r="A1333"/>
      <c r="B1333"/>
      <c r="C1333"/>
      <c r="D1333"/>
      <c r="E1333"/>
      <c r="F1333"/>
    </row>
    <row r="1334" spans="1:6" ht="15.75">
      <c r="A1334"/>
      <c r="B1334"/>
      <c r="C1334"/>
      <c r="D1334"/>
      <c r="E1334"/>
      <c r="F1334"/>
    </row>
    <row r="1335" spans="1:6" ht="15.75">
      <c r="A1335"/>
      <c r="B1335"/>
      <c r="C1335"/>
      <c r="D1335"/>
      <c r="E1335"/>
      <c r="F1335"/>
    </row>
    <row r="1336" spans="1:6" ht="15.75">
      <c r="A1336"/>
      <c r="B1336"/>
      <c r="C1336"/>
      <c r="D1336"/>
      <c r="E1336"/>
      <c r="F1336"/>
    </row>
    <row r="1337" spans="1:6" ht="15.75">
      <c r="A1337"/>
      <c r="B1337"/>
      <c r="C1337"/>
      <c r="D1337"/>
      <c r="E1337"/>
      <c r="F1337"/>
    </row>
    <row r="1338" spans="1:6" ht="15.75">
      <c r="A1338"/>
      <c r="B1338"/>
      <c r="C1338"/>
      <c r="D1338"/>
      <c r="E1338"/>
      <c r="F1338"/>
    </row>
    <row r="1339" spans="1:6" ht="15.75">
      <c r="A1339"/>
      <c r="B1339"/>
      <c r="C1339"/>
      <c r="D1339"/>
      <c r="E1339"/>
      <c r="F1339"/>
    </row>
    <row r="1340" spans="1:6" ht="15.75">
      <c r="A1340"/>
      <c r="B1340"/>
      <c r="C1340"/>
      <c r="D1340"/>
      <c r="E1340"/>
      <c r="F1340"/>
    </row>
    <row r="1341" spans="1:6" ht="15.75">
      <c r="A1341"/>
      <c r="B1341"/>
      <c r="C1341"/>
      <c r="D1341"/>
      <c r="E1341"/>
      <c r="F1341"/>
    </row>
    <row r="1342" spans="1:6" ht="15.75">
      <c r="A1342"/>
      <c r="B1342"/>
      <c r="C1342"/>
      <c r="D1342"/>
      <c r="E1342"/>
      <c r="F1342"/>
    </row>
    <row r="1343" spans="1:6" ht="15.75">
      <c r="A1343"/>
      <c r="B1343"/>
      <c r="C1343"/>
      <c r="D1343"/>
      <c r="E1343"/>
      <c r="F1343"/>
    </row>
    <row r="1344" spans="1:6" ht="15.75">
      <c r="A1344"/>
      <c r="B1344"/>
      <c r="C1344"/>
      <c r="D1344"/>
      <c r="E1344"/>
      <c r="F1344"/>
    </row>
    <row r="1345" spans="1:6" ht="15.75">
      <c r="A1345"/>
      <c r="B1345"/>
      <c r="C1345"/>
      <c r="D1345"/>
      <c r="E1345"/>
      <c r="F1345"/>
    </row>
    <row r="1346" spans="1:6" ht="15.75">
      <c r="A1346"/>
      <c r="B1346"/>
      <c r="C1346"/>
      <c r="D1346"/>
      <c r="E1346"/>
      <c r="F1346"/>
    </row>
    <row r="1347" spans="1:6" ht="15.75">
      <c r="A1347"/>
      <c r="B1347"/>
      <c r="C1347"/>
      <c r="D1347"/>
      <c r="E1347"/>
      <c r="F1347"/>
    </row>
    <row r="1348" spans="1:6" ht="15.75">
      <c r="A1348"/>
      <c r="B1348"/>
      <c r="C1348"/>
      <c r="D1348"/>
      <c r="E1348"/>
      <c r="F1348"/>
    </row>
    <row r="1349" spans="1:6" ht="15.75">
      <c r="A1349"/>
      <c r="B1349"/>
      <c r="C1349"/>
      <c r="D1349"/>
      <c r="E1349"/>
      <c r="F1349"/>
    </row>
    <row r="1350" spans="1:6" ht="15.75">
      <c r="A1350"/>
      <c r="B1350"/>
      <c r="C1350"/>
      <c r="D1350"/>
      <c r="E1350"/>
      <c r="F1350"/>
    </row>
    <row r="1351" spans="1:6" ht="15.75">
      <c r="A1351"/>
      <c r="B1351"/>
      <c r="C1351"/>
      <c r="D1351"/>
      <c r="E1351"/>
      <c r="F1351"/>
    </row>
    <row r="1352" spans="1:6" ht="15.75">
      <c r="A1352"/>
      <c r="B1352"/>
      <c r="C1352"/>
      <c r="D1352"/>
      <c r="E1352"/>
      <c r="F1352"/>
    </row>
    <row r="1353" spans="1:6" ht="15.75">
      <c r="A1353"/>
      <c r="B1353"/>
      <c r="C1353"/>
      <c r="D1353"/>
      <c r="E1353"/>
      <c r="F1353"/>
    </row>
    <row r="1354" spans="1:6" ht="15.75">
      <c r="A1354"/>
      <c r="B1354"/>
      <c r="C1354"/>
      <c r="D1354"/>
      <c r="E1354"/>
      <c r="F1354"/>
    </row>
    <row r="1355" spans="1:6" ht="15.75">
      <c r="A1355"/>
      <c r="B1355"/>
      <c r="C1355"/>
      <c r="D1355"/>
      <c r="E1355"/>
      <c r="F1355"/>
    </row>
    <row r="1356" spans="1:6" ht="15.75">
      <c r="A1356"/>
      <c r="B1356"/>
      <c r="C1356"/>
      <c r="D1356"/>
      <c r="E1356"/>
      <c r="F1356"/>
    </row>
    <row r="1357" spans="1:6" ht="15.75">
      <c r="A1357"/>
      <c r="B1357"/>
      <c r="C1357"/>
      <c r="D1357"/>
      <c r="E1357"/>
      <c r="F1357"/>
    </row>
    <row r="1358" spans="1:6" ht="15.75">
      <c r="A1358"/>
      <c r="B1358"/>
      <c r="C1358"/>
      <c r="D1358"/>
      <c r="E1358"/>
      <c r="F1358"/>
    </row>
    <row r="1359" spans="1:6" ht="15.75">
      <c r="A1359"/>
      <c r="B1359"/>
      <c r="C1359"/>
      <c r="D1359"/>
      <c r="E1359"/>
      <c r="F1359"/>
    </row>
    <row r="1360" spans="1:6" ht="15.75">
      <c r="A1360"/>
      <c r="B1360"/>
      <c r="C1360"/>
      <c r="D1360"/>
      <c r="E1360"/>
      <c r="F1360"/>
    </row>
    <row r="1361" spans="1:6" ht="15.75">
      <c r="A1361"/>
      <c r="B1361"/>
      <c r="C1361"/>
      <c r="D1361"/>
      <c r="E1361"/>
      <c r="F1361"/>
    </row>
    <row r="1362" spans="1:6" ht="15.75">
      <c r="A1362"/>
      <c r="B1362"/>
      <c r="C1362"/>
      <c r="D1362"/>
      <c r="E1362"/>
      <c r="F1362"/>
    </row>
    <row r="1363" spans="1:6" ht="15.75">
      <c r="A1363"/>
      <c r="B1363"/>
      <c r="C1363"/>
      <c r="D1363"/>
      <c r="E1363"/>
      <c r="F1363"/>
    </row>
    <row r="1364" spans="1:6" ht="15.75">
      <c r="A1364"/>
      <c r="B1364"/>
      <c r="C1364"/>
      <c r="D1364"/>
      <c r="E1364"/>
      <c r="F1364"/>
    </row>
    <row r="1365" spans="1:6" ht="15.75">
      <c r="A1365"/>
      <c r="B1365"/>
      <c r="C1365"/>
      <c r="D1365"/>
      <c r="E1365"/>
      <c r="F1365"/>
    </row>
    <row r="1366" spans="1:6" ht="15.75">
      <c r="A1366"/>
      <c r="B1366"/>
      <c r="C1366"/>
      <c r="D1366"/>
      <c r="E1366"/>
      <c r="F1366"/>
    </row>
    <row r="1367" spans="1:6" ht="15.75">
      <c r="A1367"/>
      <c r="B1367"/>
      <c r="C1367"/>
      <c r="D1367"/>
      <c r="E1367"/>
      <c r="F1367"/>
    </row>
    <row r="1368" spans="1:6" ht="15.75">
      <c r="A1368"/>
      <c r="B1368"/>
      <c r="C1368"/>
      <c r="D1368"/>
      <c r="E1368"/>
      <c r="F1368"/>
    </row>
    <row r="1369" spans="1:6" ht="15.75">
      <c r="A1369"/>
      <c r="B1369"/>
      <c r="C1369"/>
      <c r="D1369"/>
      <c r="E1369"/>
      <c r="F1369"/>
    </row>
    <row r="1370" spans="1:6" ht="15.75">
      <c r="A1370"/>
      <c r="B1370"/>
      <c r="C1370"/>
      <c r="D1370"/>
      <c r="E1370"/>
      <c r="F1370"/>
    </row>
    <row r="1371" spans="1:6" ht="15.75">
      <c r="A1371"/>
      <c r="B1371"/>
      <c r="C1371"/>
      <c r="D1371"/>
      <c r="E1371"/>
      <c r="F1371"/>
    </row>
    <row r="1372" spans="1:6" ht="15.75">
      <c r="A1372"/>
      <c r="B1372"/>
      <c r="C1372"/>
      <c r="D1372"/>
      <c r="E1372"/>
      <c r="F1372"/>
    </row>
    <row r="1373" spans="1:6" ht="15.75">
      <c r="A1373"/>
      <c r="B1373"/>
      <c r="C1373"/>
      <c r="D1373"/>
      <c r="E1373"/>
      <c r="F1373"/>
    </row>
    <row r="1374" spans="1:6" ht="15.75">
      <c r="A1374"/>
      <c r="B1374"/>
      <c r="C1374"/>
      <c r="D1374"/>
      <c r="E1374"/>
      <c r="F1374"/>
    </row>
    <row r="1375" spans="1:6" ht="15.75">
      <c r="A1375"/>
      <c r="B1375"/>
      <c r="C1375"/>
      <c r="D1375"/>
      <c r="E1375"/>
      <c r="F1375"/>
    </row>
    <row r="1376" spans="1:6" ht="15.75">
      <c r="A1376"/>
      <c r="B1376"/>
      <c r="C1376"/>
      <c r="D1376"/>
      <c r="E1376"/>
      <c r="F1376"/>
    </row>
    <row r="1377" spans="1:6" ht="15.75">
      <c r="A1377"/>
      <c r="B1377"/>
      <c r="C1377"/>
      <c r="D1377"/>
      <c r="E1377"/>
      <c r="F1377"/>
    </row>
    <row r="1378" spans="1:6" ht="15.75">
      <c r="A1378"/>
      <c r="B1378"/>
      <c r="C1378"/>
      <c r="D1378"/>
      <c r="E1378"/>
      <c r="F1378"/>
    </row>
    <row r="1379" spans="1:6" ht="15.75">
      <c r="A1379"/>
      <c r="B1379"/>
      <c r="C1379"/>
      <c r="D1379"/>
      <c r="E1379"/>
      <c r="F1379"/>
    </row>
    <row r="1380" spans="1:6" ht="15.75">
      <c r="A1380"/>
      <c r="B1380"/>
      <c r="C1380"/>
      <c r="D1380"/>
      <c r="E1380"/>
      <c r="F1380"/>
    </row>
    <row r="1381" spans="1:6" ht="15.75">
      <c r="A1381"/>
      <c r="B1381"/>
      <c r="C1381"/>
      <c r="D1381"/>
      <c r="E1381"/>
      <c r="F1381"/>
    </row>
    <row r="1382" spans="1:6" ht="15.75">
      <c r="A1382"/>
      <c r="B1382"/>
      <c r="C1382"/>
      <c r="D1382"/>
      <c r="E1382"/>
      <c r="F1382"/>
    </row>
    <row r="1383" spans="1:6" ht="15.75">
      <c r="A1383"/>
      <c r="B1383"/>
      <c r="C1383"/>
      <c r="D1383"/>
      <c r="E1383"/>
      <c r="F1383"/>
    </row>
    <row r="1384" spans="1:6" ht="15.75">
      <c r="A1384"/>
      <c r="B1384"/>
      <c r="C1384"/>
      <c r="D1384"/>
      <c r="E1384"/>
      <c r="F1384"/>
    </row>
    <row r="1385" spans="1:6" ht="15.75">
      <c r="A1385"/>
      <c r="B1385"/>
      <c r="C1385"/>
      <c r="D1385"/>
      <c r="E1385"/>
      <c r="F1385"/>
    </row>
    <row r="1386" spans="1:6" ht="15.75">
      <c r="A1386"/>
      <c r="B1386"/>
      <c r="C1386"/>
      <c r="D1386"/>
      <c r="E1386"/>
      <c r="F1386"/>
    </row>
    <row r="1387" spans="1:6" ht="15.75">
      <c r="A1387"/>
      <c r="B1387"/>
      <c r="C1387"/>
      <c r="D1387"/>
      <c r="E1387"/>
      <c r="F1387"/>
    </row>
    <row r="1388" spans="1:6" ht="15.75">
      <c r="A1388"/>
      <c r="B1388"/>
      <c r="C1388"/>
      <c r="D1388"/>
      <c r="E1388"/>
      <c r="F1388"/>
    </row>
    <row r="1389" spans="1:6" ht="15.75">
      <c r="A1389"/>
      <c r="B1389"/>
      <c r="C1389"/>
      <c r="D1389"/>
      <c r="E1389"/>
      <c r="F1389"/>
    </row>
    <row r="1390" spans="1:6" ht="15.75">
      <c r="A1390"/>
      <c r="B1390"/>
      <c r="C1390"/>
      <c r="D1390"/>
      <c r="E1390"/>
      <c r="F1390"/>
    </row>
    <row r="1391" spans="1:6" ht="15.75">
      <c r="A1391"/>
      <c r="B1391"/>
      <c r="C1391"/>
      <c r="D1391"/>
      <c r="E1391"/>
      <c r="F1391"/>
    </row>
    <row r="1392" spans="1:6" ht="15.75">
      <c r="A1392"/>
      <c r="B1392"/>
      <c r="C1392"/>
      <c r="D1392"/>
      <c r="E1392"/>
      <c r="F1392"/>
    </row>
    <row r="1393" spans="1:6" ht="15.75">
      <c r="A1393"/>
      <c r="B1393"/>
      <c r="C1393"/>
      <c r="D1393"/>
      <c r="E1393"/>
      <c r="F1393"/>
    </row>
    <row r="1394" spans="1:6" ht="15.75">
      <c r="A1394"/>
      <c r="B1394"/>
      <c r="C1394"/>
      <c r="D1394"/>
      <c r="E1394"/>
      <c r="F1394"/>
    </row>
    <row r="1395" spans="1:6" ht="15.75">
      <c r="A1395"/>
      <c r="B1395"/>
      <c r="C1395"/>
      <c r="D1395"/>
      <c r="E1395"/>
      <c r="F1395"/>
    </row>
    <row r="1396" spans="1:6" ht="15.75">
      <c r="A1396"/>
      <c r="B1396"/>
      <c r="C1396"/>
      <c r="D1396"/>
      <c r="E1396"/>
      <c r="F1396"/>
    </row>
    <row r="1397" spans="1:6" ht="15.75">
      <c r="A1397"/>
      <c r="B1397"/>
      <c r="C1397"/>
      <c r="D1397"/>
      <c r="E1397"/>
      <c r="F1397"/>
    </row>
    <row r="1398" spans="1:6" ht="15.75">
      <c r="A1398"/>
      <c r="B1398"/>
      <c r="C1398"/>
      <c r="D1398"/>
      <c r="E1398"/>
      <c r="F1398"/>
    </row>
    <row r="1399" spans="1:6" ht="15.75">
      <c r="A1399"/>
      <c r="B1399"/>
      <c r="C1399"/>
      <c r="D1399"/>
      <c r="E1399"/>
      <c r="F1399"/>
    </row>
    <row r="1400" spans="1:6" ht="15.75">
      <c r="A1400"/>
      <c r="B1400"/>
      <c r="C1400"/>
      <c r="D1400"/>
      <c r="E1400"/>
      <c r="F1400"/>
    </row>
    <row r="1401" spans="1:6" ht="15.75">
      <c r="A1401"/>
      <c r="B1401"/>
      <c r="C1401"/>
      <c r="D1401"/>
      <c r="E1401"/>
      <c r="F1401"/>
    </row>
    <row r="1402" spans="1:6" ht="15.75">
      <c r="A1402"/>
      <c r="B1402"/>
      <c r="C1402"/>
      <c r="D1402"/>
      <c r="E1402"/>
      <c r="F1402"/>
    </row>
    <row r="1403" spans="1:6" ht="15.75">
      <c r="A1403"/>
      <c r="B1403"/>
      <c r="C1403"/>
      <c r="D1403"/>
      <c r="E1403"/>
      <c r="F1403"/>
    </row>
    <row r="1404" spans="1:6" ht="15.75">
      <c r="A1404"/>
      <c r="B1404"/>
      <c r="C1404"/>
      <c r="D1404"/>
      <c r="E1404"/>
      <c r="F1404"/>
    </row>
    <row r="1405" spans="1:6" ht="15.75">
      <c r="A1405"/>
      <c r="B1405"/>
      <c r="C1405"/>
      <c r="D1405"/>
      <c r="E1405"/>
      <c r="F1405"/>
    </row>
    <row r="1406" spans="1:6" ht="15.75">
      <c r="A1406"/>
      <c r="B1406"/>
      <c r="C1406"/>
      <c r="D1406"/>
      <c r="E1406"/>
      <c r="F1406"/>
    </row>
    <row r="1407" spans="1:6" ht="15.75">
      <c r="A1407"/>
      <c r="B1407"/>
      <c r="C1407"/>
      <c r="D1407"/>
      <c r="E1407"/>
      <c r="F1407"/>
    </row>
    <row r="1408" spans="1:6" ht="15.75">
      <c r="A1408"/>
      <c r="B1408"/>
      <c r="C1408"/>
      <c r="D1408"/>
      <c r="E1408"/>
      <c r="F1408"/>
    </row>
    <row r="1409" spans="1:6" ht="15.75">
      <c r="A1409"/>
      <c r="B1409"/>
      <c r="C1409"/>
      <c r="D1409"/>
      <c r="E1409"/>
      <c r="F1409"/>
    </row>
    <row r="1410" spans="1:6" ht="15.75">
      <c r="A1410"/>
      <c r="B1410"/>
      <c r="C1410"/>
      <c r="D1410"/>
      <c r="E1410"/>
      <c r="F1410"/>
    </row>
    <row r="1411" spans="1:6" ht="15.75">
      <c r="A1411"/>
      <c r="B1411"/>
      <c r="C1411"/>
      <c r="D1411"/>
      <c r="E1411"/>
      <c r="F1411"/>
    </row>
    <row r="1412" spans="1:6" ht="15.75">
      <c r="A1412"/>
      <c r="B1412"/>
      <c r="C1412"/>
      <c r="D1412"/>
      <c r="E1412"/>
      <c r="F1412"/>
    </row>
    <row r="1413" spans="1:6" ht="15.75">
      <c r="A1413"/>
      <c r="B1413"/>
      <c r="C1413"/>
      <c r="D1413"/>
      <c r="E1413"/>
      <c r="F1413"/>
    </row>
    <row r="1414" spans="1:6" ht="15.75">
      <c r="A1414"/>
      <c r="B1414"/>
      <c r="C1414"/>
      <c r="D1414"/>
      <c r="E1414"/>
      <c r="F1414"/>
    </row>
    <row r="1415" spans="1:6" ht="15.75">
      <c r="A1415"/>
      <c r="B1415"/>
      <c r="C1415"/>
      <c r="D1415"/>
      <c r="E1415"/>
      <c r="F1415"/>
    </row>
    <row r="1416" spans="1:6" ht="15.75">
      <c r="A1416"/>
      <c r="B1416"/>
      <c r="C1416"/>
      <c r="D1416"/>
      <c r="E1416"/>
      <c r="F1416"/>
    </row>
    <row r="1417" spans="1:6" ht="15.75">
      <c r="A1417"/>
      <c r="B1417"/>
      <c r="C1417"/>
      <c r="D1417"/>
      <c r="E1417"/>
      <c r="F1417"/>
    </row>
    <row r="1418" spans="1:6" ht="15.75">
      <c r="A1418"/>
      <c r="B1418"/>
      <c r="C1418"/>
      <c r="D1418"/>
      <c r="E1418"/>
      <c r="F1418"/>
    </row>
    <row r="1419" spans="1:6" ht="15.75">
      <c r="A1419"/>
      <c r="B1419"/>
      <c r="C1419"/>
      <c r="D1419"/>
      <c r="E1419"/>
      <c r="F1419"/>
    </row>
    <row r="1420" spans="1:6" ht="15.75">
      <c r="A1420"/>
      <c r="B1420"/>
      <c r="C1420"/>
      <c r="D1420"/>
      <c r="E1420"/>
      <c r="F1420"/>
    </row>
    <row r="1421" spans="1:6" ht="15.75">
      <c r="A1421"/>
      <c r="B1421"/>
      <c r="C1421"/>
      <c r="D1421"/>
      <c r="E1421"/>
      <c r="F1421"/>
    </row>
    <row r="1422" spans="1:6" ht="15.75">
      <c r="A1422"/>
      <c r="B1422"/>
      <c r="C1422"/>
      <c r="D1422"/>
      <c r="E1422"/>
      <c r="F1422"/>
    </row>
    <row r="1423" spans="1:6" ht="15.75">
      <c r="A1423"/>
      <c r="B1423"/>
      <c r="C1423"/>
      <c r="D1423"/>
      <c r="E1423"/>
      <c r="F1423"/>
    </row>
    <row r="1424" spans="1:6" ht="15.75">
      <c r="A1424"/>
      <c r="B1424"/>
      <c r="C1424"/>
      <c r="D1424"/>
      <c r="E1424"/>
      <c r="F1424"/>
    </row>
    <row r="1425" spans="1:6" ht="15.75">
      <c r="A1425"/>
      <c r="B1425"/>
      <c r="C1425"/>
      <c r="D1425"/>
      <c r="E1425"/>
      <c r="F1425"/>
    </row>
    <row r="1426" spans="1:6" ht="15.75">
      <c r="A1426"/>
      <c r="B1426"/>
      <c r="C1426"/>
      <c r="D1426"/>
      <c r="E1426"/>
      <c r="F1426"/>
    </row>
    <row r="1427" spans="1:6" ht="15.75">
      <c r="A1427"/>
      <c r="B1427"/>
      <c r="C1427"/>
      <c r="D1427"/>
      <c r="E1427"/>
      <c r="F1427"/>
    </row>
    <row r="1428" spans="1:6" ht="15.75">
      <c r="A1428"/>
      <c r="B1428"/>
      <c r="C1428"/>
      <c r="D1428"/>
      <c r="E1428"/>
      <c r="F1428"/>
    </row>
    <row r="1429" spans="1:6" ht="15.75">
      <c r="A1429"/>
      <c r="B1429"/>
      <c r="C1429"/>
      <c r="D1429"/>
      <c r="E1429"/>
      <c r="F1429"/>
    </row>
    <row r="1430" spans="1:6" ht="15.75">
      <c r="A1430"/>
      <c r="B1430"/>
      <c r="C1430"/>
      <c r="D1430"/>
      <c r="E1430"/>
      <c r="F1430"/>
    </row>
    <row r="1431" spans="1:6" ht="15.75">
      <c r="A1431"/>
      <c r="B1431"/>
      <c r="C1431"/>
      <c r="D1431"/>
      <c r="E1431"/>
      <c r="F1431"/>
    </row>
    <row r="1432" spans="1:6" ht="15.75">
      <c r="A1432"/>
      <c r="B1432"/>
      <c r="C1432"/>
      <c r="D1432"/>
      <c r="E1432"/>
      <c r="F1432"/>
    </row>
    <row r="1433" spans="1:6" ht="15.75">
      <c r="A1433"/>
      <c r="B1433"/>
      <c r="C1433"/>
      <c r="D1433"/>
      <c r="E1433"/>
      <c r="F1433"/>
    </row>
    <row r="1434" spans="1:6" ht="15.75">
      <c r="A1434"/>
      <c r="B1434"/>
      <c r="C1434"/>
      <c r="D1434"/>
      <c r="E1434"/>
      <c r="F1434"/>
    </row>
    <row r="1435" spans="1:6" ht="15.75">
      <c r="A1435"/>
      <c r="B1435"/>
      <c r="C1435"/>
      <c r="D1435"/>
      <c r="E1435"/>
      <c r="F1435"/>
    </row>
    <row r="1436" spans="1:6" ht="15.75">
      <c r="A1436"/>
      <c r="B1436"/>
      <c r="C1436"/>
      <c r="D1436"/>
      <c r="E1436"/>
      <c r="F1436"/>
    </row>
    <row r="1437" spans="1:6" ht="15.75">
      <c r="A1437"/>
      <c r="B1437"/>
      <c r="C1437"/>
      <c r="D1437"/>
      <c r="E1437"/>
      <c r="F1437"/>
    </row>
    <row r="1438" spans="1:6" ht="15.75">
      <c r="A1438"/>
      <c r="B1438"/>
      <c r="C1438"/>
      <c r="D1438"/>
      <c r="E1438"/>
      <c r="F1438"/>
    </row>
    <row r="1439" spans="1:6" ht="15.75">
      <c r="A1439"/>
      <c r="B1439"/>
      <c r="C1439"/>
      <c r="D1439"/>
      <c r="E1439"/>
      <c r="F1439"/>
    </row>
    <row r="1440" spans="1:6" ht="15.75">
      <c r="A1440"/>
      <c r="B1440"/>
      <c r="C1440"/>
      <c r="D1440"/>
      <c r="E1440"/>
      <c r="F1440"/>
    </row>
    <row r="1441" spans="1:6" ht="15.75">
      <c r="A1441"/>
      <c r="B1441"/>
      <c r="C1441"/>
      <c r="D1441"/>
      <c r="E1441"/>
      <c r="F1441"/>
    </row>
    <row r="1442" spans="1:6" ht="15.75">
      <c r="A1442"/>
      <c r="B1442"/>
      <c r="C1442"/>
      <c r="D1442"/>
      <c r="E1442"/>
      <c r="F1442"/>
    </row>
    <row r="1443" spans="1:6" ht="15.75">
      <c r="A1443"/>
      <c r="B1443"/>
      <c r="C1443"/>
      <c r="D1443"/>
      <c r="E1443"/>
      <c r="F1443"/>
    </row>
    <row r="1444" spans="1:6" ht="15.75">
      <c r="A1444"/>
      <c r="B1444"/>
      <c r="C1444"/>
      <c r="D1444"/>
      <c r="E1444"/>
      <c r="F1444"/>
    </row>
    <row r="1445" spans="1:6" ht="15.75">
      <c r="A1445"/>
      <c r="B1445"/>
      <c r="C1445"/>
      <c r="D1445"/>
      <c r="E1445"/>
      <c r="F1445"/>
    </row>
    <row r="1446" spans="1:6" ht="15.75">
      <c r="A1446"/>
      <c r="B1446"/>
      <c r="C1446"/>
      <c r="D1446"/>
      <c r="E1446"/>
      <c r="F1446"/>
    </row>
    <row r="1447" spans="1:6" ht="15.75">
      <c r="A1447"/>
      <c r="B1447"/>
      <c r="C1447"/>
      <c r="D1447"/>
      <c r="E1447"/>
      <c r="F1447"/>
    </row>
    <row r="1448" spans="1:6" ht="15.75">
      <c r="A1448"/>
      <c r="B1448"/>
      <c r="C1448"/>
      <c r="D1448"/>
      <c r="E1448"/>
      <c r="F1448"/>
    </row>
    <row r="1449" spans="1:6" ht="15.75">
      <c r="A1449"/>
      <c r="B1449"/>
      <c r="C1449"/>
      <c r="D1449"/>
      <c r="E1449"/>
      <c r="F1449"/>
    </row>
    <row r="1450" spans="1:6" ht="15.75">
      <c r="A1450"/>
      <c r="B1450"/>
      <c r="C1450"/>
      <c r="D1450"/>
      <c r="E1450"/>
      <c r="F1450"/>
    </row>
    <row r="1451" spans="1:6" ht="15.75">
      <c r="A1451"/>
      <c r="B1451"/>
      <c r="C1451"/>
      <c r="D1451"/>
      <c r="E1451"/>
      <c r="F1451"/>
    </row>
    <row r="1452" spans="1:6" ht="15.75">
      <c r="A1452"/>
      <c r="B1452"/>
      <c r="C1452"/>
      <c r="D1452"/>
      <c r="E1452"/>
      <c r="F1452"/>
    </row>
    <row r="1453" spans="1:6" ht="15.75">
      <c r="A1453"/>
      <c r="B1453"/>
      <c r="C1453"/>
      <c r="D1453"/>
      <c r="E1453"/>
      <c r="F1453"/>
    </row>
    <row r="1454" spans="1:6" ht="15.75">
      <c r="A1454"/>
      <c r="B1454"/>
      <c r="C1454"/>
      <c r="D1454"/>
      <c r="E1454"/>
      <c r="F1454"/>
    </row>
    <row r="1455" spans="1:6" ht="15.75">
      <c r="A1455"/>
      <c r="B1455"/>
      <c r="C1455"/>
      <c r="D1455"/>
      <c r="E1455"/>
      <c r="F1455"/>
    </row>
    <row r="1456" spans="1:6" ht="15.75">
      <c r="A1456"/>
      <c r="B1456"/>
      <c r="C1456"/>
      <c r="D1456"/>
      <c r="E1456"/>
      <c r="F1456"/>
    </row>
    <row r="1457" spans="1:6" ht="15.75">
      <c r="A1457"/>
      <c r="B1457"/>
      <c r="C1457"/>
      <c r="D1457"/>
      <c r="E1457"/>
      <c r="F1457"/>
    </row>
    <row r="1458" spans="1:6" ht="15.75">
      <c r="A1458"/>
      <c r="B1458"/>
      <c r="C1458"/>
      <c r="D1458"/>
      <c r="E1458"/>
      <c r="F1458"/>
    </row>
    <row r="1459" spans="1:6" ht="15.75">
      <c r="A1459"/>
      <c r="B1459"/>
      <c r="C1459"/>
      <c r="D1459"/>
      <c r="E1459"/>
      <c r="F1459"/>
    </row>
    <row r="1460" spans="1:6" ht="15.75">
      <c r="A1460"/>
      <c r="B1460"/>
      <c r="C1460"/>
      <c r="D1460"/>
      <c r="E1460"/>
      <c r="F1460"/>
    </row>
    <row r="1461" spans="1:6" ht="15.75">
      <c r="A1461"/>
      <c r="B1461"/>
      <c r="C1461"/>
      <c r="D1461"/>
      <c r="E1461"/>
      <c r="F1461"/>
    </row>
    <row r="1462" spans="1:6" ht="15.75">
      <c r="A1462"/>
      <c r="B1462"/>
      <c r="C1462"/>
      <c r="D1462"/>
      <c r="E1462"/>
      <c r="F1462"/>
    </row>
    <row r="1463" spans="1:6" ht="15.75">
      <c r="A1463"/>
      <c r="B1463"/>
      <c r="C1463"/>
      <c r="D1463"/>
      <c r="E1463"/>
      <c r="F1463"/>
    </row>
    <row r="1464" spans="1:6" ht="15.75">
      <c r="A1464"/>
      <c r="B1464"/>
      <c r="C1464"/>
      <c r="D1464"/>
      <c r="E1464"/>
      <c r="F1464"/>
    </row>
    <row r="1465" spans="1:6" ht="15.75">
      <c r="A1465"/>
      <c r="B1465"/>
      <c r="C1465"/>
      <c r="D1465"/>
      <c r="E1465"/>
      <c r="F1465"/>
    </row>
    <row r="1466" spans="1:6" ht="15.75">
      <c r="A1466"/>
      <c r="B1466"/>
      <c r="C1466"/>
      <c r="D1466"/>
      <c r="E1466"/>
      <c r="F1466"/>
    </row>
    <row r="1467" spans="1:6" ht="15.75">
      <c r="A1467"/>
      <c r="B1467"/>
      <c r="C1467"/>
      <c r="D1467"/>
      <c r="E1467"/>
      <c r="F1467"/>
    </row>
    <row r="1468" spans="1:6" ht="15.75">
      <c r="A1468"/>
      <c r="B1468"/>
      <c r="C1468"/>
      <c r="D1468"/>
      <c r="E1468"/>
      <c r="F1468"/>
    </row>
    <row r="1469" spans="1:6" ht="15.75">
      <c r="A1469"/>
      <c r="B1469"/>
      <c r="C1469"/>
      <c r="D1469"/>
      <c r="E1469"/>
      <c r="F1469"/>
    </row>
    <row r="1470" spans="1:6" ht="15.75">
      <c r="A1470"/>
      <c r="B1470"/>
      <c r="C1470"/>
      <c r="D1470"/>
      <c r="E1470"/>
      <c r="F1470"/>
    </row>
    <row r="1471" spans="1:6" ht="15.75">
      <c r="A1471"/>
      <c r="B1471"/>
      <c r="C1471"/>
      <c r="D1471"/>
      <c r="E1471"/>
      <c r="F1471"/>
    </row>
    <row r="1472" spans="1:6" ht="15.75">
      <c r="A1472"/>
      <c r="B1472"/>
      <c r="C1472"/>
      <c r="D1472"/>
      <c r="E1472"/>
      <c r="F1472"/>
    </row>
    <row r="1473" spans="1:6" ht="15.75">
      <c r="A1473"/>
      <c r="B1473"/>
      <c r="C1473"/>
      <c r="D1473"/>
      <c r="E1473"/>
      <c r="F1473"/>
    </row>
    <row r="1474" spans="1:6" ht="15.75">
      <c r="A1474"/>
      <c r="B1474"/>
      <c r="C1474"/>
      <c r="D1474"/>
      <c r="E1474"/>
      <c r="F1474"/>
    </row>
    <row r="1475" spans="1:6" ht="15.75">
      <c r="A1475"/>
      <c r="B1475"/>
      <c r="C1475"/>
      <c r="D1475"/>
      <c r="E1475"/>
      <c r="F1475"/>
    </row>
    <row r="1476" spans="1:6" ht="15.75">
      <c r="A1476"/>
      <c r="B1476"/>
      <c r="C1476"/>
      <c r="D1476"/>
      <c r="E1476"/>
      <c r="F1476"/>
    </row>
    <row r="1477" spans="1:6" ht="15.75">
      <c r="A1477"/>
      <c r="B1477"/>
      <c r="C1477"/>
      <c r="D1477"/>
      <c r="E1477"/>
      <c r="F1477"/>
    </row>
    <row r="1478" spans="1:6" ht="15.75">
      <c r="A1478"/>
      <c r="B1478"/>
      <c r="C1478"/>
      <c r="D1478"/>
      <c r="E1478"/>
      <c r="F1478"/>
    </row>
    <row r="1479" spans="1:6" ht="15.75">
      <c r="A1479"/>
      <c r="B1479"/>
      <c r="C1479"/>
      <c r="D1479"/>
      <c r="E1479"/>
      <c r="F1479"/>
    </row>
    <row r="1480" spans="1:6" ht="15.75">
      <c r="A1480"/>
      <c r="B1480"/>
      <c r="C1480"/>
      <c r="D1480"/>
      <c r="E1480"/>
      <c r="F1480"/>
    </row>
    <row r="1481" spans="1:6" ht="15.75">
      <c r="A1481"/>
      <c r="B1481"/>
      <c r="C1481"/>
      <c r="D1481"/>
      <c r="E1481"/>
      <c r="F1481"/>
    </row>
    <row r="1482" spans="1:6" ht="15.75">
      <c r="A1482"/>
      <c r="B1482"/>
      <c r="C1482"/>
      <c r="D1482"/>
      <c r="E1482"/>
      <c r="F1482"/>
    </row>
    <row r="1483" spans="1:6" ht="15.75">
      <c r="A1483"/>
      <c r="B1483"/>
      <c r="C1483"/>
      <c r="D1483"/>
      <c r="E1483"/>
      <c r="F1483"/>
    </row>
    <row r="1484" spans="1:6" ht="15.75">
      <c r="A1484"/>
      <c r="B1484"/>
      <c r="C1484"/>
      <c r="D1484"/>
      <c r="E1484"/>
      <c r="F1484"/>
    </row>
    <row r="1485" spans="1:6" ht="15.75">
      <c r="A1485"/>
      <c r="B1485"/>
      <c r="C1485"/>
      <c r="D1485"/>
      <c r="E1485"/>
      <c r="F1485"/>
    </row>
    <row r="1486" spans="1:6" ht="15.75">
      <c r="A1486"/>
      <c r="B1486"/>
      <c r="C1486"/>
      <c r="D1486"/>
      <c r="E1486"/>
      <c r="F1486"/>
    </row>
    <row r="1487" spans="1:6" ht="15.75">
      <c r="A1487"/>
      <c r="B1487"/>
      <c r="C1487"/>
      <c r="D1487"/>
      <c r="E1487"/>
      <c r="F1487"/>
    </row>
    <row r="1488" spans="1:6" ht="15.75">
      <c r="A1488"/>
      <c r="B1488"/>
      <c r="C1488"/>
      <c r="D1488"/>
      <c r="E1488"/>
      <c r="F1488"/>
    </row>
    <row r="1489" spans="1:6" ht="15.75">
      <c r="A1489"/>
      <c r="B1489"/>
      <c r="C1489"/>
      <c r="D1489"/>
      <c r="E1489"/>
      <c r="F1489"/>
    </row>
    <row r="1490" spans="1:6" ht="15.75">
      <c r="A1490"/>
      <c r="B1490"/>
      <c r="C1490"/>
      <c r="D1490"/>
      <c r="E1490"/>
      <c r="F1490"/>
    </row>
    <row r="1491" spans="1:6" ht="15.75">
      <c r="A1491"/>
      <c r="B1491"/>
      <c r="C1491"/>
      <c r="D1491"/>
      <c r="E1491"/>
      <c r="F1491"/>
    </row>
    <row r="1492" spans="1:6" ht="15.75">
      <c r="A1492"/>
      <c r="B1492"/>
      <c r="C1492"/>
      <c r="D1492"/>
      <c r="E1492"/>
      <c r="F1492"/>
    </row>
    <row r="1493" spans="1:6" ht="15.75">
      <c r="A1493"/>
      <c r="B1493"/>
      <c r="C1493"/>
      <c r="D1493"/>
      <c r="E1493"/>
      <c r="F1493"/>
    </row>
    <row r="1494" spans="1:6" ht="15.75">
      <c r="A1494"/>
      <c r="B1494"/>
      <c r="C1494"/>
      <c r="D1494"/>
      <c r="E1494"/>
      <c r="F1494"/>
    </row>
    <row r="1495" spans="1:6" ht="15.75">
      <c r="A1495"/>
      <c r="B1495"/>
      <c r="C1495"/>
      <c r="D1495"/>
      <c r="E1495"/>
      <c r="F1495"/>
    </row>
    <row r="1496" spans="1:6" ht="15.75">
      <c r="A1496"/>
      <c r="B1496"/>
      <c r="C1496"/>
      <c r="D1496"/>
      <c r="E1496"/>
      <c r="F1496"/>
    </row>
    <row r="1497" spans="1:6" ht="15.75">
      <c r="A1497"/>
      <c r="B1497"/>
      <c r="C1497"/>
      <c r="D1497"/>
      <c r="E1497"/>
      <c r="F1497"/>
    </row>
    <row r="1498" spans="1:6" ht="15.75">
      <c r="A1498"/>
      <c r="B1498"/>
      <c r="C1498"/>
      <c r="D1498"/>
      <c r="E1498"/>
      <c r="F1498"/>
    </row>
    <row r="1499" spans="1:6" ht="15.75">
      <c r="A1499"/>
      <c r="B1499"/>
      <c r="C1499"/>
      <c r="D1499"/>
      <c r="E1499"/>
      <c r="F1499"/>
    </row>
    <row r="1500" spans="1:6" ht="15.75">
      <c r="A1500"/>
      <c r="B1500"/>
      <c r="C1500"/>
      <c r="D1500"/>
      <c r="E1500"/>
      <c r="F1500"/>
    </row>
    <row r="1501" spans="1:6" ht="15.75">
      <c r="A1501"/>
      <c r="B1501"/>
      <c r="C1501"/>
      <c r="D1501"/>
      <c r="E1501"/>
      <c r="F1501"/>
    </row>
    <row r="1502" spans="1:6" ht="15.75">
      <c r="A1502"/>
      <c r="B1502"/>
      <c r="C1502"/>
      <c r="D1502"/>
      <c r="E1502"/>
      <c r="F1502"/>
    </row>
    <row r="1503" spans="1:6" ht="15.75">
      <c r="A1503"/>
      <c r="B1503"/>
      <c r="C1503"/>
      <c r="D1503"/>
      <c r="E1503"/>
      <c r="F1503"/>
    </row>
    <row r="1504" spans="1:6" ht="15.75">
      <c r="A1504"/>
      <c r="B1504"/>
      <c r="C1504"/>
      <c r="D1504"/>
      <c r="E1504"/>
      <c r="F1504"/>
    </row>
    <row r="1505" spans="1:6" ht="15.75">
      <c r="A1505"/>
      <c r="B1505"/>
      <c r="C1505"/>
      <c r="D1505"/>
      <c r="E1505"/>
      <c r="F1505"/>
    </row>
    <row r="1506" spans="1:6" ht="15.75">
      <c r="A1506"/>
      <c r="B1506"/>
      <c r="C1506"/>
      <c r="D1506"/>
      <c r="E1506"/>
      <c r="F1506"/>
    </row>
    <row r="1507" spans="1:6" ht="15.75">
      <c r="A1507"/>
      <c r="B1507"/>
      <c r="C1507"/>
      <c r="D1507"/>
      <c r="E1507"/>
      <c r="F1507"/>
    </row>
    <row r="1508" spans="1:6" ht="15.75">
      <c r="A1508"/>
      <c r="B1508"/>
      <c r="C1508"/>
      <c r="D1508"/>
      <c r="E1508"/>
      <c r="F1508"/>
    </row>
    <row r="1509" spans="1:6" ht="15.75">
      <c r="A1509"/>
      <c r="B1509"/>
      <c r="C1509"/>
      <c r="D1509"/>
      <c r="E1509"/>
      <c r="F1509"/>
    </row>
    <row r="1510" spans="1:6" ht="15.75">
      <c r="A1510"/>
      <c r="B1510"/>
      <c r="C1510"/>
      <c r="D1510"/>
      <c r="E1510"/>
      <c r="F1510"/>
    </row>
    <row r="1511" spans="1:6" ht="15.75">
      <c r="A1511"/>
      <c r="B1511"/>
      <c r="C1511"/>
      <c r="D1511"/>
      <c r="E1511"/>
      <c r="F1511"/>
    </row>
    <row r="1512" spans="1:6" ht="15.75">
      <c r="A1512"/>
      <c r="B1512"/>
      <c r="C1512"/>
      <c r="D1512"/>
      <c r="E1512"/>
      <c r="F1512"/>
    </row>
    <row r="1513" spans="1:6" ht="15.75">
      <c r="A1513"/>
      <c r="B1513"/>
      <c r="C1513"/>
      <c r="D1513"/>
      <c r="E1513"/>
      <c r="F1513"/>
    </row>
    <row r="1514" spans="1:6" ht="15.75">
      <c r="A1514"/>
      <c r="B1514"/>
      <c r="C1514"/>
      <c r="D1514"/>
      <c r="E1514"/>
      <c r="F1514"/>
    </row>
    <row r="1515" spans="1:6" ht="15.75">
      <c r="A1515"/>
      <c r="B1515"/>
      <c r="C1515"/>
      <c r="D1515"/>
      <c r="E1515"/>
      <c r="F1515"/>
    </row>
    <row r="1516" spans="1:6" ht="15.75">
      <c r="A1516"/>
      <c r="B1516"/>
      <c r="C1516"/>
      <c r="D1516"/>
      <c r="E1516"/>
      <c r="F1516"/>
    </row>
    <row r="1517" spans="1:6" ht="15.75">
      <c r="A1517"/>
      <c r="B1517"/>
      <c r="C1517"/>
      <c r="D1517"/>
      <c r="E1517"/>
      <c r="F1517"/>
    </row>
    <row r="1518" spans="1:6" ht="15.75">
      <c r="A1518"/>
      <c r="B1518"/>
      <c r="C1518"/>
      <c r="D1518"/>
      <c r="E1518"/>
      <c r="F1518"/>
    </row>
    <row r="1519" spans="1:6" ht="15.75">
      <c r="A1519"/>
      <c r="B1519"/>
      <c r="C1519"/>
      <c r="D1519"/>
      <c r="E1519"/>
      <c r="F1519"/>
    </row>
    <row r="1520" spans="1:6" ht="15.75">
      <c r="A1520"/>
      <c r="B1520"/>
      <c r="C1520"/>
      <c r="D1520"/>
      <c r="E1520"/>
      <c r="F1520"/>
    </row>
    <row r="1521" spans="1:6" ht="15.75">
      <c r="A1521"/>
      <c r="B1521"/>
      <c r="C1521"/>
      <c r="D1521"/>
      <c r="E1521"/>
      <c r="F1521"/>
    </row>
    <row r="1522" spans="1:6" ht="15.75">
      <c r="A1522"/>
      <c r="B1522"/>
      <c r="C1522"/>
      <c r="D1522"/>
      <c r="E1522"/>
      <c r="F1522"/>
    </row>
    <row r="1523" spans="1:6" ht="15.75">
      <c r="A1523"/>
      <c r="B1523"/>
      <c r="C1523"/>
      <c r="D1523"/>
      <c r="E1523"/>
      <c r="F1523"/>
    </row>
    <row r="1524" spans="1:6" ht="15.75">
      <c r="A1524"/>
      <c r="B1524"/>
      <c r="C1524"/>
      <c r="D1524"/>
      <c r="E1524"/>
      <c r="F1524"/>
    </row>
    <row r="1525" spans="1:6" ht="15.75">
      <c r="A1525"/>
      <c r="B1525"/>
      <c r="C1525"/>
      <c r="D1525"/>
      <c r="E1525"/>
      <c r="F1525"/>
    </row>
    <row r="1526" spans="1:6" ht="15.75">
      <c r="A1526"/>
      <c r="B1526"/>
      <c r="C1526"/>
      <c r="D1526"/>
      <c r="E1526"/>
      <c r="F1526"/>
    </row>
    <row r="1527" spans="1:6" ht="15.75">
      <c r="A1527"/>
      <c r="B1527"/>
      <c r="C1527"/>
      <c r="D1527"/>
      <c r="E1527"/>
      <c r="F1527"/>
    </row>
    <row r="1528" spans="1:6" ht="15.75">
      <c r="A1528"/>
      <c r="B1528"/>
      <c r="C1528"/>
      <c r="D1528"/>
      <c r="E1528"/>
      <c r="F1528"/>
    </row>
    <row r="1529" spans="1:6" ht="15.75">
      <c r="A1529"/>
      <c r="B1529"/>
      <c r="C1529"/>
      <c r="D1529"/>
      <c r="E1529"/>
      <c r="F1529"/>
    </row>
    <row r="1530" spans="1:6" ht="15.75">
      <c r="A1530"/>
      <c r="B1530"/>
      <c r="C1530"/>
      <c r="D1530"/>
      <c r="E1530"/>
      <c r="F1530"/>
    </row>
    <row r="1531" spans="1:6" ht="15.75">
      <c r="A1531"/>
      <c r="B1531"/>
      <c r="C1531"/>
      <c r="D1531"/>
      <c r="E1531"/>
      <c r="F1531"/>
    </row>
    <row r="1532" spans="1:6" ht="15.75">
      <c r="A1532"/>
      <c r="B1532"/>
      <c r="C1532"/>
      <c r="D1532"/>
      <c r="E1532"/>
      <c r="F1532"/>
    </row>
    <row r="1533" spans="1:6" ht="15.75">
      <c r="A1533"/>
      <c r="B1533"/>
      <c r="C1533"/>
      <c r="D1533"/>
      <c r="E1533"/>
      <c r="F1533"/>
    </row>
    <row r="1534" spans="1:6" ht="15.75">
      <c r="A1534"/>
      <c r="B1534"/>
      <c r="C1534"/>
      <c r="D1534"/>
      <c r="E1534"/>
      <c r="F1534"/>
    </row>
    <row r="1535" spans="1:6" ht="15.75">
      <c r="A1535"/>
      <c r="B1535"/>
      <c r="C1535"/>
      <c r="D1535"/>
      <c r="E1535"/>
      <c r="F1535"/>
    </row>
    <row r="1536" spans="1:6" ht="15.75">
      <c r="A1536"/>
      <c r="B1536"/>
      <c r="C1536"/>
      <c r="D1536"/>
      <c r="E1536"/>
      <c r="F1536"/>
    </row>
    <row r="1537" spans="1:6" ht="15.75">
      <c r="A1537"/>
      <c r="B1537"/>
      <c r="C1537"/>
      <c r="D1537"/>
      <c r="E1537"/>
      <c r="F1537"/>
    </row>
    <row r="1538" spans="1:6" ht="15.75">
      <c r="A1538"/>
      <c r="B1538"/>
      <c r="C1538"/>
      <c r="D1538"/>
      <c r="E1538"/>
      <c r="F1538"/>
    </row>
    <row r="1539" spans="1:6" ht="15.75">
      <c r="A1539"/>
      <c r="B1539"/>
      <c r="C1539"/>
      <c r="D1539"/>
      <c r="E1539"/>
      <c r="F1539"/>
    </row>
    <row r="1540" spans="1:6" ht="15.75">
      <c r="A1540"/>
      <c r="B1540"/>
      <c r="C1540"/>
      <c r="D1540"/>
      <c r="E1540"/>
      <c r="F1540"/>
    </row>
    <row r="1541" spans="1:6" ht="15.75">
      <c r="A1541"/>
      <c r="B1541"/>
      <c r="C1541"/>
      <c r="D1541"/>
      <c r="E1541"/>
      <c r="F1541"/>
    </row>
    <row r="1542" spans="1:6" ht="15.75">
      <c r="A1542"/>
      <c r="B1542"/>
      <c r="C1542"/>
      <c r="D1542"/>
      <c r="E1542"/>
      <c r="F1542"/>
    </row>
    <row r="1543" spans="1:6" ht="15.75">
      <c r="A1543"/>
      <c r="B1543"/>
      <c r="C1543"/>
      <c r="D1543"/>
      <c r="E1543"/>
      <c r="F1543"/>
    </row>
    <row r="1544" spans="1:6" ht="15.75">
      <c r="A1544"/>
      <c r="B1544"/>
      <c r="C1544"/>
      <c r="D1544"/>
      <c r="E1544"/>
      <c r="F1544"/>
    </row>
    <row r="1545" spans="1:6" ht="15.75">
      <c r="A1545"/>
      <c r="B1545"/>
      <c r="C1545"/>
      <c r="D1545"/>
      <c r="E1545"/>
      <c r="F1545"/>
    </row>
    <row r="1546" spans="1:6" ht="15.75">
      <c r="A1546"/>
      <c r="B1546"/>
      <c r="C1546"/>
      <c r="D1546"/>
      <c r="E1546"/>
      <c r="F1546"/>
    </row>
    <row r="1547" spans="1:6" ht="15.75">
      <c r="A1547"/>
      <c r="B1547"/>
      <c r="C1547"/>
      <c r="D1547"/>
      <c r="E1547"/>
      <c r="F1547"/>
    </row>
    <row r="1548" spans="1:6" ht="15.75">
      <c r="A1548"/>
      <c r="B1548"/>
      <c r="C1548"/>
      <c r="D1548"/>
      <c r="E1548"/>
      <c r="F1548"/>
    </row>
    <row r="1549" spans="1:6" ht="15.75">
      <c r="A1549"/>
      <c r="B1549"/>
      <c r="C1549"/>
      <c r="D1549"/>
      <c r="E1549"/>
      <c r="F1549"/>
    </row>
    <row r="1550" spans="1:6" ht="15.75">
      <c r="A1550"/>
      <c r="B1550"/>
      <c r="C1550"/>
      <c r="D1550"/>
      <c r="E1550"/>
      <c r="F1550"/>
    </row>
    <row r="1551" spans="1:6" ht="15.75">
      <c r="A1551"/>
      <c r="B1551"/>
      <c r="C1551"/>
      <c r="D1551"/>
      <c r="E1551"/>
      <c r="F1551"/>
    </row>
    <row r="1552" spans="1:6" ht="15.75">
      <c r="A1552"/>
      <c r="B1552"/>
      <c r="C1552"/>
      <c r="D1552"/>
      <c r="E1552"/>
      <c r="F1552"/>
    </row>
    <row r="1553" spans="1:6" ht="15.75">
      <c r="A1553"/>
      <c r="B1553"/>
      <c r="C1553"/>
      <c r="D1553"/>
      <c r="E1553"/>
      <c r="F1553"/>
    </row>
    <row r="1554" spans="1:6" ht="15.75">
      <c r="A1554"/>
      <c r="B1554"/>
      <c r="C1554"/>
      <c r="D1554"/>
      <c r="E1554"/>
      <c r="F1554"/>
    </row>
    <row r="1555" spans="1:6" ht="15.75">
      <c r="A1555"/>
      <c r="B1555"/>
      <c r="C1555"/>
      <c r="D1555"/>
      <c r="E1555"/>
      <c r="F1555"/>
    </row>
    <row r="1556" spans="1:6" ht="15.75">
      <c r="A1556"/>
      <c r="B1556"/>
      <c r="C1556"/>
      <c r="D1556"/>
      <c r="E1556"/>
      <c r="F1556"/>
    </row>
    <row r="1557" spans="1:6" ht="15.75">
      <c r="A1557"/>
      <c r="B1557"/>
      <c r="C1557"/>
      <c r="D1557"/>
      <c r="E1557"/>
      <c r="F1557"/>
    </row>
    <row r="1558" spans="1:6" ht="15.75">
      <c r="A1558"/>
      <c r="B1558"/>
      <c r="C1558"/>
      <c r="D1558"/>
      <c r="E1558"/>
      <c r="F1558"/>
    </row>
    <row r="1559" spans="1:6" ht="15.75">
      <c r="A1559"/>
      <c r="B1559"/>
      <c r="C1559"/>
      <c r="D1559"/>
      <c r="E1559"/>
      <c r="F1559"/>
    </row>
    <row r="1560" spans="1:6" ht="15.75">
      <c r="A1560"/>
      <c r="B1560"/>
      <c r="C1560"/>
      <c r="D1560"/>
      <c r="E1560"/>
      <c r="F1560"/>
    </row>
    <row r="1561" spans="1:6" ht="15.75">
      <c r="A1561"/>
      <c r="B1561"/>
      <c r="C1561"/>
      <c r="D1561"/>
      <c r="E1561"/>
      <c r="F1561"/>
    </row>
    <row r="1562" spans="1:6" ht="15.75">
      <c r="A1562"/>
      <c r="B1562"/>
      <c r="C1562"/>
      <c r="D1562"/>
      <c r="E1562"/>
      <c r="F1562"/>
    </row>
    <row r="1563" spans="1:6" ht="15.75">
      <c r="A1563"/>
      <c r="B1563"/>
      <c r="C1563"/>
      <c r="D1563"/>
      <c r="E1563"/>
      <c r="F1563"/>
    </row>
    <row r="1564" spans="1:6" ht="15.75">
      <c r="A1564"/>
      <c r="B1564"/>
      <c r="C1564"/>
      <c r="D1564"/>
      <c r="E1564"/>
      <c r="F1564"/>
    </row>
  </sheetData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42"/>
  <sheetViews>
    <sheetView topLeftCell="A308" zoomScaleNormal="100" workbookViewId="0">
      <selection activeCell="F9" sqref="F9"/>
    </sheetView>
  </sheetViews>
  <sheetFormatPr defaultRowHeight="15"/>
  <cols>
    <col min="1" max="1" width="11.28515625" style="66" customWidth="1"/>
    <col min="2" max="2" width="42.28515625" style="66" customWidth="1"/>
    <col min="3" max="3" width="53.5703125" style="66" customWidth="1"/>
    <col min="4" max="4" width="8.5703125" style="66" customWidth="1"/>
    <col min="5" max="5" width="12.140625" style="139" customWidth="1"/>
    <col min="6" max="6" width="9.140625" style="142"/>
    <col min="7" max="16384" width="9.140625" style="130"/>
  </cols>
  <sheetData>
    <row r="1" spans="1:6" ht="18.75" customHeight="1">
      <c r="A1" s="183" t="s">
        <v>42</v>
      </c>
      <c r="B1" s="183"/>
      <c r="C1" s="183"/>
      <c r="D1" s="183"/>
      <c r="E1" s="183"/>
    </row>
    <row r="2" spans="1:6" ht="49.5" customHeight="1">
      <c r="A2" s="184" t="s">
        <v>43</v>
      </c>
      <c r="B2" s="184"/>
      <c r="C2" s="184"/>
      <c r="D2" s="184"/>
      <c r="E2" s="184"/>
      <c r="F2" s="143"/>
    </row>
    <row r="3" spans="1:6" s="127" customFormat="1" ht="51">
      <c r="A3" s="131" t="s">
        <v>421</v>
      </c>
      <c r="B3" s="131" t="s">
        <v>422</v>
      </c>
      <c r="C3" s="131" t="s">
        <v>423</v>
      </c>
      <c r="D3" s="132" t="s">
        <v>12</v>
      </c>
      <c r="E3" s="133" t="s">
        <v>13</v>
      </c>
      <c r="F3" s="144" t="s">
        <v>14</v>
      </c>
    </row>
    <row r="4" spans="1:6">
      <c r="A4" s="102">
        <v>1000001</v>
      </c>
      <c r="B4" s="103" t="s">
        <v>424</v>
      </c>
      <c r="C4" s="103" t="s">
        <v>425</v>
      </c>
      <c r="D4" s="105" t="s">
        <v>426</v>
      </c>
      <c r="E4" s="128">
        <v>406</v>
      </c>
      <c r="F4" s="145"/>
    </row>
    <row r="5" spans="1:6">
      <c r="A5" s="102">
        <v>1000002</v>
      </c>
      <c r="B5" s="103" t="s">
        <v>427</v>
      </c>
      <c r="C5" s="103" t="s">
        <v>410</v>
      </c>
      <c r="D5" s="105" t="s">
        <v>415</v>
      </c>
      <c r="E5" s="128">
        <v>874.2299999999999</v>
      </c>
      <c r="F5" s="145"/>
    </row>
    <row r="6" spans="1:6">
      <c r="A6" s="102">
        <v>1000003</v>
      </c>
      <c r="B6" s="103" t="s">
        <v>430</v>
      </c>
      <c r="C6" s="103" t="s">
        <v>431</v>
      </c>
      <c r="D6" s="105" t="s">
        <v>415</v>
      </c>
      <c r="E6" s="128">
        <v>1521.8600000000001</v>
      </c>
      <c r="F6" s="145"/>
    </row>
    <row r="7" spans="1:6">
      <c r="A7" s="102">
        <v>1000004</v>
      </c>
      <c r="B7" s="103" t="s">
        <v>432</v>
      </c>
      <c r="C7" s="103" t="s">
        <v>431</v>
      </c>
      <c r="D7" s="105" t="s">
        <v>415</v>
      </c>
      <c r="E7" s="128">
        <v>11.58</v>
      </c>
      <c r="F7" s="145"/>
    </row>
    <row r="8" spans="1:6">
      <c r="A8" s="102">
        <v>1000005</v>
      </c>
      <c r="B8" s="103" t="s">
        <v>433</v>
      </c>
      <c r="C8" s="103" t="s">
        <v>431</v>
      </c>
      <c r="D8" s="105" t="s">
        <v>415</v>
      </c>
      <c r="E8" s="128">
        <v>828.29</v>
      </c>
      <c r="F8" s="145"/>
    </row>
    <row r="9" spans="1:6" ht="25.5">
      <c r="A9" s="102">
        <v>1000006</v>
      </c>
      <c r="B9" s="103" t="s">
        <v>434</v>
      </c>
      <c r="C9" s="103" t="s">
        <v>435</v>
      </c>
      <c r="D9" s="105" t="s">
        <v>416</v>
      </c>
      <c r="E9" s="128">
        <v>5764.2</v>
      </c>
      <c r="F9" s="145"/>
    </row>
    <row r="10" spans="1:6">
      <c r="A10" s="102">
        <v>1000007</v>
      </c>
      <c r="B10" s="103" t="s">
        <v>437</v>
      </c>
      <c r="C10" s="103" t="s">
        <v>438</v>
      </c>
      <c r="D10" s="105" t="s">
        <v>415</v>
      </c>
      <c r="E10" s="128">
        <v>758.11</v>
      </c>
      <c r="F10" s="145"/>
    </row>
    <row r="11" spans="1:6">
      <c r="A11" s="102">
        <v>1000008</v>
      </c>
      <c r="B11" s="103" t="s">
        <v>439</v>
      </c>
      <c r="C11" s="103" t="s">
        <v>440</v>
      </c>
      <c r="D11" s="105" t="s">
        <v>415</v>
      </c>
      <c r="E11" s="128">
        <v>747.92000000000007</v>
      </c>
      <c r="F11" s="145"/>
    </row>
    <row r="12" spans="1:6">
      <c r="A12" s="102">
        <v>1000009</v>
      </c>
      <c r="B12" s="103" t="s">
        <v>441</v>
      </c>
      <c r="C12" s="103" t="s">
        <v>442</v>
      </c>
      <c r="D12" s="105" t="s">
        <v>415</v>
      </c>
      <c r="E12" s="128">
        <v>807.22000000000014</v>
      </c>
      <c r="F12" s="145"/>
    </row>
    <row r="13" spans="1:6" ht="25.5">
      <c r="A13" s="102">
        <v>1000010</v>
      </c>
      <c r="B13" s="103" t="s">
        <v>443</v>
      </c>
      <c r="C13" s="103" t="s">
        <v>444</v>
      </c>
      <c r="D13" s="105" t="s">
        <v>415</v>
      </c>
      <c r="E13" s="129">
        <v>42.239999999999995</v>
      </c>
      <c r="F13" s="145"/>
    </row>
    <row r="14" spans="1:6" ht="25.5">
      <c r="A14" s="102">
        <v>1000011</v>
      </c>
      <c r="B14" s="103" t="s">
        <v>445</v>
      </c>
      <c r="C14" s="103" t="s">
        <v>446</v>
      </c>
      <c r="D14" s="105" t="s">
        <v>415</v>
      </c>
      <c r="E14" s="128">
        <v>488.7</v>
      </c>
      <c r="F14" s="145"/>
    </row>
    <row r="15" spans="1:6">
      <c r="A15" s="102">
        <v>1000012</v>
      </c>
      <c r="B15" s="103" t="s">
        <v>447</v>
      </c>
      <c r="C15" s="103" t="s">
        <v>448</v>
      </c>
      <c r="D15" s="105" t="s">
        <v>415</v>
      </c>
      <c r="E15" s="128">
        <v>290.34999999999997</v>
      </c>
      <c r="F15" s="145"/>
    </row>
    <row r="16" spans="1:6">
      <c r="A16" s="102">
        <v>1000013</v>
      </c>
      <c r="B16" s="103" t="s">
        <v>449</v>
      </c>
      <c r="C16" s="103" t="s">
        <v>450</v>
      </c>
      <c r="D16" s="105" t="s">
        <v>415</v>
      </c>
      <c r="E16" s="129">
        <v>14.58</v>
      </c>
      <c r="F16" s="145"/>
    </row>
    <row r="17" spans="1:6">
      <c r="A17" s="102">
        <v>1000014</v>
      </c>
      <c r="B17" s="103" t="s">
        <v>451</v>
      </c>
      <c r="C17" s="103" t="s">
        <v>431</v>
      </c>
      <c r="D17" s="105" t="s">
        <v>416</v>
      </c>
      <c r="E17" s="128">
        <v>37.575000000000003</v>
      </c>
      <c r="F17" s="145"/>
    </row>
    <row r="18" spans="1:6">
      <c r="A18" s="102"/>
      <c r="B18" s="103" t="s">
        <v>452</v>
      </c>
      <c r="C18" s="103" t="s">
        <v>431</v>
      </c>
      <c r="D18" s="105" t="s">
        <v>416</v>
      </c>
      <c r="E18" s="128">
        <v>9.3937500000000007</v>
      </c>
      <c r="F18" s="145"/>
    </row>
    <row r="19" spans="1:6">
      <c r="A19" s="102">
        <v>1000015</v>
      </c>
      <c r="B19" s="103" t="s">
        <v>453</v>
      </c>
      <c r="C19" s="103" t="s">
        <v>454</v>
      </c>
      <c r="D19" s="105" t="s">
        <v>416</v>
      </c>
      <c r="E19" s="128">
        <v>10</v>
      </c>
      <c r="F19" s="145"/>
    </row>
    <row r="20" spans="1:6">
      <c r="A20" s="105"/>
      <c r="B20" s="103" t="s">
        <v>455</v>
      </c>
      <c r="C20" s="103" t="s">
        <v>454</v>
      </c>
      <c r="D20" s="105" t="s">
        <v>416</v>
      </c>
      <c r="E20" s="128">
        <v>5</v>
      </c>
      <c r="F20" s="145"/>
    </row>
    <row r="21" spans="1:6">
      <c r="A21" s="102">
        <v>1000016</v>
      </c>
      <c r="B21" s="103" t="s">
        <v>456</v>
      </c>
      <c r="C21" s="103" t="s">
        <v>457</v>
      </c>
      <c r="D21" s="105" t="s">
        <v>416</v>
      </c>
      <c r="E21" s="128">
        <v>54</v>
      </c>
      <c r="F21" s="145"/>
    </row>
    <row r="22" spans="1:6" ht="25.5">
      <c r="A22" s="102">
        <v>1000017</v>
      </c>
      <c r="B22" s="103" t="s">
        <v>458</v>
      </c>
      <c r="C22" s="103" t="s">
        <v>459</v>
      </c>
      <c r="D22" s="105" t="s">
        <v>416</v>
      </c>
      <c r="E22" s="128">
        <v>13215.400000000001</v>
      </c>
      <c r="F22" s="145"/>
    </row>
    <row r="23" spans="1:6" ht="25.5">
      <c r="A23" s="102">
        <v>1000019</v>
      </c>
      <c r="B23" s="103" t="s">
        <v>460</v>
      </c>
      <c r="C23" s="103" t="s">
        <v>459</v>
      </c>
      <c r="D23" s="105" t="s">
        <v>416</v>
      </c>
      <c r="E23" s="128">
        <v>926.5</v>
      </c>
      <c r="F23" s="145"/>
    </row>
    <row r="24" spans="1:6" ht="25.5">
      <c r="A24" s="102">
        <v>1000023</v>
      </c>
      <c r="B24" s="103" t="s">
        <v>461</v>
      </c>
      <c r="C24" s="103" t="s">
        <v>459</v>
      </c>
      <c r="D24" s="105" t="s">
        <v>416</v>
      </c>
      <c r="E24" s="128">
        <v>143.5</v>
      </c>
      <c r="F24" s="145"/>
    </row>
    <row r="25" spans="1:6" ht="25.5">
      <c r="A25" s="102">
        <v>1000025</v>
      </c>
      <c r="B25" s="103" t="s">
        <v>462</v>
      </c>
      <c r="C25" s="103" t="s">
        <v>459</v>
      </c>
      <c r="D25" s="105" t="s">
        <v>416</v>
      </c>
      <c r="E25" s="128">
        <v>1057.9000000000001</v>
      </c>
      <c r="F25" s="145"/>
    </row>
    <row r="26" spans="1:6" ht="25.5">
      <c r="A26" s="102">
        <v>1000029</v>
      </c>
      <c r="B26" s="103" t="s">
        <v>463</v>
      </c>
      <c r="C26" s="103" t="s">
        <v>459</v>
      </c>
      <c r="D26" s="105" t="s">
        <v>416</v>
      </c>
      <c r="E26" s="129">
        <v>153</v>
      </c>
      <c r="F26" s="145"/>
    </row>
    <row r="27" spans="1:6">
      <c r="A27" s="102">
        <v>1000030</v>
      </c>
      <c r="B27" s="103" t="s">
        <v>464</v>
      </c>
      <c r="C27" s="103" t="s">
        <v>465</v>
      </c>
      <c r="D27" s="105" t="s">
        <v>466</v>
      </c>
      <c r="E27" s="128"/>
      <c r="F27" s="145"/>
    </row>
    <row r="28" spans="1:6">
      <c r="A28" s="102">
        <v>1000044</v>
      </c>
      <c r="B28" s="103" t="s">
        <v>467</v>
      </c>
      <c r="C28" s="103" t="s">
        <v>465</v>
      </c>
      <c r="D28" s="105" t="s">
        <v>466</v>
      </c>
      <c r="E28" s="128"/>
      <c r="F28" s="145"/>
    </row>
    <row r="29" spans="1:6">
      <c r="A29" s="102">
        <v>1000045</v>
      </c>
      <c r="B29" s="103" t="s">
        <v>468</v>
      </c>
      <c r="C29" s="103" t="s">
        <v>465</v>
      </c>
      <c r="D29" s="105" t="s">
        <v>466</v>
      </c>
      <c r="E29" s="128"/>
      <c r="F29" s="145"/>
    </row>
    <row r="30" spans="1:6" ht="51">
      <c r="A30" s="102">
        <v>1000046</v>
      </c>
      <c r="B30" s="103" t="s">
        <v>469</v>
      </c>
      <c r="C30" s="103" t="s">
        <v>470</v>
      </c>
      <c r="D30" s="105" t="s">
        <v>416</v>
      </c>
      <c r="E30" s="128">
        <v>182</v>
      </c>
      <c r="F30" s="145"/>
    </row>
    <row r="31" spans="1:6" ht="51">
      <c r="A31" s="102">
        <v>1000048</v>
      </c>
      <c r="B31" s="103" t="s">
        <v>471</v>
      </c>
      <c r="C31" s="103" t="s">
        <v>470</v>
      </c>
      <c r="D31" s="105" t="s">
        <v>416</v>
      </c>
      <c r="E31" s="128">
        <v>22</v>
      </c>
      <c r="F31" s="145"/>
    </row>
    <row r="32" spans="1:6" ht="51">
      <c r="A32" s="102">
        <v>1000049</v>
      </c>
      <c r="B32" s="103" t="s">
        <v>472</v>
      </c>
      <c r="C32" s="103" t="s">
        <v>470</v>
      </c>
      <c r="D32" s="105" t="s">
        <v>416</v>
      </c>
      <c r="E32" s="128">
        <v>6</v>
      </c>
      <c r="F32" s="145"/>
    </row>
    <row r="33" spans="1:6" ht="76.5">
      <c r="A33" s="102">
        <v>1000050</v>
      </c>
      <c r="B33" s="103" t="s">
        <v>363</v>
      </c>
      <c r="C33" s="103" t="s">
        <v>474</v>
      </c>
      <c r="D33" s="105" t="s">
        <v>416</v>
      </c>
      <c r="E33" s="128">
        <v>5620.9</v>
      </c>
      <c r="F33" s="145"/>
    </row>
    <row r="34" spans="1:6" ht="76.5">
      <c r="A34" s="102">
        <v>1000051</v>
      </c>
      <c r="B34" s="103" t="s">
        <v>364</v>
      </c>
      <c r="C34" s="103" t="s">
        <v>476</v>
      </c>
      <c r="D34" s="105" t="s">
        <v>416</v>
      </c>
      <c r="E34" s="128">
        <v>1125</v>
      </c>
      <c r="F34" s="145"/>
    </row>
    <row r="35" spans="1:6" ht="76.5">
      <c r="A35" s="102">
        <v>1000052</v>
      </c>
      <c r="B35" s="103" t="s">
        <v>365</v>
      </c>
      <c r="C35" s="103" t="s">
        <v>476</v>
      </c>
      <c r="D35" s="105" t="s">
        <v>416</v>
      </c>
      <c r="E35" s="128">
        <v>38</v>
      </c>
      <c r="F35" s="145"/>
    </row>
    <row r="36" spans="1:6">
      <c r="A36" s="102">
        <v>1000053</v>
      </c>
      <c r="B36" s="103" t="s">
        <v>366</v>
      </c>
      <c r="C36" s="103" t="s">
        <v>479</v>
      </c>
      <c r="D36" s="105" t="s">
        <v>416</v>
      </c>
      <c r="E36" s="128">
        <v>2955.9</v>
      </c>
      <c r="F36" s="145"/>
    </row>
    <row r="37" spans="1:6" ht="51">
      <c r="A37" s="102">
        <v>1000054</v>
      </c>
      <c r="B37" s="103" t="s">
        <v>480</v>
      </c>
      <c r="C37" s="103" t="s">
        <v>481</v>
      </c>
      <c r="D37" s="105" t="s">
        <v>416</v>
      </c>
      <c r="E37" s="128">
        <v>78</v>
      </c>
      <c r="F37" s="145"/>
    </row>
    <row r="38" spans="1:6">
      <c r="A38" s="102">
        <v>1000055</v>
      </c>
      <c r="B38" s="103" t="s">
        <v>482</v>
      </c>
      <c r="C38" s="103" t="s">
        <v>479</v>
      </c>
      <c r="D38" s="105" t="s">
        <v>416</v>
      </c>
      <c r="E38" s="128">
        <v>378</v>
      </c>
      <c r="F38" s="145"/>
    </row>
    <row r="39" spans="1:6" ht="51">
      <c r="A39" s="102">
        <v>1000056</v>
      </c>
      <c r="B39" s="103" t="s">
        <v>483</v>
      </c>
      <c r="C39" s="103" t="s">
        <v>481</v>
      </c>
      <c r="D39" s="105" t="s">
        <v>416</v>
      </c>
      <c r="E39" s="128">
        <v>66</v>
      </c>
      <c r="F39" s="145"/>
    </row>
    <row r="40" spans="1:6" ht="25.5">
      <c r="A40" s="102">
        <v>1000058</v>
      </c>
      <c r="B40" s="103" t="s">
        <v>484</v>
      </c>
      <c r="C40" s="103" t="s">
        <v>485</v>
      </c>
      <c r="D40" s="105" t="s">
        <v>416</v>
      </c>
      <c r="E40" s="128">
        <v>5742.0010000000002</v>
      </c>
      <c r="F40" s="145"/>
    </row>
    <row r="41" spans="1:6" ht="25.5">
      <c r="A41" s="102">
        <v>1000059</v>
      </c>
      <c r="B41" s="103" t="s">
        <v>486</v>
      </c>
      <c r="C41" s="103" t="s">
        <v>485</v>
      </c>
      <c r="D41" s="105" t="s">
        <v>416</v>
      </c>
      <c r="E41" s="128">
        <v>7591.6</v>
      </c>
      <c r="F41" s="145"/>
    </row>
    <row r="42" spans="1:6" ht="38.25">
      <c r="A42" s="102">
        <v>1000062</v>
      </c>
      <c r="B42" s="103" t="s">
        <v>487</v>
      </c>
      <c r="C42" s="103" t="s">
        <v>488</v>
      </c>
      <c r="D42" s="105" t="s">
        <v>426</v>
      </c>
      <c r="E42" s="128">
        <v>25</v>
      </c>
      <c r="F42" s="145"/>
    </row>
    <row r="43" spans="1:6" ht="38.25">
      <c r="A43" s="102">
        <v>1000063</v>
      </c>
      <c r="B43" s="103" t="s">
        <v>489</v>
      </c>
      <c r="C43" s="103" t="s">
        <v>490</v>
      </c>
      <c r="D43" s="105" t="s">
        <v>426</v>
      </c>
      <c r="E43" s="128">
        <v>17</v>
      </c>
      <c r="F43" s="145"/>
    </row>
    <row r="44" spans="1:6" ht="38.25">
      <c r="A44" s="102">
        <v>1000065</v>
      </c>
      <c r="B44" s="103" t="s">
        <v>491</v>
      </c>
      <c r="C44" s="103" t="s">
        <v>492</v>
      </c>
      <c r="D44" s="105" t="s">
        <v>416</v>
      </c>
      <c r="E44" s="128">
        <v>1730.6999999999998</v>
      </c>
      <c r="F44" s="145"/>
    </row>
    <row r="45" spans="1:6" ht="38.25">
      <c r="A45" s="102">
        <v>1000066</v>
      </c>
      <c r="B45" s="103" t="s">
        <v>493</v>
      </c>
      <c r="C45" s="103" t="s">
        <v>494</v>
      </c>
      <c r="D45" s="105" t="s">
        <v>426</v>
      </c>
      <c r="E45" s="64">
        <v>68.5</v>
      </c>
      <c r="F45" s="145"/>
    </row>
    <row r="46" spans="1:6" ht="63.75">
      <c r="A46" s="102">
        <v>1000067</v>
      </c>
      <c r="B46" s="103" t="s">
        <v>495</v>
      </c>
      <c r="C46" s="103" t="s">
        <v>496</v>
      </c>
      <c r="D46" s="105" t="s">
        <v>426</v>
      </c>
      <c r="E46" s="128">
        <v>2</v>
      </c>
      <c r="F46" s="145"/>
    </row>
    <row r="47" spans="1:6" ht="51">
      <c r="A47" s="102">
        <v>1000068</v>
      </c>
      <c r="B47" s="103" t="s">
        <v>497</v>
      </c>
      <c r="C47" s="103" t="s">
        <v>498</v>
      </c>
      <c r="D47" s="105" t="s">
        <v>426</v>
      </c>
      <c r="E47" s="128">
        <v>2</v>
      </c>
      <c r="F47" s="145"/>
    </row>
    <row r="48" spans="1:6" ht="51">
      <c r="A48" s="102">
        <v>1000069</v>
      </c>
      <c r="B48" s="103" t="s">
        <v>499</v>
      </c>
      <c r="C48" s="103" t="s">
        <v>498</v>
      </c>
      <c r="D48" s="105" t="s">
        <v>426</v>
      </c>
      <c r="E48" s="128">
        <v>5</v>
      </c>
      <c r="F48" s="145"/>
    </row>
    <row r="49" spans="1:6" ht="25.5">
      <c r="A49" s="102">
        <v>1000070</v>
      </c>
      <c r="B49" s="103" t="s">
        <v>503</v>
      </c>
      <c r="C49" s="103" t="s">
        <v>504</v>
      </c>
      <c r="D49" s="105" t="s">
        <v>426</v>
      </c>
      <c r="E49" s="128">
        <v>47</v>
      </c>
      <c r="F49" s="145"/>
    </row>
    <row r="50" spans="1:6" ht="25.5">
      <c r="A50" s="102">
        <v>1000072</v>
      </c>
      <c r="B50" s="103" t="s">
        <v>505</v>
      </c>
      <c r="C50" s="103" t="s">
        <v>506</v>
      </c>
      <c r="D50" s="105" t="s">
        <v>426</v>
      </c>
      <c r="E50" s="128">
        <v>1190</v>
      </c>
      <c r="F50" s="145"/>
    </row>
    <row r="51" spans="1:6" ht="25.5">
      <c r="A51" s="102">
        <v>1000073</v>
      </c>
      <c r="B51" s="103" t="s">
        <v>507</v>
      </c>
      <c r="C51" s="103" t="s">
        <v>508</v>
      </c>
      <c r="D51" s="105" t="s">
        <v>416</v>
      </c>
      <c r="E51" s="128">
        <v>7162.2</v>
      </c>
      <c r="F51" s="145"/>
    </row>
    <row r="52" spans="1:6" ht="25.5">
      <c r="A52" s="102">
        <v>1000074</v>
      </c>
      <c r="B52" s="103" t="s">
        <v>509</v>
      </c>
      <c r="C52" s="103" t="s">
        <v>510</v>
      </c>
      <c r="D52" s="105" t="s">
        <v>416</v>
      </c>
      <c r="E52" s="128">
        <v>546.5</v>
      </c>
      <c r="F52" s="145"/>
    </row>
    <row r="53" spans="1:6" ht="25.5">
      <c r="A53" s="102">
        <v>1000075</v>
      </c>
      <c r="B53" s="103" t="s">
        <v>511</v>
      </c>
      <c r="C53" s="103" t="s">
        <v>510</v>
      </c>
      <c r="D53" s="105" t="s">
        <v>416</v>
      </c>
      <c r="E53" s="64">
        <v>79</v>
      </c>
      <c r="F53" s="145"/>
    </row>
    <row r="54" spans="1:6" ht="25.5">
      <c r="A54" s="102">
        <v>1000076</v>
      </c>
      <c r="B54" s="103" t="s">
        <v>512</v>
      </c>
      <c r="C54" s="103" t="s">
        <v>513</v>
      </c>
      <c r="D54" s="105" t="s">
        <v>416</v>
      </c>
      <c r="E54" s="128">
        <v>3018.5</v>
      </c>
      <c r="F54" s="145"/>
    </row>
    <row r="55" spans="1:6" ht="25.5">
      <c r="A55" s="102">
        <v>1000077</v>
      </c>
      <c r="B55" s="103" t="s">
        <v>514</v>
      </c>
      <c r="C55" s="103" t="s">
        <v>513</v>
      </c>
      <c r="D55" s="105" t="s">
        <v>416</v>
      </c>
      <c r="E55" s="128">
        <v>1203</v>
      </c>
      <c r="F55" s="145"/>
    </row>
    <row r="56" spans="1:6" ht="25.5">
      <c r="A56" s="102">
        <v>1000078</v>
      </c>
      <c r="B56" s="103" t="s">
        <v>515</v>
      </c>
      <c r="C56" s="103" t="s">
        <v>513</v>
      </c>
      <c r="D56" s="105" t="s">
        <v>416</v>
      </c>
      <c r="E56" s="128">
        <v>8974.9</v>
      </c>
      <c r="F56" s="145"/>
    </row>
    <row r="57" spans="1:6" ht="38.25">
      <c r="A57" s="102">
        <v>1000079</v>
      </c>
      <c r="B57" s="103" t="s">
        <v>516</v>
      </c>
      <c r="C57" s="103" t="s">
        <v>517</v>
      </c>
      <c r="D57" s="105" t="s">
        <v>416</v>
      </c>
      <c r="E57" s="128">
        <v>735</v>
      </c>
      <c r="F57" s="145"/>
    </row>
    <row r="58" spans="1:6" ht="38.25">
      <c r="A58" s="102">
        <v>1000080</v>
      </c>
      <c r="B58" s="103" t="s">
        <v>518</v>
      </c>
      <c r="C58" s="103" t="s">
        <v>517</v>
      </c>
      <c r="D58" s="105" t="s">
        <v>416</v>
      </c>
      <c r="E58" s="128">
        <v>1286</v>
      </c>
      <c r="F58" s="145"/>
    </row>
    <row r="59" spans="1:6" ht="38.25">
      <c r="A59" s="102">
        <v>1000081</v>
      </c>
      <c r="B59" s="103" t="s">
        <v>519</v>
      </c>
      <c r="C59" s="103" t="s">
        <v>520</v>
      </c>
      <c r="D59" s="105" t="s">
        <v>416</v>
      </c>
      <c r="E59" s="128">
        <v>886.375</v>
      </c>
      <c r="F59" s="145"/>
    </row>
    <row r="60" spans="1:6" ht="38.25">
      <c r="A60" s="102">
        <v>1000082</v>
      </c>
      <c r="B60" s="103" t="s">
        <v>521</v>
      </c>
      <c r="C60" s="103" t="s">
        <v>522</v>
      </c>
      <c r="D60" s="105" t="s">
        <v>416</v>
      </c>
      <c r="E60" s="128">
        <v>411.95</v>
      </c>
      <c r="F60" s="145"/>
    </row>
    <row r="61" spans="1:6" ht="38.25">
      <c r="A61" s="102">
        <v>1000083</v>
      </c>
      <c r="B61" s="103" t="s">
        <v>523</v>
      </c>
      <c r="C61" s="103" t="s">
        <v>520</v>
      </c>
      <c r="D61" s="105" t="s">
        <v>416</v>
      </c>
      <c r="E61" s="128">
        <v>5537.1749999999993</v>
      </c>
      <c r="F61" s="145"/>
    </row>
    <row r="62" spans="1:6" ht="38.25">
      <c r="A62" s="102">
        <v>1000084</v>
      </c>
      <c r="B62" s="103" t="s">
        <v>524</v>
      </c>
      <c r="C62" s="103" t="s">
        <v>520</v>
      </c>
      <c r="D62" s="105" t="s">
        <v>416</v>
      </c>
      <c r="E62" s="128">
        <v>257.95</v>
      </c>
      <c r="F62" s="145"/>
    </row>
    <row r="63" spans="1:6" ht="38.25">
      <c r="A63" s="102">
        <v>1000085</v>
      </c>
      <c r="B63" s="103" t="s">
        <v>525</v>
      </c>
      <c r="C63" s="103" t="s">
        <v>522</v>
      </c>
      <c r="D63" s="105" t="s">
        <v>416</v>
      </c>
      <c r="E63" s="128">
        <v>1483.3</v>
      </c>
      <c r="F63" s="145"/>
    </row>
    <row r="64" spans="1:6" ht="25.5">
      <c r="A64" s="102"/>
      <c r="B64" s="103" t="s">
        <v>526</v>
      </c>
      <c r="C64" s="103" t="s">
        <v>527</v>
      </c>
      <c r="D64" s="105" t="s">
        <v>466</v>
      </c>
      <c r="E64" s="128"/>
      <c r="F64" s="145"/>
    </row>
    <row r="65" spans="1:6">
      <c r="A65" s="102">
        <v>1000086</v>
      </c>
      <c r="B65" s="103" t="s">
        <v>528</v>
      </c>
      <c r="C65" s="103" t="s">
        <v>529</v>
      </c>
      <c r="D65" s="105" t="s">
        <v>416</v>
      </c>
      <c r="E65" s="128">
        <v>3444.9</v>
      </c>
      <c r="F65" s="145"/>
    </row>
    <row r="66" spans="1:6" ht="25.5">
      <c r="A66" s="102">
        <v>1000087</v>
      </c>
      <c r="B66" s="103" t="s">
        <v>531</v>
      </c>
      <c r="C66" s="103" t="s">
        <v>529</v>
      </c>
      <c r="D66" s="105" t="s">
        <v>416</v>
      </c>
      <c r="E66" s="64">
        <v>130.66666666666666</v>
      </c>
      <c r="F66" s="145"/>
    </row>
    <row r="67" spans="1:6" ht="25.5">
      <c r="A67" s="102">
        <v>1000089</v>
      </c>
      <c r="B67" s="103" t="s">
        <v>532</v>
      </c>
      <c r="C67" s="103" t="s">
        <v>533</v>
      </c>
      <c r="D67" s="105" t="s">
        <v>426</v>
      </c>
      <c r="E67" s="128">
        <v>1312</v>
      </c>
      <c r="F67" s="145"/>
    </row>
    <row r="68" spans="1:6" ht="38.25">
      <c r="A68" s="102">
        <v>1000090</v>
      </c>
      <c r="B68" s="103" t="s">
        <v>367</v>
      </c>
      <c r="C68" s="103" t="s">
        <v>535</v>
      </c>
      <c r="D68" s="105" t="s">
        <v>426</v>
      </c>
      <c r="E68" s="128">
        <v>86</v>
      </c>
      <c r="F68" s="145"/>
    </row>
    <row r="69" spans="1:6" ht="38.25">
      <c r="A69" s="102">
        <v>1000091</v>
      </c>
      <c r="B69" s="103" t="s">
        <v>368</v>
      </c>
      <c r="C69" s="103" t="s">
        <v>535</v>
      </c>
      <c r="D69" s="105" t="s">
        <v>426</v>
      </c>
      <c r="E69" s="128">
        <v>644</v>
      </c>
      <c r="F69" s="145"/>
    </row>
    <row r="70" spans="1:6" ht="38.25">
      <c r="A70" s="102">
        <v>1000092</v>
      </c>
      <c r="B70" s="103" t="s">
        <v>537</v>
      </c>
      <c r="C70" s="103" t="s">
        <v>538</v>
      </c>
      <c r="D70" s="105" t="s">
        <v>426</v>
      </c>
      <c r="E70" s="128">
        <v>16</v>
      </c>
      <c r="F70" s="145"/>
    </row>
    <row r="71" spans="1:6" ht="25.5">
      <c r="A71" s="102">
        <v>1000094</v>
      </c>
      <c r="B71" s="103" t="s">
        <v>539</v>
      </c>
      <c r="C71" s="103" t="s">
        <v>540</v>
      </c>
      <c r="D71" s="105" t="s">
        <v>426</v>
      </c>
      <c r="E71" s="128">
        <v>126</v>
      </c>
      <c r="F71" s="145"/>
    </row>
    <row r="72" spans="1:6" ht="25.5">
      <c r="A72" s="102">
        <v>1000095</v>
      </c>
      <c r="B72" s="103" t="s">
        <v>541</v>
      </c>
      <c r="C72" s="103" t="s">
        <v>540</v>
      </c>
      <c r="D72" s="105" t="s">
        <v>426</v>
      </c>
      <c r="E72" s="128">
        <v>66</v>
      </c>
      <c r="F72" s="145"/>
    </row>
    <row r="73" spans="1:6" ht="25.5">
      <c r="A73" s="102">
        <v>1000096</v>
      </c>
      <c r="B73" s="103" t="s">
        <v>542</v>
      </c>
      <c r="C73" s="103" t="s">
        <v>543</v>
      </c>
      <c r="D73" s="105" t="s">
        <v>426</v>
      </c>
      <c r="E73" s="128">
        <v>23</v>
      </c>
      <c r="F73" s="145"/>
    </row>
    <row r="74" spans="1:6" ht="25.5">
      <c r="A74" s="102">
        <v>1000097</v>
      </c>
      <c r="B74" s="103" t="s">
        <v>544</v>
      </c>
      <c r="C74" s="103" t="s">
        <v>543</v>
      </c>
      <c r="D74" s="105" t="s">
        <v>426</v>
      </c>
      <c r="E74" s="64">
        <v>5</v>
      </c>
      <c r="F74" s="145"/>
    </row>
    <row r="75" spans="1:6" ht="51">
      <c r="A75" s="102">
        <v>1000100</v>
      </c>
      <c r="B75" s="103" t="s">
        <v>369</v>
      </c>
      <c r="C75" s="103" t="s">
        <v>546</v>
      </c>
      <c r="D75" s="105" t="s">
        <v>426</v>
      </c>
      <c r="E75" s="64">
        <v>1527</v>
      </c>
      <c r="F75" s="145"/>
    </row>
    <row r="76" spans="1:6" ht="51">
      <c r="A76" s="102"/>
      <c r="B76" s="103" t="s">
        <v>403</v>
      </c>
      <c r="C76" s="103" t="s">
        <v>546</v>
      </c>
      <c r="D76" s="105" t="s">
        <v>426</v>
      </c>
      <c r="E76" s="64">
        <v>611</v>
      </c>
      <c r="F76" s="145"/>
    </row>
    <row r="77" spans="1:6" ht="25.5">
      <c r="A77" s="102">
        <v>1000101</v>
      </c>
      <c r="B77" s="103" t="s">
        <v>548</v>
      </c>
      <c r="C77" s="103" t="s">
        <v>549</v>
      </c>
      <c r="D77" s="105" t="s">
        <v>426</v>
      </c>
      <c r="E77" s="128">
        <v>234</v>
      </c>
      <c r="F77" s="145"/>
    </row>
    <row r="78" spans="1:6" ht="25.5">
      <c r="A78" s="102">
        <v>1000102</v>
      </c>
      <c r="B78" s="103" t="s">
        <v>550</v>
      </c>
      <c r="C78" s="103" t="s">
        <v>549</v>
      </c>
      <c r="D78" s="105" t="s">
        <v>426</v>
      </c>
      <c r="E78" s="128">
        <v>12</v>
      </c>
      <c r="F78" s="145"/>
    </row>
    <row r="79" spans="1:6" ht="89.25">
      <c r="A79" s="102">
        <v>1000104</v>
      </c>
      <c r="B79" s="103" t="s">
        <v>553</v>
      </c>
      <c r="C79" s="103" t="s">
        <v>554</v>
      </c>
      <c r="D79" s="105" t="s">
        <v>426</v>
      </c>
      <c r="E79" s="128">
        <v>130</v>
      </c>
      <c r="F79" s="145"/>
    </row>
    <row r="80" spans="1:6" ht="25.5">
      <c r="A80" s="102">
        <v>1000105</v>
      </c>
      <c r="B80" s="103" t="s">
        <v>555</v>
      </c>
      <c r="C80" s="103" t="s">
        <v>556</v>
      </c>
      <c r="D80" s="105" t="s">
        <v>426</v>
      </c>
      <c r="E80" s="128">
        <v>23</v>
      </c>
      <c r="F80" s="145"/>
    </row>
    <row r="81" spans="1:6">
      <c r="A81" s="102">
        <v>1000106</v>
      </c>
      <c r="B81" s="103" t="s">
        <v>557</v>
      </c>
      <c r="C81" s="103" t="s">
        <v>558</v>
      </c>
      <c r="D81" s="105" t="s">
        <v>426</v>
      </c>
      <c r="E81" s="128">
        <v>48</v>
      </c>
      <c r="F81" s="145"/>
    </row>
    <row r="82" spans="1:6">
      <c r="A82" s="102">
        <v>1000107</v>
      </c>
      <c r="B82" s="103" t="s">
        <v>559</v>
      </c>
      <c r="C82" s="103" t="s">
        <v>560</v>
      </c>
      <c r="D82" s="105" t="s">
        <v>426</v>
      </c>
      <c r="E82" s="128">
        <v>1</v>
      </c>
      <c r="F82" s="145"/>
    </row>
    <row r="83" spans="1:6" ht="25.5">
      <c r="A83" s="102">
        <v>1000108</v>
      </c>
      <c r="B83" s="103" t="s">
        <v>561</v>
      </c>
      <c r="C83" s="103" t="s">
        <v>562</v>
      </c>
      <c r="D83" s="105" t="s">
        <v>426</v>
      </c>
      <c r="E83" s="128">
        <v>1</v>
      </c>
      <c r="F83" s="145"/>
    </row>
    <row r="84" spans="1:6" ht="25.5">
      <c r="A84" s="102">
        <v>1000110</v>
      </c>
      <c r="B84" s="103" t="s">
        <v>563</v>
      </c>
      <c r="C84" s="103" t="s">
        <v>564</v>
      </c>
      <c r="D84" s="105" t="s">
        <v>426</v>
      </c>
      <c r="E84" s="128">
        <v>65</v>
      </c>
      <c r="F84" s="145"/>
    </row>
    <row r="85" spans="1:6" ht="38.25">
      <c r="A85" s="102">
        <v>1000111</v>
      </c>
      <c r="B85" s="103" t="s">
        <v>565</v>
      </c>
      <c r="C85" s="103" t="s">
        <v>566</v>
      </c>
      <c r="D85" s="105" t="s">
        <v>426</v>
      </c>
      <c r="E85" s="128">
        <v>200</v>
      </c>
      <c r="F85" s="145"/>
    </row>
    <row r="86" spans="1:6" ht="51">
      <c r="A86" s="102">
        <v>1000112</v>
      </c>
      <c r="B86" s="103" t="s">
        <v>569</v>
      </c>
      <c r="C86" s="103" t="s">
        <v>570</v>
      </c>
      <c r="D86" s="105" t="s">
        <v>426</v>
      </c>
      <c r="E86" s="128">
        <v>101</v>
      </c>
      <c r="F86" s="145"/>
    </row>
    <row r="87" spans="1:6" ht="51">
      <c r="A87" s="102">
        <v>1000113</v>
      </c>
      <c r="B87" s="103" t="s">
        <v>571</v>
      </c>
      <c r="C87" s="103" t="s">
        <v>570</v>
      </c>
      <c r="D87" s="105" t="s">
        <v>426</v>
      </c>
      <c r="E87" s="128">
        <v>69</v>
      </c>
      <c r="F87" s="145"/>
    </row>
    <row r="88" spans="1:6">
      <c r="A88" s="102">
        <v>1000114</v>
      </c>
      <c r="B88" s="103" t="s">
        <v>573</v>
      </c>
      <c r="C88" s="103" t="s">
        <v>574</v>
      </c>
      <c r="D88" s="105" t="s">
        <v>426</v>
      </c>
      <c r="E88" s="128">
        <v>123</v>
      </c>
      <c r="F88" s="145"/>
    </row>
    <row r="89" spans="1:6">
      <c r="A89" s="102">
        <v>1000117</v>
      </c>
      <c r="B89" s="103" t="s">
        <v>577</v>
      </c>
      <c r="C89" s="103" t="s">
        <v>578</v>
      </c>
      <c r="D89" s="105" t="s">
        <v>426</v>
      </c>
      <c r="E89" s="128">
        <v>572</v>
      </c>
      <c r="F89" s="145"/>
    </row>
    <row r="90" spans="1:6">
      <c r="A90" s="102">
        <v>1000118</v>
      </c>
      <c r="B90" s="103" t="s">
        <v>579</v>
      </c>
      <c r="C90" s="103" t="s">
        <v>580</v>
      </c>
      <c r="D90" s="105" t="s">
        <v>426</v>
      </c>
      <c r="E90" s="128">
        <v>594</v>
      </c>
      <c r="F90" s="145"/>
    </row>
    <row r="91" spans="1:6">
      <c r="A91" s="102">
        <v>1000119</v>
      </c>
      <c r="B91" s="103" t="s">
        <v>581</v>
      </c>
      <c r="C91" s="103" t="s">
        <v>578</v>
      </c>
      <c r="D91" s="105" t="s">
        <v>426</v>
      </c>
      <c r="E91" s="128">
        <v>15</v>
      </c>
      <c r="F91" s="145"/>
    </row>
    <row r="92" spans="1:6" ht="25.5">
      <c r="A92" s="102">
        <v>1000120</v>
      </c>
      <c r="B92" s="103" t="s">
        <v>582</v>
      </c>
      <c r="C92" s="103" t="s">
        <v>583</v>
      </c>
      <c r="D92" s="105" t="s">
        <v>426</v>
      </c>
      <c r="E92" s="128">
        <v>15</v>
      </c>
      <c r="F92" s="145"/>
    </row>
    <row r="93" spans="1:6" ht="25.5">
      <c r="A93" s="102">
        <v>1000121</v>
      </c>
      <c r="B93" s="103" t="s">
        <v>584</v>
      </c>
      <c r="C93" s="103" t="s">
        <v>585</v>
      </c>
      <c r="D93" s="105" t="s">
        <v>426</v>
      </c>
      <c r="E93" s="128">
        <v>28</v>
      </c>
      <c r="F93" s="145"/>
    </row>
    <row r="94" spans="1:6" ht="35.25" customHeight="1">
      <c r="A94" s="102">
        <v>1000122</v>
      </c>
      <c r="B94" s="103" t="s">
        <v>370</v>
      </c>
      <c r="C94" s="103" t="s">
        <v>411</v>
      </c>
      <c r="D94" s="105" t="s">
        <v>426</v>
      </c>
      <c r="E94" s="128">
        <v>1362</v>
      </c>
      <c r="F94" s="145"/>
    </row>
    <row r="95" spans="1:6" ht="25.5">
      <c r="A95" s="102"/>
      <c r="B95" s="103" t="s">
        <v>404</v>
      </c>
      <c r="C95" s="103" t="s">
        <v>411</v>
      </c>
      <c r="D95" s="105" t="s">
        <v>426</v>
      </c>
      <c r="E95" s="128">
        <v>272</v>
      </c>
      <c r="F95" s="145"/>
    </row>
    <row r="96" spans="1:6" ht="25.5">
      <c r="A96" s="102">
        <v>1000123</v>
      </c>
      <c r="B96" s="103" t="s">
        <v>371</v>
      </c>
      <c r="C96" s="103" t="s">
        <v>412</v>
      </c>
      <c r="D96" s="105" t="s">
        <v>426</v>
      </c>
      <c r="E96" s="128">
        <v>70</v>
      </c>
      <c r="F96" s="145"/>
    </row>
    <row r="97" spans="1:6" ht="25.5">
      <c r="A97" s="102"/>
      <c r="B97" s="103" t="s">
        <v>405</v>
      </c>
      <c r="C97" s="103" t="s">
        <v>412</v>
      </c>
      <c r="D97" s="105"/>
      <c r="E97" s="128">
        <v>29</v>
      </c>
      <c r="F97" s="145"/>
    </row>
    <row r="98" spans="1:6" ht="51">
      <c r="A98" s="102">
        <v>1000124</v>
      </c>
      <c r="B98" s="103" t="s">
        <v>592</v>
      </c>
      <c r="C98" s="103" t="s">
        <v>593</v>
      </c>
      <c r="D98" s="105" t="s">
        <v>426</v>
      </c>
      <c r="E98" s="128">
        <v>7</v>
      </c>
      <c r="F98" s="145"/>
    </row>
    <row r="99" spans="1:6" ht="25.5">
      <c r="A99" s="102">
        <v>1000125</v>
      </c>
      <c r="B99" s="103" t="s">
        <v>372</v>
      </c>
      <c r="C99" s="103" t="s">
        <v>595</v>
      </c>
      <c r="D99" s="105" t="s">
        <v>426</v>
      </c>
      <c r="E99" s="128">
        <v>822</v>
      </c>
      <c r="F99" s="145"/>
    </row>
    <row r="100" spans="1:6">
      <c r="A100" s="102">
        <v>1000126</v>
      </c>
      <c r="B100" s="103" t="s">
        <v>373</v>
      </c>
      <c r="C100" s="103" t="s">
        <v>597</v>
      </c>
      <c r="D100" s="105" t="s">
        <v>426</v>
      </c>
      <c r="E100" s="128">
        <v>78</v>
      </c>
      <c r="F100" s="145"/>
    </row>
    <row r="101" spans="1:6" ht="38.25">
      <c r="A101" s="102">
        <v>1000127</v>
      </c>
      <c r="B101" s="103" t="s">
        <v>598</v>
      </c>
      <c r="C101" s="103" t="s">
        <v>599</v>
      </c>
      <c r="D101" s="105" t="s">
        <v>426</v>
      </c>
      <c r="E101" s="128">
        <v>4</v>
      </c>
      <c r="F101" s="145"/>
    </row>
    <row r="102" spans="1:6" ht="63.75">
      <c r="A102" s="102">
        <v>1000128</v>
      </c>
      <c r="B102" s="103" t="s">
        <v>600</v>
      </c>
      <c r="C102" s="103" t="s">
        <v>413</v>
      </c>
      <c r="D102" s="105" t="s">
        <v>426</v>
      </c>
      <c r="E102" s="128">
        <v>3</v>
      </c>
      <c r="F102" s="145"/>
    </row>
    <row r="103" spans="1:6" ht="63.75">
      <c r="A103" s="102">
        <v>1000129</v>
      </c>
      <c r="B103" s="103" t="s">
        <v>602</v>
      </c>
      <c r="C103" s="103" t="s">
        <v>414</v>
      </c>
      <c r="D103" s="105" t="s">
        <v>426</v>
      </c>
      <c r="E103" s="128">
        <v>1</v>
      </c>
      <c r="F103" s="145"/>
    </row>
    <row r="104" spans="1:6" ht="38.25">
      <c r="A104" s="102">
        <v>1000130</v>
      </c>
      <c r="B104" s="103" t="s">
        <v>604</v>
      </c>
      <c r="C104" s="103" t="s">
        <v>605</v>
      </c>
      <c r="D104" s="105" t="s">
        <v>426</v>
      </c>
      <c r="E104" s="128">
        <v>6</v>
      </c>
      <c r="F104" s="145"/>
    </row>
    <row r="105" spans="1:6" ht="38.25">
      <c r="A105" s="102">
        <v>1000131</v>
      </c>
      <c r="B105" s="103" t="s">
        <v>606</v>
      </c>
      <c r="C105" s="103" t="s">
        <v>607</v>
      </c>
      <c r="D105" s="105" t="s">
        <v>426</v>
      </c>
      <c r="E105" s="128">
        <v>1</v>
      </c>
      <c r="F105" s="145"/>
    </row>
    <row r="106" spans="1:6" ht="25.5">
      <c r="A106" s="102">
        <v>1000132</v>
      </c>
      <c r="B106" s="103" t="s">
        <v>374</v>
      </c>
      <c r="C106" s="103" t="s">
        <v>609</v>
      </c>
      <c r="D106" s="105" t="s">
        <v>426</v>
      </c>
      <c r="E106" s="128">
        <v>3</v>
      </c>
      <c r="F106" s="145"/>
    </row>
    <row r="107" spans="1:6" ht="38.25">
      <c r="A107" s="102">
        <v>1000133</v>
      </c>
      <c r="B107" s="103" t="s">
        <v>375</v>
      </c>
      <c r="C107" s="103" t="s">
        <v>611</v>
      </c>
      <c r="D107" s="105" t="s">
        <v>426</v>
      </c>
      <c r="E107" s="128">
        <v>3</v>
      </c>
      <c r="F107" s="145"/>
    </row>
    <row r="108" spans="1:6" ht="38.25">
      <c r="A108" s="102">
        <v>1000134</v>
      </c>
      <c r="B108" s="103" t="s">
        <v>376</v>
      </c>
      <c r="C108" s="103" t="s">
        <v>613</v>
      </c>
      <c r="D108" s="105" t="s">
        <v>426</v>
      </c>
      <c r="E108" s="128">
        <v>1</v>
      </c>
      <c r="F108" s="145"/>
    </row>
    <row r="109" spans="1:6" ht="38.25">
      <c r="A109" s="102">
        <v>1000135</v>
      </c>
      <c r="B109" s="103" t="s">
        <v>377</v>
      </c>
      <c r="C109" s="103" t="s">
        <v>615</v>
      </c>
      <c r="D109" s="105" t="s">
        <v>426</v>
      </c>
      <c r="E109" s="64">
        <v>2</v>
      </c>
      <c r="F109" s="145"/>
    </row>
    <row r="110" spans="1:6" ht="38.25">
      <c r="A110" s="102">
        <v>1000136</v>
      </c>
      <c r="B110" s="103" t="s">
        <v>378</v>
      </c>
      <c r="C110" s="103" t="s">
        <v>611</v>
      </c>
      <c r="D110" s="105" t="s">
        <v>426</v>
      </c>
      <c r="E110" s="64">
        <v>1</v>
      </c>
      <c r="F110" s="145"/>
    </row>
    <row r="111" spans="1:6" ht="38.25">
      <c r="A111" s="102">
        <v>1000137</v>
      </c>
      <c r="B111" s="103" t="s">
        <v>379</v>
      </c>
      <c r="C111" s="103" t="s">
        <v>618</v>
      </c>
      <c r="D111" s="105" t="s">
        <v>426</v>
      </c>
      <c r="E111" s="64">
        <v>1</v>
      </c>
      <c r="F111" s="145"/>
    </row>
    <row r="112" spans="1:6" ht="38.25">
      <c r="A112" s="102">
        <v>1000141</v>
      </c>
      <c r="B112" s="103" t="s">
        <v>380</v>
      </c>
      <c r="C112" s="103" t="s">
        <v>620</v>
      </c>
      <c r="D112" s="105" t="s">
        <v>426</v>
      </c>
      <c r="E112" s="64">
        <v>11</v>
      </c>
      <c r="F112" s="145"/>
    </row>
    <row r="113" spans="1:6" ht="38.25">
      <c r="A113" s="102">
        <v>1000142</v>
      </c>
      <c r="B113" s="103" t="s">
        <v>621</v>
      </c>
      <c r="C113" s="103" t="s">
        <v>620</v>
      </c>
      <c r="D113" s="105" t="s">
        <v>426</v>
      </c>
      <c r="E113" s="128">
        <v>35</v>
      </c>
      <c r="F113" s="145"/>
    </row>
    <row r="114" spans="1:6" ht="25.5">
      <c r="A114" s="102">
        <v>1000143</v>
      </c>
      <c r="B114" s="103" t="s">
        <v>622</v>
      </c>
      <c r="C114" s="103" t="s">
        <v>623</v>
      </c>
      <c r="D114" s="105" t="s">
        <v>426</v>
      </c>
      <c r="E114" s="128">
        <v>10</v>
      </c>
      <c r="F114" s="145"/>
    </row>
    <row r="115" spans="1:6" ht="25.5">
      <c r="A115" s="102">
        <v>1000144</v>
      </c>
      <c r="B115" s="103" t="s">
        <v>624</v>
      </c>
      <c r="C115" s="103" t="s">
        <v>623</v>
      </c>
      <c r="D115" s="105" t="s">
        <v>426</v>
      </c>
      <c r="E115" s="128">
        <v>11</v>
      </c>
      <c r="F115" s="145"/>
    </row>
    <row r="116" spans="1:6" ht="38.25">
      <c r="A116" s="102">
        <v>1000145</v>
      </c>
      <c r="B116" s="103" t="s">
        <v>625</v>
      </c>
      <c r="C116" s="103" t="s">
        <v>626</v>
      </c>
      <c r="D116" s="105" t="s">
        <v>426</v>
      </c>
      <c r="E116" s="128">
        <v>3</v>
      </c>
      <c r="F116" s="145"/>
    </row>
    <row r="117" spans="1:6" ht="51">
      <c r="A117" s="102">
        <v>1000146</v>
      </c>
      <c r="B117" s="103" t="s">
        <v>627</v>
      </c>
      <c r="C117" s="103" t="s">
        <v>628</v>
      </c>
      <c r="D117" s="105" t="s">
        <v>426</v>
      </c>
      <c r="E117" s="64">
        <v>59</v>
      </c>
      <c r="F117" s="145"/>
    </row>
    <row r="118" spans="1:6" ht="38.25">
      <c r="A118" s="102">
        <v>1000147</v>
      </c>
      <c r="B118" s="103" t="s">
        <v>629</v>
      </c>
      <c r="C118" s="103" t="s">
        <v>630</v>
      </c>
      <c r="D118" s="105" t="s">
        <v>426</v>
      </c>
      <c r="E118" s="128">
        <v>20</v>
      </c>
      <c r="F118" s="145"/>
    </row>
    <row r="119" spans="1:6" ht="38.25">
      <c r="A119" s="102">
        <v>1000148</v>
      </c>
      <c r="B119" s="103" t="s">
        <v>631</v>
      </c>
      <c r="C119" s="103" t="s">
        <v>632</v>
      </c>
      <c r="D119" s="105" t="s">
        <v>426</v>
      </c>
      <c r="E119" s="128">
        <v>63</v>
      </c>
      <c r="F119" s="145"/>
    </row>
    <row r="120" spans="1:6" ht="25.5">
      <c r="A120" s="102">
        <v>1000149</v>
      </c>
      <c r="B120" s="103" t="s">
        <v>633</v>
      </c>
      <c r="C120" s="103" t="s">
        <v>634</v>
      </c>
      <c r="D120" s="105" t="s">
        <v>426</v>
      </c>
      <c r="E120" s="128">
        <v>23</v>
      </c>
      <c r="F120" s="145"/>
    </row>
    <row r="121" spans="1:6" ht="25.5">
      <c r="A121" s="102">
        <v>1000150</v>
      </c>
      <c r="B121" s="103" t="s">
        <v>635</v>
      </c>
      <c r="C121" s="103" t="s">
        <v>636</v>
      </c>
      <c r="D121" s="105" t="s">
        <v>416</v>
      </c>
      <c r="E121" s="128">
        <v>766.5</v>
      </c>
      <c r="F121" s="145"/>
    </row>
    <row r="122" spans="1:6" ht="25.5">
      <c r="A122" s="102">
        <v>1000151</v>
      </c>
      <c r="B122" s="103" t="s">
        <v>637</v>
      </c>
      <c r="C122" s="103" t="s">
        <v>638</v>
      </c>
      <c r="D122" s="105" t="s">
        <v>416</v>
      </c>
      <c r="E122" s="128">
        <v>267.8</v>
      </c>
      <c r="F122" s="145"/>
    </row>
    <row r="123" spans="1:6" ht="25.5">
      <c r="A123" s="102">
        <v>1000152</v>
      </c>
      <c r="B123" s="103" t="s">
        <v>381</v>
      </c>
      <c r="C123" s="103" t="s">
        <v>640</v>
      </c>
      <c r="D123" s="105" t="s">
        <v>416</v>
      </c>
      <c r="E123" s="128">
        <v>121.65</v>
      </c>
      <c r="F123" s="145"/>
    </row>
    <row r="124" spans="1:6" ht="25.5">
      <c r="A124" s="102">
        <v>1000153</v>
      </c>
      <c r="B124" s="103" t="s">
        <v>382</v>
      </c>
      <c r="C124" s="103" t="s">
        <v>640</v>
      </c>
      <c r="D124" s="105" t="s">
        <v>416</v>
      </c>
      <c r="E124" s="128">
        <v>772.88</v>
      </c>
      <c r="F124" s="145"/>
    </row>
    <row r="125" spans="1:6" ht="51">
      <c r="A125" s="102">
        <v>1000154</v>
      </c>
      <c r="B125" s="103" t="s">
        <v>642</v>
      </c>
      <c r="C125" s="103" t="s">
        <v>643</v>
      </c>
      <c r="D125" s="105" t="s">
        <v>426</v>
      </c>
      <c r="E125" s="128">
        <v>3.4810000000000008</v>
      </c>
      <c r="F125" s="145"/>
    </row>
    <row r="126" spans="1:6" ht="25.5">
      <c r="A126" s="102">
        <v>1000156</v>
      </c>
      <c r="B126" s="103" t="s">
        <v>383</v>
      </c>
      <c r="C126" s="103" t="s">
        <v>645</v>
      </c>
      <c r="D126" s="105" t="s">
        <v>426</v>
      </c>
      <c r="E126" s="128">
        <v>295</v>
      </c>
      <c r="F126" s="145"/>
    </row>
    <row r="127" spans="1:6" ht="25.5">
      <c r="A127" s="102">
        <v>1000157</v>
      </c>
      <c r="B127" s="103" t="s">
        <v>384</v>
      </c>
      <c r="C127" s="103" t="s">
        <v>647</v>
      </c>
      <c r="D127" s="105" t="s">
        <v>426</v>
      </c>
      <c r="E127" s="128">
        <v>126</v>
      </c>
      <c r="F127" s="145"/>
    </row>
    <row r="128" spans="1:6" ht="51">
      <c r="A128" s="102">
        <v>1000158</v>
      </c>
      <c r="B128" s="103" t="s">
        <v>648</v>
      </c>
      <c r="C128" s="103" t="s">
        <v>649</v>
      </c>
      <c r="D128" s="105" t="s">
        <v>426</v>
      </c>
      <c r="E128" s="128">
        <v>13</v>
      </c>
      <c r="F128" s="145"/>
    </row>
    <row r="129" spans="1:6" ht="51">
      <c r="A129" s="102">
        <v>1000160</v>
      </c>
      <c r="B129" s="103" t="s">
        <v>650</v>
      </c>
      <c r="C129" s="103" t="s">
        <v>649</v>
      </c>
      <c r="D129" s="105" t="s">
        <v>426</v>
      </c>
      <c r="E129" s="128">
        <v>1</v>
      </c>
      <c r="F129" s="145"/>
    </row>
    <row r="130" spans="1:6">
      <c r="A130" s="102"/>
      <c r="B130" s="103" t="s">
        <v>651</v>
      </c>
      <c r="C130" s="103" t="s">
        <v>652</v>
      </c>
      <c r="D130" s="105" t="s">
        <v>466</v>
      </c>
      <c r="E130" s="128"/>
      <c r="F130" s="145"/>
    </row>
    <row r="131" spans="1:6" ht="51">
      <c r="A131" s="102">
        <v>1000162</v>
      </c>
      <c r="B131" s="103" t="s">
        <v>653</v>
      </c>
      <c r="C131" s="103" t="s">
        <v>649</v>
      </c>
      <c r="D131" s="105" t="s">
        <v>426</v>
      </c>
      <c r="E131" s="128">
        <v>1</v>
      </c>
      <c r="F131" s="145"/>
    </row>
    <row r="132" spans="1:6" ht="51">
      <c r="A132" s="102">
        <v>1000164</v>
      </c>
      <c r="B132" s="103" t="s">
        <v>385</v>
      </c>
      <c r="C132" s="103" t="s">
        <v>649</v>
      </c>
      <c r="D132" s="105" t="s">
        <v>426</v>
      </c>
      <c r="E132" s="128">
        <v>2</v>
      </c>
      <c r="F132" s="145"/>
    </row>
    <row r="133" spans="1:6" ht="51">
      <c r="A133" s="102">
        <v>1000166</v>
      </c>
      <c r="B133" s="103" t="s">
        <v>386</v>
      </c>
      <c r="C133" s="103" t="s">
        <v>649</v>
      </c>
      <c r="D133" s="105" t="s">
        <v>426</v>
      </c>
      <c r="E133" s="128">
        <v>1</v>
      </c>
      <c r="F133" s="145"/>
    </row>
    <row r="134" spans="1:6" ht="51">
      <c r="A134" s="102">
        <v>1000168</v>
      </c>
      <c r="B134" s="103" t="s">
        <v>387</v>
      </c>
      <c r="C134" s="103" t="s">
        <v>649</v>
      </c>
      <c r="D134" s="105" t="s">
        <v>426</v>
      </c>
      <c r="E134" s="128">
        <v>1</v>
      </c>
      <c r="F134" s="145"/>
    </row>
    <row r="135" spans="1:6" ht="51">
      <c r="A135" s="102">
        <v>1000170</v>
      </c>
      <c r="B135" s="103" t="s">
        <v>657</v>
      </c>
      <c r="C135" s="103" t="s">
        <v>649</v>
      </c>
      <c r="D135" s="105" t="s">
        <v>426</v>
      </c>
      <c r="E135" s="128">
        <v>1</v>
      </c>
      <c r="F135" s="145"/>
    </row>
    <row r="136" spans="1:6" ht="51">
      <c r="A136" s="102">
        <v>1000172</v>
      </c>
      <c r="B136" s="103" t="s">
        <v>388</v>
      </c>
      <c r="C136" s="103" t="s">
        <v>649</v>
      </c>
      <c r="D136" s="105" t="s">
        <v>426</v>
      </c>
      <c r="E136" s="128">
        <v>1</v>
      </c>
      <c r="F136" s="145"/>
    </row>
    <row r="137" spans="1:6" ht="51">
      <c r="A137" s="102">
        <v>1000174</v>
      </c>
      <c r="B137" s="103" t="s">
        <v>389</v>
      </c>
      <c r="C137" s="103" t="s">
        <v>649</v>
      </c>
      <c r="D137" s="105" t="s">
        <v>426</v>
      </c>
      <c r="E137" s="128">
        <v>1</v>
      </c>
      <c r="F137" s="145"/>
    </row>
    <row r="138" spans="1:6" ht="51">
      <c r="A138" s="102">
        <v>1000176</v>
      </c>
      <c r="B138" s="103" t="s">
        <v>390</v>
      </c>
      <c r="C138" s="103" t="s">
        <v>649</v>
      </c>
      <c r="D138" s="105" t="s">
        <v>426</v>
      </c>
      <c r="E138" s="128">
        <v>1</v>
      </c>
      <c r="F138" s="145"/>
    </row>
    <row r="139" spans="1:6" ht="51">
      <c r="A139" s="102">
        <v>1000178</v>
      </c>
      <c r="B139" s="103" t="s">
        <v>661</v>
      </c>
      <c r="C139" s="103" t="s">
        <v>662</v>
      </c>
      <c r="D139" s="105" t="s">
        <v>426</v>
      </c>
      <c r="E139" s="128">
        <v>1</v>
      </c>
      <c r="F139" s="145"/>
    </row>
    <row r="140" spans="1:6">
      <c r="A140" s="102"/>
      <c r="B140" s="103" t="s">
        <v>663</v>
      </c>
      <c r="C140" s="103" t="s">
        <v>664</v>
      </c>
      <c r="D140" s="105" t="s">
        <v>466</v>
      </c>
      <c r="E140" s="128"/>
      <c r="F140" s="145"/>
    </row>
    <row r="141" spans="1:6" ht="38.25">
      <c r="A141" s="102">
        <v>1000179</v>
      </c>
      <c r="B141" s="103" t="s">
        <v>391</v>
      </c>
      <c r="C141" s="103" t="s">
        <v>666</v>
      </c>
      <c r="D141" s="105" t="s">
        <v>426</v>
      </c>
      <c r="E141" s="128">
        <v>17</v>
      </c>
      <c r="F141" s="145"/>
    </row>
    <row r="142" spans="1:6" ht="38.25">
      <c r="A142" s="65"/>
      <c r="B142" s="103" t="s">
        <v>406</v>
      </c>
      <c r="C142" s="103" t="s">
        <v>668</v>
      </c>
      <c r="D142" s="105" t="s">
        <v>426</v>
      </c>
      <c r="E142" s="128">
        <v>5</v>
      </c>
      <c r="F142" s="145"/>
    </row>
    <row r="143" spans="1:6" ht="38.25">
      <c r="A143" s="102">
        <v>1000180</v>
      </c>
      <c r="B143" s="103" t="s">
        <v>669</v>
      </c>
      <c r="C143" s="103" t="s">
        <v>668</v>
      </c>
      <c r="D143" s="105" t="s">
        <v>426</v>
      </c>
      <c r="E143" s="128">
        <v>12</v>
      </c>
      <c r="F143" s="145"/>
    </row>
    <row r="144" spans="1:6" ht="25.5">
      <c r="A144" s="102">
        <v>1000181</v>
      </c>
      <c r="B144" s="103" t="s">
        <v>670</v>
      </c>
      <c r="C144" s="103" t="s">
        <v>671</v>
      </c>
      <c r="D144" s="105" t="s">
        <v>426</v>
      </c>
      <c r="E144" s="128">
        <v>10</v>
      </c>
      <c r="F144" s="145"/>
    </row>
    <row r="145" spans="1:6" ht="25.5">
      <c r="A145" s="102">
        <v>1000182</v>
      </c>
      <c r="B145" s="103" t="s">
        <v>672</v>
      </c>
      <c r="C145" s="103" t="s">
        <v>671</v>
      </c>
      <c r="D145" s="105" t="s">
        <v>426</v>
      </c>
      <c r="E145" s="128">
        <v>90</v>
      </c>
      <c r="F145" s="145"/>
    </row>
    <row r="146" spans="1:6" ht="38.25">
      <c r="A146" s="102">
        <v>1000183</v>
      </c>
      <c r="B146" s="103" t="s">
        <v>673</v>
      </c>
      <c r="C146" s="103" t="s">
        <v>674</v>
      </c>
      <c r="D146" s="105" t="s">
        <v>426</v>
      </c>
      <c r="E146" s="128">
        <v>206</v>
      </c>
      <c r="F146" s="145"/>
    </row>
    <row r="147" spans="1:6" ht="38.25">
      <c r="A147" s="102">
        <v>1000184</v>
      </c>
      <c r="B147" s="103" t="s">
        <v>675</v>
      </c>
      <c r="C147" s="103" t="s">
        <v>676</v>
      </c>
      <c r="D147" s="105" t="s">
        <v>426</v>
      </c>
      <c r="E147" s="128">
        <v>17</v>
      </c>
      <c r="F147" s="145"/>
    </row>
    <row r="148" spans="1:6" ht="38.25">
      <c r="A148" s="102">
        <v>1000185</v>
      </c>
      <c r="B148" s="103" t="s">
        <v>677</v>
      </c>
      <c r="C148" s="103" t="s">
        <v>678</v>
      </c>
      <c r="D148" s="105" t="s">
        <v>426</v>
      </c>
      <c r="E148" s="128">
        <v>1</v>
      </c>
      <c r="F148" s="145"/>
    </row>
    <row r="149" spans="1:6" ht="38.25">
      <c r="A149" s="102">
        <v>1000186</v>
      </c>
      <c r="B149" s="103" t="s">
        <v>679</v>
      </c>
      <c r="C149" s="103" t="s">
        <v>678</v>
      </c>
      <c r="D149" s="105" t="s">
        <v>426</v>
      </c>
      <c r="E149" s="128">
        <v>3</v>
      </c>
      <c r="F149" s="145"/>
    </row>
    <row r="150" spans="1:6" ht="38.25">
      <c r="A150" s="102">
        <v>1000189</v>
      </c>
      <c r="B150" s="103" t="s">
        <v>680</v>
      </c>
      <c r="C150" s="103" t="s">
        <v>681</v>
      </c>
      <c r="D150" s="105" t="s">
        <v>426</v>
      </c>
      <c r="E150" s="128">
        <v>11</v>
      </c>
      <c r="F150" s="145"/>
    </row>
    <row r="151" spans="1:6">
      <c r="A151" s="102">
        <v>1000191</v>
      </c>
      <c r="B151" s="103" t="s">
        <v>682</v>
      </c>
      <c r="C151" s="103" t="s">
        <v>683</v>
      </c>
      <c r="D151" s="105" t="s">
        <v>426</v>
      </c>
      <c r="E151" s="128">
        <v>211</v>
      </c>
      <c r="F151" s="145"/>
    </row>
    <row r="152" spans="1:6">
      <c r="A152" s="102">
        <v>1000192</v>
      </c>
      <c r="B152" s="103" t="s">
        <v>684</v>
      </c>
      <c r="C152" s="103" t="s">
        <v>683</v>
      </c>
      <c r="D152" s="105" t="s">
        <v>426</v>
      </c>
      <c r="E152" s="128">
        <v>8</v>
      </c>
      <c r="F152" s="145"/>
    </row>
    <row r="153" spans="1:6">
      <c r="A153" s="102">
        <v>1000197</v>
      </c>
      <c r="B153" s="103" t="s">
        <v>685</v>
      </c>
      <c r="C153" s="103" t="s">
        <v>686</v>
      </c>
      <c r="D153" s="105" t="s">
        <v>426</v>
      </c>
      <c r="E153" s="128">
        <v>473</v>
      </c>
      <c r="F153" s="145"/>
    </row>
    <row r="154" spans="1:6">
      <c r="A154" s="102">
        <v>1000198</v>
      </c>
      <c r="B154" s="103" t="s">
        <v>687</v>
      </c>
      <c r="C154" s="103" t="s">
        <v>688</v>
      </c>
      <c r="D154" s="105" t="s">
        <v>426</v>
      </c>
      <c r="E154" s="128">
        <v>122</v>
      </c>
      <c r="F154" s="145"/>
    </row>
    <row r="155" spans="1:6">
      <c r="A155" s="102">
        <v>1000199</v>
      </c>
      <c r="B155" s="103" t="s">
        <v>689</v>
      </c>
      <c r="C155" s="103" t="s">
        <v>688</v>
      </c>
      <c r="D155" s="105" t="s">
        <v>426</v>
      </c>
      <c r="E155" s="128">
        <v>297</v>
      </c>
      <c r="F155" s="145"/>
    </row>
    <row r="156" spans="1:6">
      <c r="A156" s="102">
        <v>1000202</v>
      </c>
      <c r="B156" s="103" t="s">
        <v>690</v>
      </c>
      <c r="C156" s="103" t="s">
        <v>691</v>
      </c>
      <c r="D156" s="105" t="s">
        <v>426</v>
      </c>
      <c r="E156" s="128">
        <v>25</v>
      </c>
      <c r="F156" s="145"/>
    </row>
    <row r="157" spans="1:6">
      <c r="A157" s="102">
        <v>1000203</v>
      </c>
      <c r="B157" s="103" t="s">
        <v>692</v>
      </c>
      <c r="C157" s="103" t="s">
        <v>693</v>
      </c>
      <c r="D157" s="105" t="s">
        <v>426</v>
      </c>
      <c r="E157" s="128">
        <v>455</v>
      </c>
      <c r="F157" s="145"/>
    </row>
    <row r="158" spans="1:6" ht="25.5">
      <c r="A158" s="102">
        <v>1000204</v>
      </c>
      <c r="B158" s="103" t="s">
        <v>694</v>
      </c>
      <c r="C158" s="103" t="s">
        <v>695</v>
      </c>
      <c r="D158" s="105" t="s">
        <v>426</v>
      </c>
      <c r="E158" s="128">
        <v>390</v>
      </c>
      <c r="F158" s="145"/>
    </row>
    <row r="159" spans="1:6" ht="25.5">
      <c r="A159" s="102">
        <v>1000205</v>
      </c>
      <c r="B159" s="103" t="s">
        <v>696</v>
      </c>
      <c r="C159" s="103" t="s">
        <v>695</v>
      </c>
      <c r="D159" s="105" t="s">
        <v>426</v>
      </c>
      <c r="E159" s="128">
        <v>9</v>
      </c>
      <c r="F159" s="145"/>
    </row>
    <row r="160" spans="1:6">
      <c r="A160" s="102">
        <v>1000208</v>
      </c>
      <c r="B160" s="103" t="s">
        <v>697</v>
      </c>
      <c r="C160" s="103" t="s">
        <v>698</v>
      </c>
      <c r="D160" s="105" t="s">
        <v>426</v>
      </c>
      <c r="E160" s="128">
        <v>51</v>
      </c>
      <c r="F160" s="145"/>
    </row>
    <row r="161" spans="1:6" ht="25.5">
      <c r="A161" s="102">
        <v>1000209</v>
      </c>
      <c r="B161" s="103" t="s">
        <v>699</v>
      </c>
      <c r="C161" s="103" t="s">
        <v>700</v>
      </c>
      <c r="D161" s="105" t="s">
        <v>426</v>
      </c>
      <c r="E161" s="128">
        <v>79</v>
      </c>
      <c r="F161" s="145"/>
    </row>
    <row r="162" spans="1:6">
      <c r="A162" s="102">
        <v>1000210</v>
      </c>
      <c r="B162" s="103" t="s">
        <v>701</v>
      </c>
      <c r="C162" s="103" t="s">
        <v>702</v>
      </c>
      <c r="D162" s="105" t="s">
        <v>426</v>
      </c>
      <c r="E162" s="128">
        <v>92</v>
      </c>
      <c r="F162" s="145"/>
    </row>
    <row r="163" spans="1:6">
      <c r="A163" s="102">
        <v>1000211</v>
      </c>
      <c r="B163" s="103" t="s">
        <v>703</v>
      </c>
      <c r="C163" s="103" t="s">
        <v>704</v>
      </c>
      <c r="D163" s="105" t="s">
        <v>426</v>
      </c>
      <c r="E163" s="128">
        <v>497</v>
      </c>
      <c r="F163" s="145"/>
    </row>
    <row r="164" spans="1:6">
      <c r="A164" s="102">
        <v>1000212</v>
      </c>
      <c r="B164" s="103" t="s">
        <v>705</v>
      </c>
      <c r="C164" s="103" t="s">
        <v>706</v>
      </c>
      <c r="D164" s="105" t="s">
        <v>426</v>
      </c>
      <c r="E164" s="128">
        <v>6</v>
      </c>
      <c r="F164" s="145"/>
    </row>
    <row r="165" spans="1:6" ht="25.5">
      <c r="A165" s="102">
        <v>1000213</v>
      </c>
      <c r="B165" s="103" t="s">
        <v>707</v>
      </c>
      <c r="C165" s="103" t="s">
        <v>708</v>
      </c>
      <c r="D165" s="105" t="s">
        <v>426</v>
      </c>
      <c r="E165" s="128">
        <v>161</v>
      </c>
      <c r="F165" s="145"/>
    </row>
    <row r="166" spans="1:6" ht="25.5">
      <c r="A166" s="102">
        <v>1000214</v>
      </c>
      <c r="B166" s="103" t="s">
        <v>709</v>
      </c>
      <c r="C166" s="103" t="s">
        <v>710</v>
      </c>
      <c r="D166" s="105" t="s">
        <v>426</v>
      </c>
      <c r="E166" s="128">
        <v>51</v>
      </c>
      <c r="F166" s="145"/>
    </row>
    <row r="167" spans="1:6">
      <c r="A167" s="102">
        <v>1000215</v>
      </c>
      <c r="B167" s="103" t="s">
        <v>711</v>
      </c>
      <c r="C167" s="103" t="s">
        <v>712</v>
      </c>
      <c r="D167" s="105" t="s">
        <v>426</v>
      </c>
      <c r="E167" s="128">
        <v>61</v>
      </c>
      <c r="F167" s="145"/>
    </row>
    <row r="168" spans="1:6">
      <c r="A168" s="102">
        <v>1000216</v>
      </c>
      <c r="B168" s="103" t="s">
        <v>713</v>
      </c>
      <c r="C168" s="103" t="s">
        <v>714</v>
      </c>
      <c r="D168" s="105" t="s">
        <v>426</v>
      </c>
      <c r="E168" s="128">
        <v>24</v>
      </c>
      <c r="F168" s="145"/>
    </row>
    <row r="169" spans="1:6">
      <c r="A169" s="102">
        <v>1000217</v>
      </c>
      <c r="B169" s="103" t="s">
        <v>715</v>
      </c>
      <c r="C169" s="103" t="s">
        <v>716</v>
      </c>
      <c r="D169" s="105" t="s">
        <v>426</v>
      </c>
      <c r="E169" s="128">
        <v>48</v>
      </c>
      <c r="F169" s="145"/>
    </row>
    <row r="170" spans="1:6" ht="25.5">
      <c r="A170" s="102">
        <v>1000218</v>
      </c>
      <c r="B170" s="103" t="s">
        <v>717</v>
      </c>
      <c r="C170" s="103" t="s">
        <v>718</v>
      </c>
      <c r="D170" s="105" t="s">
        <v>426</v>
      </c>
      <c r="E170" s="128">
        <v>104</v>
      </c>
      <c r="F170" s="145"/>
    </row>
    <row r="171" spans="1:6" ht="25.5">
      <c r="A171" s="102">
        <v>1000219</v>
      </c>
      <c r="B171" s="103" t="s">
        <v>719</v>
      </c>
      <c r="C171" s="103" t="s">
        <v>720</v>
      </c>
      <c r="D171" s="105" t="s">
        <v>426</v>
      </c>
      <c r="E171" s="128">
        <v>491</v>
      </c>
      <c r="F171" s="145"/>
    </row>
    <row r="172" spans="1:6" ht="38.25">
      <c r="A172" s="102">
        <v>1000220</v>
      </c>
      <c r="B172" s="103" t="s">
        <v>721</v>
      </c>
      <c r="C172" s="103" t="s">
        <v>722</v>
      </c>
      <c r="D172" s="105" t="s">
        <v>426</v>
      </c>
      <c r="E172" s="128">
        <v>958</v>
      </c>
      <c r="F172" s="145"/>
    </row>
    <row r="173" spans="1:6" ht="38.25">
      <c r="A173" s="102">
        <v>1000221</v>
      </c>
      <c r="B173" s="103" t="s">
        <v>723</v>
      </c>
      <c r="C173" s="103" t="s">
        <v>724</v>
      </c>
      <c r="D173" s="105" t="s">
        <v>426</v>
      </c>
      <c r="E173" s="128">
        <v>364</v>
      </c>
      <c r="F173" s="145"/>
    </row>
    <row r="174" spans="1:6">
      <c r="A174" s="102">
        <v>1000222</v>
      </c>
      <c r="B174" s="103" t="s">
        <v>725</v>
      </c>
      <c r="C174" s="103" t="s">
        <v>726</v>
      </c>
      <c r="D174" s="105" t="s">
        <v>426</v>
      </c>
      <c r="E174" s="128">
        <v>327</v>
      </c>
      <c r="F174" s="145"/>
    </row>
    <row r="175" spans="1:6" ht="38.25">
      <c r="A175" s="102">
        <v>1000225</v>
      </c>
      <c r="B175" s="103" t="s">
        <v>727</v>
      </c>
      <c r="C175" s="103" t="s">
        <v>728</v>
      </c>
      <c r="D175" s="105" t="s">
        <v>426</v>
      </c>
      <c r="E175" s="128">
        <v>78</v>
      </c>
      <c r="F175" s="145"/>
    </row>
    <row r="176" spans="1:6" ht="25.5">
      <c r="A176" s="102">
        <v>1000226</v>
      </c>
      <c r="B176" s="103" t="s">
        <v>729</v>
      </c>
      <c r="C176" s="103" t="s">
        <v>730</v>
      </c>
      <c r="D176" s="105" t="s">
        <v>426</v>
      </c>
      <c r="E176" s="128">
        <v>6</v>
      </c>
      <c r="F176" s="145"/>
    </row>
    <row r="177" spans="1:6">
      <c r="A177" s="102">
        <v>1000227</v>
      </c>
      <c r="B177" s="103" t="s">
        <v>731</v>
      </c>
      <c r="C177" s="103" t="s">
        <v>732</v>
      </c>
      <c r="D177" s="105" t="s">
        <v>426</v>
      </c>
      <c r="E177" s="128">
        <v>208</v>
      </c>
      <c r="F177" s="145"/>
    </row>
    <row r="178" spans="1:6" ht="38.25">
      <c r="A178" s="102">
        <v>1000230</v>
      </c>
      <c r="B178" s="103" t="s">
        <v>733</v>
      </c>
      <c r="C178" s="103" t="s">
        <v>734</v>
      </c>
      <c r="D178" s="105" t="s">
        <v>416</v>
      </c>
      <c r="E178" s="128">
        <v>330</v>
      </c>
      <c r="F178" s="145"/>
    </row>
    <row r="179" spans="1:6" ht="38.25">
      <c r="A179" s="102">
        <v>1000233</v>
      </c>
      <c r="B179" s="103" t="s">
        <v>736</v>
      </c>
      <c r="C179" s="103" t="s">
        <v>734</v>
      </c>
      <c r="D179" s="105" t="s">
        <v>416</v>
      </c>
      <c r="E179" s="128">
        <v>150</v>
      </c>
      <c r="F179" s="145"/>
    </row>
    <row r="180" spans="1:6" ht="38.25">
      <c r="A180" s="102">
        <v>1000234</v>
      </c>
      <c r="B180" s="103" t="s">
        <v>737</v>
      </c>
      <c r="C180" s="103" t="s">
        <v>734</v>
      </c>
      <c r="D180" s="105" t="s">
        <v>416</v>
      </c>
      <c r="E180" s="128">
        <v>583</v>
      </c>
      <c r="F180" s="145"/>
    </row>
    <row r="181" spans="1:6" ht="38.25">
      <c r="A181" s="102">
        <v>1000235</v>
      </c>
      <c r="B181" s="103" t="s">
        <v>738</v>
      </c>
      <c r="C181" s="103" t="s">
        <v>734</v>
      </c>
      <c r="D181" s="105" t="s">
        <v>416</v>
      </c>
      <c r="E181" s="128">
        <v>1620</v>
      </c>
      <c r="F181" s="145"/>
    </row>
    <row r="182" spans="1:6" ht="38.25">
      <c r="A182" s="102">
        <v>1000236</v>
      </c>
      <c r="B182" s="103" t="s">
        <v>739</v>
      </c>
      <c r="C182" s="103" t="s">
        <v>734</v>
      </c>
      <c r="D182" s="105" t="s">
        <v>416</v>
      </c>
      <c r="E182" s="128">
        <v>2665</v>
      </c>
      <c r="F182" s="145"/>
    </row>
    <row r="183" spans="1:6">
      <c r="A183" s="102">
        <v>1000237</v>
      </c>
      <c r="B183" s="103" t="s">
        <v>392</v>
      </c>
      <c r="C183" s="103" t="s">
        <v>741</v>
      </c>
      <c r="D183" s="105" t="s">
        <v>416</v>
      </c>
      <c r="E183" s="128">
        <v>4111</v>
      </c>
      <c r="F183" s="145"/>
    </row>
    <row r="184" spans="1:6">
      <c r="A184" s="102">
        <v>1000238</v>
      </c>
      <c r="B184" s="103" t="s">
        <v>393</v>
      </c>
      <c r="C184" s="103" t="s">
        <v>741</v>
      </c>
      <c r="D184" s="105" t="s">
        <v>416</v>
      </c>
      <c r="E184" s="128">
        <v>1621.5</v>
      </c>
      <c r="F184" s="145"/>
    </row>
    <row r="185" spans="1:6">
      <c r="A185" s="102">
        <v>1000239</v>
      </c>
      <c r="B185" s="103" t="s">
        <v>394</v>
      </c>
      <c r="C185" s="103" t="s">
        <v>741</v>
      </c>
      <c r="D185" s="105" t="s">
        <v>416</v>
      </c>
      <c r="E185" s="128">
        <v>618</v>
      </c>
      <c r="F185" s="145"/>
    </row>
    <row r="186" spans="1:6">
      <c r="A186" s="102">
        <v>1000240</v>
      </c>
      <c r="B186" s="103" t="s">
        <v>395</v>
      </c>
      <c r="C186" s="103" t="s">
        <v>741</v>
      </c>
      <c r="D186" s="105" t="s">
        <v>416</v>
      </c>
      <c r="E186" s="128">
        <v>1670.5</v>
      </c>
      <c r="F186" s="145"/>
    </row>
    <row r="187" spans="1:6">
      <c r="A187" s="102">
        <v>1000241</v>
      </c>
      <c r="B187" s="103" t="s">
        <v>396</v>
      </c>
      <c r="C187" s="103" t="s">
        <v>741</v>
      </c>
      <c r="D187" s="105" t="s">
        <v>416</v>
      </c>
      <c r="E187" s="128">
        <v>6386</v>
      </c>
      <c r="F187" s="145"/>
    </row>
    <row r="188" spans="1:6" ht="25.5">
      <c r="A188" s="102"/>
      <c r="B188" s="103" t="s">
        <v>746</v>
      </c>
      <c r="C188" s="103" t="s">
        <v>747</v>
      </c>
      <c r="D188" s="105" t="s">
        <v>466</v>
      </c>
      <c r="E188" s="128"/>
      <c r="F188" s="145"/>
    </row>
    <row r="189" spans="1:6" ht="21" customHeight="1">
      <c r="A189" s="102">
        <v>1000248</v>
      </c>
      <c r="B189" s="103" t="s">
        <v>397</v>
      </c>
      <c r="C189" s="103" t="s">
        <v>749</v>
      </c>
      <c r="D189" s="105" t="s">
        <v>416</v>
      </c>
      <c r="E189" s="128">
        <v>1064</v>
      </c>
      <c r="F189" s="145"/>
    </row>
    <row r="190" spans="1:6">
      <c r="A190" s="102"/>
      <c r="B190" s="103" t="s">
        <v>407</v>
      </c>
      <c r="C190" s="103" t="s">
        <v>749</v>
      </c>
      <c r="D190" s="105" t="s">
        <v>416</v>
      </c>
      <c r="E190" s="128">
        <v>532</v>
      </c>
      <c r="F190" s="145"/>
    </row>
    <row r="191" spans="1:6">
      <c r="A191" s="102"/>
      <c r="B191" s="103" t="s">
        <v>408</v>
      </c>
      <c r="C191" s="103" t="s">
        <v>752</v>
      </c>
      <c r="D191" s="105" t="s">
        <v>416</v>
      </c>
      <c r="E191" s="128">
        <v>319.2</v>
      </c>
      <c r="F191" s="145"/>
    </row>
    <row r="192" spans="1:6">
      <c r="A192" s="102"/>
      <c r="B192" s="103" t="s">
        <v>409</v>
      </c>
      <c r="C192" s="103" t="s">
        <v>752</v>
      </c>
      <c r="D192" s="105" t="s">
        <v>416</v>
      </c>
      <c r="E192" s="128">
        <v>212.8</v>
      </c>
      <c r="F192" s="145"/>
    </row>
    <row r="193" spans="1:6" ht="25.5">
      <c r="A193" s="102">
        <v>1000249</v>
      </c>
      <c r="B193" s="103" t="s">
        <v>754</v>
      </c>
      <c r="C193" s="103" t="s">
        <v>755</v>
      </c>
      <c r="D193" s="105" t="s">
        <v>416</v>
      </c>
      <c r="E193" s="128">
        <v>240</v>
      </c>
      <c r="F193" s="145"/>
    </row>
    <row r="194" spans="1:6" ht="25.5">
      <c r="A194" s="102">
        <v>1000250</v>
      </c>
      <c r="B194" s="103" t="s">
        <v>756</v>
      </c>
      <c r="C194" s="103" t="s">
        <v>757</v>
      </c>
      <c r="D194" s="105" t="s">
        <v>416</v>
      </c>
      <c r="E194" s="128">
        <v>420.00000000000006</v>
      </c>
      <c r="F194" s="145"/>
    </row>
    <row r="195" spans="1:6" ht="25.5">
      <c r="A195" s="102">
        <v>1000251</v>
      </c>
      <c r="B195" s="103" t="s">
        <v>758</v>
      </c>
      <c r="C195" s="103" t="s">
        <v>757</v>
      </c>
      <c r="D195" s="105" t="s">
        <v>416</v>
      </c>
      <c r="E195" s="128">
        <v>2280</v>
      </c>
      <c r="F195" s="145"/>
    </row>
    <row r="196" spans="1:6" ht="63.75">
      <c r="A196" s="102">
        <v>1000252</v>
      </c>
      <c r="B196" s="103" t="s">
        <v>759</v>
      </c>
      <c r="C196" s="103" t="s">
        <v>760</v>
      </c>
      <c r="D196" s="105" t="s">
        <v>417</v>
      </c>
      <c r="E196" s="128">
        <v>1</v>
      </c>
      <c r="F196" s="145"/>
    </row>
    <row r="197" spans="1:6">
      <c r="A197" s="102">
        <v>1000254</v>
      </c>
      <c r="B197" s="103" t="s">
        <v>762</v>
      </c>
      <c r="C197" s="103" t="s">
        <v>763</v>
      </c>
      <c r="D197" s="105" t="s">
        <v>426</v>
      </c>
      <c r="E197" s="128">
        <v>135</v>
      </c>
      <c r="F197" s="145"/>
    </row>
    <row r="198" spans="1:6" ht="25.5">
      <c r="A198" s="102">
        <v>1000255</v>
      </c>
      <c r="B198" s="103" t="s">
        <v>764</v>
      </c>
      <c r="C198" s="103" t="s">
        <v>765</v>
      </c>
      <c r="D198" s="105" t="s">
        <v>426</v>
      </c>
      <c r="E198" s="128">
        <v>63</v>
      </c>
      <c r="F198" s="145"/>
    </row>
    <row r="199" spans="1:6">
      <c r="A199" s="102">
        <v>1000256</v>
      </c>
      <c r="B199" s="103" t="s">
        <v>766</v>
      </c>
      <c r="C199" s="103" t="s">
        <v>767</v>
      </c>
      <c r="D199" s="105" t="s">
        <v>426</v>
      </c>
      <c r="E199" s="128">
        <v>57</v>
      </c>
      <c r="F199" s="145"/>
    </row>
    <row r="200" spans="1:6">
      <c r="A200" s="102">
        <v>1000258</v>
      </c>
      <c r="B200" s="103" t="s">
        <v>768</v>
      </c>
      <c r="C200" s="103" t="s">
        <v>769</v>
      </c>
      <c r="D200" s="105" t="s">
        <v>426</v>
      </c>
      <c r="E200" s="128">
        <v>72</v>
      </c>
      <c r="F200" s="145"/>
    </row>
    <row r="201" spans="1:6" ht="25.5">
      <c r="A201" s="102">
        <v>1000259</v>
      </c>
      <c r="B201" s="103" t="s">
        <v>770</v>
      </c>
      <c r="C201" s="103" t="s">
        <v>771</v>
      </c>
      <c r="D201" s="105" t="s">
        <v>426</v>
      </c>
      <c r="E201" s="128">
        <v>72</v>
      </c>
      <c r="F201" s="145"/>
    </row>
    <row r="202" spans="1:6">
      <c r="A202" s="102">
        <v>1000260</v>
      </c>
      <c r="B202" s="103" t="s">
        <v>772</v>
      </c>
      <c r="C202" s="103" t="s">
        <v>773</v>
      </c>
      <c r="D202" s="105" t="s">
        <v>426</v>
      </c>
      <c r="E202" s="128">
        <v>26</v>
      </c>
      <c r="F202" s="145"/>
    </row>
    <row r="203" spans="1:6">
      <c r="A203" s="102">
        <v>1000261</v>
      </c>
      <c r="B203" s="103" t="s">
        <v>774</v>
      </c>
      <c r="C203" s="103" t="s">
        <v>775</v>
      </c>
      <c r="D203" s="105" t="s">
        <v>426</v>
      </c>
      <c r="E203" s="128">
        <v>25</v>
      </c>
      <c r="F203" s="145"/>
    </row>
    <row r="204" spans="1:6" ht="51">
      <c r="A204" s="102">
        <v>1000262</v>
      </c>
      <c r="B204" s="103" t="s">
        <v>776</v>
      </c>
      <c r="C204" s="103" t="s">
        <v>777</v>
      </c>
      <c r="D204" s="105" t="s">
        <v>426</v>
      </c>
      <c r="E204" s="128">
        <v>17</v>
      </c>
      <c r="F204" s="145"/>
    </row>
    <row r="205" spans="1:6">
      <c r="A205" s="102">
        <v>1000263</v>
      </c>
      <c r="B205" s="103" t="s">
        <v>778</v>
      </c>
      <c r="C205" s="103" t="s">
        <v>779</v>
      </c>
      <c r="D205" s="105" t="s">
        <v>426</v>
      </c>
      <c r="E205" s="128">
        <v>8</v>
      </c>
      <c r="F205" s="145"/>
    </row>
    <row r="206" spans="1:6" ht="25.5">
      <c r="A206" s="102">
        <v>1000264</v>
      </c>
      <c r="B206" s="103" t="s">
        <v>780</v>
      </c>
      <c r="C206" s="103" t="s">
        <v>781</v>
      </c>
      <c r="D206" s="105" t="s">
        <v>426</v>
      </c>
      <c r="E206" s="128">
        <v>24</v>
      </c>
      <c r="F206" s="145"/>
    </row>
    <row r="207" spans="1:6" ht="25.5">
      <c r="A207" s="102">
        <v>1000265</v>
      </c>
      <c r="B207" s="103" t="s">
        <v>782</v>
      </c>
      <c r="C207" s="103" t="s">
        <v>783</v>
      </c>
      <c r="D207" s="105" t="s">
        <v>426</v>
      </c>
      <c r="E207" s="128">
        <v>3</v>
      </c>
      <c r="F207" s="145"/>
    </row>
    <row r="208" spans="1:6">
      <c r="A208" s="102">
        <v>1000266</v>
      </c>
      <c r="B208" s="103" t="s">
        <v>784</v>
      </c>
      <c r="C208" s="103" t="s">
        <v>785</v>
      </c>
      <c r="D208" s="105" t="s">
        <v>426</v>
      </c>
      <c r="E208" s="128">
        <v>15</v>
      </c>
      <c r="F208" s="145"/>
    </row>
    <row r="209" spans="1:6" ht="25.5">
      <c r="A209" s="102">
        <v>1000267</v>
      </c>
      <c r="B209" s="103" t="s">
        <v>786</v>
      </c>
      <c r="C209" s="103" t="s">
        <v>787</v>
      </c>
      <c r="D209" s="105" t="s">
        <v>426</v>
      </c>
      <c r="E209" s="128">
        <v>84</v>
      </c>
      <c r="F209" s="145"/>
    </row>
    <row r="210" spans="1:6" ht="25.5">
      <c r="A210" s="102">
        <v>1000268</v>
      </c>
      <c r="B210" s="103" t="s">
        <v>788</v>
      </c>
      <c r="C210" s="103" t="s">
        <v>789</v>
      </c>
      <c r="D210" s="105" t="s">
        <v>426</v>
      </c>
      <c r="E210" s="128">
        <v>9</v>
      </c>
      <c r="F210" s="145"/>
    </row>
    <row r="211" spans="1:6" ht="38.25">
      <c r="A211" s="102">
        <v>1000269</v>
      </c>
      <c r="B211" s="103" t="s">
        <v>790</v>
      </c>
      <c r="C211" s="103" t="s">
        <v>791</v>
      </c>
      <c r="D211" s="105" t="s">
        <v>426</v>
      </c>
      <c r="E211" s="128">
        <v>669</v>
      </c>
      <c r="F211" s="145"/>
    </row>
    <row r="212" spans="1:6" ht="25.5">
      <c r="A212" s="102">
        <v>1000270</v>
      </c>
      <c r="B212" s="103" t="s">
        <v>792</v>
      </c>
      <c r="C212" s="103" t="s">
        <v>793</v>
      </c>
      <c r="D212" s="105" t="s">
        <v>426</v>
      </c>
      <c r="E212" s="128">
        <v>79</v>
      </c>
      <c r="F212" s="145"/>
    </row>
    <row r="213" spans="1:6" ht="38.25">
      <c r="A213" s="102">
        <v>1000271</v>
      </c>
      <c r="B213" s="103" t="s">
        <v>794</v>
      </c>
      <c r="C213" s="103" t="s">
        <v>795</v>
      </c>
      <c r="D213" s="105" t="s">
        <v>426</v>
      </c>
      <c r="E213" s="128">
        <v>628</v>
      </c>
      <c r="F213" s="145"/>
    </row>
    <row r="214" spans="1:6" ht="25.5">
      <c r="A214" s="102">
        <v>1000272</v>
      </c>
      <c r="B214" s="103" t="s">
        <v>796</v>
      </c>
      <c r="C214" s="103" t="s">
        <v>797</v>
      </c>
      <c r="D214" s="105" t="s">
        <v>426</v>
      </c>
      <c r="E214" s="128">
        <v>551</v>
      </c>
      <c r="F214" s="145"/>
    </row>
    <row r="215" spans="1:6" ht="51">
      <c r="A215" s="102">
        <v>1000273</v>
      </c>
      <c r="B215" s="103" t="s">
        <v>798</v>
      </c>
      <c r="C215" s="103" t="s">
        <v>799</v>
      </c>
      <c r="D215" s="105" t="s">
        <v>426</v>
      </c>
      <c r="E215" s="128">
        <v>19</v>
      </c>
      <c r="F215" s="145"/>
    </row>
    <row r="216" spans="1:6" ht="25.5">
      <c r="A216" s="102">
        <v>1000274</v>
      </c>
      <c r="B216" s="103" t="s">
        <v>800</v>
      </c>
      <c r="C216" s="103" t="s">
        <v>797</v>
      </c>
      <c r="D216" s="105" t="s">
        <v>426</v>
      </c>
      <c r="E216" s="128">
        <v>8</v>
      </c>
      <c r="F216" s="145"/>
    </row>
    <row r="217" spans="1:6" ht="25.5">
      <c r="A217" s="102">
        <v>1000275</v>
      </c>
      <c r="B217" s="103" t="s">
        <v>801</v>
      </c>
      <c r="C217" s="103" t="s">
        <v>797</v>
      </c>
      <c r="D217" s="105" t="s">
        <v>426</v>
      </c>
      <c r="E217" s="128">
        <v>3</v>
      </c>
      <c r="F217" s="145"/>
    </row>
    <row r="218" spans="1:6" ht="25.5">
      <c r="A218" s="102">
        <v>1000276</v>
      </c>
      <c r="B218" s="103" t="s">
        <v>802</v>
      </c>
      <c r="C218" s="103" t="s">
        <v>797</v>
      </c>
      <c r="D218" s="105" t="s">
        <v>426</v>
      </c>
      <c r="E218" s="128">
        <v>9</v>
      </c>
      <c r="F218" s="145"/>
    </row>
    <row r="219" spans="1:6" ht="25.5">
      <c r="A219" s="102">
        <v>1000277</v>
      </c>
      <c r="B219" s="103" t="s">
        <v>803</v>
      </c>
      <c r="C219" s="103" t="s">
        <v>797</v>
      </c>
      <c r="D219" s="105" t="s">
        <v>426</v>
      </c>
      <c r="E219" s="128">
        <v>19</v>
      </c>
      <c r="F219" s="145"/>
    </row>
    <row r="220" spans="1:6" ht="25.5">
      <c r="A220" s="102">
        <v>1000280</v>
      </c>
      <c r="B220" s="103" t="s">
        <v>804</v>
      </c>
      <c r="C220" s="103" t="s">
        <v>805</v>
      </c>
      <c r="D220" s="105" t="s">
        <v>418</v>
      </c>
      <c r="E220" s="128">
        <v>2380.8500000000004</v>
      </c>
      <c r="F220" s="145"/>
    </row>
    <row r="221" spans="1:6" ht="25.5">
      <c r="A221" s="102">
        <v>1000281</v>
      </c>
      <c r="B221" s="103" t="s">
        <v>806</v>
      </c>
      <c r="C221" s="103" t="s">
        <v>807</v>
      </c>
      <c r="D221" s="105" t="s">
        <v>466</v>
      </c>
      <c r="E221" s="128">
        <v>2938578.6</v>
      </c>
      <c r="F221" s="145"/>
    </row>
    <row r="222" spans="1:6" ht="25.5">
      <c r="A222" s="102">
        <v>1000282</v>
      </c>
      <c r="B222" s="103" t="s">
        <v>808</v>
      </c>
      <c r="C222" s="103" t="s">
        <v>809</v>
      </c>
      <c r="D222" s="105" t="s">
        <v>417</v>
      </c>
      <c r="E222" s="128">
        <v>771</v>
      </c>
      <c r="F222" s="145"/>
    </row>
    <row r="223" spans="1:6" ht="51">
      <c r="A223" s="102">
        <v>1000283</v>
      </c>
      <c r="B223" s="103" t="s">
        <v>810</v>
      </c>
      <c r="C223" s="103" t="s">
        <v>811</v>
      </c>
      <c r="D223" s="105" t="s">
        <v>417</v>
      </c>
      <c r="E223" s="128">
        <v>9761</v>
      </c>
      <c r="F223" s="145"/>
    </row>
    <row r="224" spans="1:6" ht="51">
      <c r="A224" s="102">
        <v>1000284</v>
      </c>
      <c r="B224" s="103" t="s">
        <v>812</v>
      </c>
      <c r="C224" s="103" t="s">
        <v>813</v>
      </c>
      <c r="D224" s="105" t="s">
        <v>419</v>
      </c>
      <c r="E224" s="128">
        <v>780.67400000000009</v>
      </c>
      <c r="F224" s="145"/>
    </row>
    <row r="225" spans="1:6">
      <c r="A225" s="102">
        <v>1000285</v>
      </c>
      <c r="B225" s="103" t="s">
        <v>398</v>
      </c>
      <c r="C225" s="103" t="s">
        <v>816</v>
      </c>
      <c r="D225" s="105" t="s">
        <v>426</v>
      </c>
      <c r="E225" s="128">
        <v>9</v>
      </c>
      <c r="F225" s="145"/>
    </row>
    <row r="226" spans="1:6">
      <c r="A226" s="102">
        <v>1000286</v>
      </c>
      <c r="B226" s="103" t="s">
        <v>399</v>
      </c>
      <c r="C226" s="103" t="s">
        <v>818</v>
      </c>
      <c r="D226" s="105" t="s">
        <v>426</v>
      </c>
      <c r="E226" s="128">
        <v>180</v>
      </c>
      <c r="F226" s="145"/>
    </row>
    <row r="227" spans="1:6">
      <c r="A227" s="102">
        <v>1000287</v>
      </c>
      <c r="B227" s="103" t="s">
        <v>819</v>
      </c>
      <c r="C227" s="103"/>
      <c r="D227" s="105" t="s">
        <v>416</v>
      </c>
      <c r="E227" s="128">
        <v>5.5</v>
      </c>
      <c r="F227" s="145"/>
    </row>
    <row r="228" spans="1:6" ht="25.5">
      <c r="A228" s="102">
        <v>1000288</v>
      </c>
      <c r="B228" s="103" t="s">
        <v>820</v>
      </c>
      <c r="C228" s="103" t="s">
        <v>821</v>
      </c>
      <c r="D228" s="105" t="s">
        <v>420</v>
      </c>
      <c r="E228" s="128">
        <v>7317.26</v>
      </c>
      <c r="F228" s="145"/>
    </row>
    <row r="229" spans="1:6">
      <c r="A229" s="102">
        <v>1000289</v>
      </c>
      <c r="B229" s="103" t="s">
        <v>823</v>
      </c>
      <c r="C229" s="103" t="s">
        <v>824</v>
      </c>
      <c r="D229" s="105" t="s">
        <v>418</v>
      </c>
      <c r="E229" s="128">
        <v>122.63999999999999</v>
      </c>
      <c r="F229" s="145"/>
    </row>
    <row r="230" spans="1:6">
      <c r="A230" s="102">
        <v>1000290</v>
      </c>
      <c r="B230" s="103" t="s">
        <v>825</v>
      </c>
      <c r="C230" s="103" t="s">
        <v>824</v>
      </c>
      <c r="D230" s="105" t="s">
        <v>418</v>
      </c>
      <c r="E230" s="128">
        <v>4.8600000000000003</v>
      </c>
      <c r="F230" s="145"/>
    </row>
    <row r="231" spans="1:6">
      <c r="A231" s="102">
        <v>1000291</v>
      </c>
      <c r="B231" s="103" t="s">
        <v>826</v>
      </c>
      <c r="C231" s="103" t="s">
        <v>827</v>
      </c>
      <c r="D231" s="105" t="s">
        <v>415</v>
      </c>
      <c r="E231" s="128">
        <v>135.19999999999999</v>
      </c>
      <c r="F231" s="145"/>
    </row>
    <row r="232" spans="1:6">
      <c r="A232" s="102">
        <v>1000293</v>
      </c>
      <c r="B232" s="103" t="s">
        <v>828</v>
      </c>
      <c r="C232" s="103" t="s">
        <v>829</v>
      </c>
      <c r="D232" s="105" t="s">
        <v>417</v>
      </c>
      <c r="E232" s="128">
        <v>10.544</v>
      </c>
      <c r="F232" s="145"/>
    </row>
    <row r="233" spans="1:6" ht="25.5">
      <c r="A233" s="102">
        <v>1000310</v>
      </c>
      <c r="B233" s="103" t="s">
        <v>830</v>
      </c>
      <c r="C233" s="103" t="s">
        <v>831</v>
      </c>
      <c r="D233" s="105" t="s">
        <v>426</v>
      </c>
      <c r="E233" s="128">
        <v>158</v>
      </c>
      <c r="F233" s="145"/>
    </row>
    <row r="234" spans="1:6">
      <c r="A234" s="102">
        <v>1000311</v>
      </c>
      <c r="B234" s="103" t="s">
        <v>832</v>
      </c>
      <c r="C234" s="103"/>
      <c r="D234" s="105" t="s">
        <v>420</v>
      </c>
      <c r="E234" s="128">
        <v>1271</v>
      </c>
      <c r="F234" s="145"/>
    </row>
    <row r="235" spans="1:6" ht="38.25">
      <c r="A235" s="102">
        <v>1000312</v>
      </c>
      <c r="B235" s="103" t="s">
        <v>833</v>
      </c>
      <c r="C235" s="103" t="s">
        <v>834</v>
      </c>
      <c r="D235" s="105" t="s">
        <v>418</v>
      </c>
      <c r="E235" s="128">
        <v>238.27500000000001</v>
      </c>
      <c r="F235" s="145"/>
    </row>
    <row r="236" spans="1:6">
      <c r="A236" s="102">
        <v>1000313</v>
      </c>
      <c r="B236" s="103" t="s">
        <v>835</v>
      </c>
      <c r="C236" s="103" t="s">
        <v>836</v>
      </c>
      <c r="D236" s="105" t="s">
        <v>415</v>
      </c>
      <c r="E236" s="128">
        <v>7.24</v>
      </c>
      <c r="F236" s="145"/>
    </row>
    <row r="237" spans="1:6" ht="25.5">
      <c r="A237" s="102">
        <v>1000314</v>
      </c>
      <c r="B237" s="103" t="s">
        <v>837</v>
      </c>
      <c r="C237" s="103" t="s">
        <v>838</v>
      </c>
      <c r="D237" s="105" t="s">
        <v>420</v>
      </c>
      <c r="E237" s="128">
        <v>826</v>
      </c>
      <c r="F237" s="145"/>
    </row>
    <row r="238" spans="1:6">
      <c r="A238" s="102">
        <v>1000315</v>
      </c>
      <c r="B238" s="103" t="s">
        <v>839</v>
      </c>
      <c r="C238" s="103" t="s">
        <v>840</v>
      </c>
      <c r="D238" s="105" t="s">
        <v>418</v>
      </c>
      <c r="E238" s="128">
        <v>39.64</v>
      </c>
      <c r="F238" s="145"/>
    </row>
    <row r="239" spans="1:6" ht="25.5">
      <c r="A239" s="102">
        <v>1000316</v>
      </c>
      <c r="B239" s="103" t="s">
        <v>841</v>
      </c>
      <c r="C239" s="103" t="s">
        <v>842</v>
      </c>
      <c r="D239" s="105" t="s">
        <v>426</v>
      </c>
      <c r="E239" s="128">
        <v>61</v>
      </c>
      <c r="F239" s="145"/>
    </row>
    <row r="240" spans="1:6" ht="25.5">
      <c r="A240" s="102">
        <v>1000317</v>
      </c>
      <c r="B240" s="103" t="s">
        <v>843</v>
      </c>
      <c r="C240" s="103" t="s">
        <v>844</v>
      </c>
      <c r="D240" s="105" t="s">
        <v>426</v>
      </c>
      <c r="E240" s="128">
        <v>48</v>
      </c>
      <c r="F240" s="145"/>
    </row>
    <row r="241" spans="1:6">
      <c r="A241" s="102">
        <v>1000318</v>
      </c>
      <c r="B241" s="103" t="s">
        <v>845</v>
      </c>
      <c r="C241" s="103" t="s">
        <v>846</v>
      </c>
      <c r="D241" s="105" t="s">
        <v>416</v>
      </c>
      <c r="E241" s="128">
        <v>96</v>
      </c>
      <c r="F241" s="145"/>
    </row>
    <row r="242" spans="1:6" ht="25.5">
      <c r="A242" s="102">
        <v>1000319</v>
      </c>
      <c r="B242" s="103" t="s">
        <v>847</v>
      </c>
      <c r="C242" s="103" t="s">
        <v>848</v>
      </c>
      <c r="D242" s="105" t="s">
        <v>416</v>
      </c>
      <c r="E242" s="128">
        <v>853.8</v>
      </c>
      <c r="F242" s="145"/>
    </row>
    <row r="243" spans="1:6">
      <c r="A243" s="102">
        <v>1000320</v>
      </c>
      <c r="B243" s="103" t="s">
        <v>849</v>
      </c>
      <c r="C243" s="103" t="s">
        <v>850</v>
      </c>
      <c r="D243" s="105" t="s">
        <v>418</v>
      </c>
      <c r="E243" s="128">
        <v>56.339999999999996</v>
      </c>
      <c r="F243" s="145"/>
    </row>
    <row r="244" spans="1:6">
      <c r="A244" s="102">
        <v>1000321</v>
      </c>
      <c r="B244" s="103" t="s">
        <v>851</v>
      </c>
      <c r="C244" s="103" t="s">
        <v>852</v>
      </c>
      <c r="D244" s="105" t="s">
        <v>415</v>
      </c>
      <c r="E244" s="128">
        <v>33.57</v>
      </c>
      <c r="F244" s="145"/>
    </row>
    <row r="245" spans="1:6">
      <c r="A245" s="102">
        <v>1000322</v>
      </c>
      <c r="B245" s="103" t="s">
        <v>853</v>
      </c>
      <c r="C245" s="103" t="s">
        <v>854</v>
      </c>
      <c r="D245" s="105" t="s">
        <v>415</v>
      </c>
      <c r="E245" s="128">
        <v>458.84</v>
      </c>
      <c r="F245" s="145"/>
    </row>
    <row r="246" spans="1:6" ht="51">
      <c r="A246" s="102">
        <v>1000326</v>
      </c>
      <c r="B246" s="103" t="s">
        <v>855</v>
      </c>
      <c r="C246" s="103" t="s">
        <v>856</v>
      </c>
      <c r="D246" s="105" t="s">
        <v>426</v>
      </c>
      <c r="E246" s="128">
        <v>85</v>
      </c>
      <c r="F246" s="145"/>
    </row>
    <row r="247" spans="1:6" ht="38.25">
      <c r="A247" s="102">
        <v>1000328</v>
      </c>
      <c r="B247" s="103" t="s">
        <v>857</v>
      </c>
      <c r="C247" s="103" t="s">
        <v>858</v>
      </c>
      <c r="D247" s="105" t="s">
        <v>466</v>
      </c>
      <c r="E247" s="128"/>
      <c r="F247" s="145"/>
    </row>
    <row r="248" spans="1:6" ht="89.25">
      <c r="A248" s="102">
        <v>1000329</v>
      </c>
      <c r="B248" s="103" t="s">
        <v>859</v>
      </c>
      <c r="C248" s="103" t="s">
        <v>860</v>
      </c>
      <c r="D248" s="105" t="s">
        <v>426</v>
      </c>
      <c r="E248" s="128">
        <v>8</v>
      </c>
      <c r="F248" s="145"/>
    </row>
    <row r="249" spans="1:6" ht="25.5">
      <c r="A249" s="102"/>
      <c r="B249" s="103" t="s">
        <v>861</v>
      </c>
      <c r="C249" s="103" t="s">
        <v>862</v>
      </c>
      <c r="D249" s="105" t="s">
        <v>415</v>
      </c>
      <c r="E249" s="128">
        <v>300</v>
      </c>
      <c r="F249" s="145"/>
    </row>
    <row r="250" spans="1:6">
      <c r="A250" s="102"/>
      <c r="B250" s="103" t="s">
        <v>864</v>
      </c>
      <c r="C250" s="103" t="s">
        <v>865</v>
      </c>
      <c r="D250" s="105" t="s">
        <v>416</v>
      </c>
      <c r="E250" s="128">
        <v>300</v>
      </c>
      <c r="F250" s="145"/>
    </row>
    <row r="251" spans="1:6">
      <c r="D251" s="105"/>
      <c r="E251" s="33"/>
      <c r="F251" s="145"/>
    </row>
    <row r="252" spans="1:6">
      <c r="A252" s="123">
        <v>1000030</v>
      </c>
      <c r="B252" s="117" t="s">
        <v>464</v>
      </c>
      <c r="C252" s="117" t="s">
        <v>465</v>
      </c>
      <c r="D252" s="105" t="s">
        <v>466</v>
      </c>
      <c r="E252" s="34"/>
      <c r="F252" s="145"/>
    </row>
    <row r="253" spans="1:6" ht="25.5">
      <c r="A253" s="65"/>
      <c r="B253" s="103" t="s">
        <v>458</v>
      </c>
      <c r="C253" s="103" t="s">
        <v>459</v>
      </c>
      <c r="D253" s="105" t="s">
        <v>416</v>
      </c>
      <c r="E253" s="134">
        <v>132</v>
      </c>
      <c r="F253" s="145"/>
    </row>
    <row r="254" spans="1:6" ht="25.5">
      <c r="A254" s="65"/>
      <c r="B254" s="103" t="s">
        <v>460</v>
      </c>
      <c r="C254" s="103" t="s">
        <v>459</v>
      </c>
      <c r="D254" s="105" t="s">
        <v>416</v>
      </c>
      <c r="E254" s="135" t="s">
        <v>41</v>
      </c>
      <c r="F254" s="145"/>
    </row>
    <row r="255" spans="1:6" ht="25.5">
      <c r="A255" s="65"/>
      <c r="B255" s="103" t="s">
        <v>461</v>
      </c>
      <c r="C255" s="103" t="s">
        <v>459</v>
      </c>
      <c r="D255" s="105" t="s">
        <v>416</v>
      </c>
      <c r="E255" s="135" t="s">
        <v>41</v>
      </c>
      <c r="F255" s="145"/>
    </row>
    <row r="256" spans="1:6" ht="25.5">
      <c r="A256" s="65"/>
      <c r="B256" s="103" t="s">
        <v>462</v>
      </c>
      <c r="C256" s="103" t="s">
        <v>459</v>
      </c>
      <c r="D256" s="105" t="s">
        <v>416</v>
      </c>
      <c r="E256" s="135" t="s">
        <v>41</v>
      </c>
      <c r="F256" s="145"/>
    </row>
    <row r="257" spans="1:6" ht="25.5">
      <c r="A257" s="65"/>
      <c r="B257" s="103" t="s">
        <v>463</v>
      </c>
      <c r="C257" s="103" t="s">
        <v>459</v>
      </c>
      <c r="D257" s="105" t="s">
        <v>416</v>
      </c>
      <c r="E257" s="135" t="s">
        <v>41</v>
      </c>
      <c r="F257" s="145"/>
    </row>
    <row r="258" spans="1:6">
      <c r="D258" s="105"/>
      <c r="E258" s="33"/>
      <c r="F258" s="145"/>
    </row>
    <row r="259" spans="1:6">
      <c r="A259" s="136"/>
      <c r="B259" s="117" t="s">
        <v>467</v>
      </c>
      <c r="C259" s="117" t="s">
        <v>465</v>
      </c>
      <c r="D259" s="118" t="s">
        <v>466</v>
      </c>
      <c r="E259" s="34"/>
      <c r="F259" s="145"/>
    </row>
    <row r="260" spans="1:6" ht="25.5">
      <c r="A260" s="65"/>
      <c r="B260" s="103" t="s">
        <v>868</v>
      </c>
      <c r="C260" s="103" t="s">
        <v>459</v>
      </c>
      <c r="D260" s="105" t="s">
        <v>416</v>
      </c>
      <c r="E260" s="137">
        <v>539</v>
      </c>
      <c r="F260" s="145"/>
    </row>
    <row r="261" spans="1:6" ht="25.5">
      <c r="A261" s="65"/>
      <c r="B261" s="103" t="s">
        <v>869</v>
      </c>
      <c r="C261" s="103" t="s">
        <v>459</v>
      </c>
      <c r="D261" s="105" t="s">
        <v>416</v>
      </c>
      <c r="E261" s="135" t="s">
        <v>41</v>
      </c>
      <c r="F261" s="145"/>
    </row>
    <row r="262" spans="1:6" ht="25.5">
      <c r="A262" s="65"/>
      <c r="B262" s="103" t="s">
        <v>870</v>
      </c>
      <c r="C262" s="103" t="s">
        <v>459</v>
      </c>
      <c r="D262" s="105" t="s">
        <v>416</v>
      </c>
      <c r="E262" s="135" t="s">
        <v>41</v>
      </c>
      <c r="F262" s="145"/>
    </row>
    <row r="263" spans="1:6" ht="25.5">
      <c r="A263" s="65"/>
      <c r="B263" s="103" t="s">
        <v>871</v>
      </c>
      <c r="C263" s="103" t="s">
        <v>459</v>
      </c>
      <c r="D263" s="105" t="s">
        <v>416</v>
      </c>
      <c r="E263" s="137">
        <v>17</v>
      </c>
      <c r="F263" s="145"/>
    </row>
    <row r="264" spans="1:6" ht="25.5">
      <c r="A264" s="65"/>
      <c r="B264" s="103" t="s">
        <v>872</v>
      </c>
      <c r="C264" s="103" t="s">
        <v>459</v>
      </c>
      <c r="D264" s="105" t="s">
        <v>416</v>
      </c>
      <c r="E264" s="135" t="s">
        <v>41</v>
      </c>
      <c r="F264" s="145"/>
    </row>
    <row r="265" spans="1:6">
      <c r="D265" s="105"/>
      <c r="E265" s="33"/>
      <c r="F265" s="145"/>
    </row>
    <row r="266" spans="1:6">
      <c r="A266" s="123">
        <v>1000045</v>
      </c>
      <c r="B266" s="117" t="s">
        <v>468</v>
      </c>
      <c r="C266" s="117" t="s">
        <v>465</v>
      </c>
      <c r="D266" s="118" t="s">
        <v>466</v>
      </c>
      <c r="E266" s="34"/>
      <c r="F266" s="145"/>
    </row>
    <row r="267" spans="1:6" ht="25.5">
      <c r="A267" s="65"/>
      <c r="B267" s="103" t="s">
        <v>458</v>
      </c>
      <c r="C267" s="103" t="s">
        <v>459</v>
      </c>
      <c r="D267" s="105" t="s">
        <v>416</v>
      </c>
      <c r="E267" s="135">
        <v>25</v>
      </c>
      <c r="F267" s="145"/>
    </row>
    <row r="268" spans="1:6" ht="25.5">
      <c r="A268" s="65"/>
      <c r="B268" s="103" t="s">
        <v>460</v>
      </c>
      <c r="C268" s="103" t="s">
        <v>459</v>
      </c>
      <c r="D268" s="105" t="s">
        <v>416</v>
      </c>
      <c r="E268" s="135" t="s">
        <v>41</v>
      </c>
      <c r="F268" s="145"/>
    </row>
    <row r="269" spans="1:6" ht="25.5">
      <c r="A269" s="65"/>
      <c r="B269" s="103" t="s">
        <v>461</v>
      </c>
      <c r="C269" s="103" t="s">
        <v>459</v>
      </c>
      <c r="D269" s="105" t="s">
        <v>416</v>
      </c>
      <c r="E269" s="135" t="s">
        <v>41</v>
      </c>
      <c r="F269" s="145"/>
    </row>
    <row r="270" spans="1:6" ht="25.5">
      <c r="A270" s="65"/>
      <c r="B270" s="103" t="s">
        <v>462</v>
      </c>
      <c r="C270" s="103" t="s">
        <v>459</v>
      </c>
      <c r="D270" s="105" t="s">
        <v>416</v>
      </c>
      <c r="E270" s="135" t="s">
        <v>41</v>
      </c>
      <c r="F270" s="145"/>
    </row>
    <row r="271" spans="1:6" ht="25.5">
      <c r="A271" s="65"/>
      <c r="B271" s="103" t="s">
        <v>463</v>
      </c>
      <c r="C271" s="103" t="s">
        <v>459</v>
      </c>
      <c r="D271" s="105" t="s">
        <v>416</v>
      </c>
      <c r="E271" s="135" t="s">
        <v>41</v>
      </c>
      <c r="F271" s="145"/>
    </row>
    <row r="272" spans="1:6">
      <c r="D272" s="105"/>
      <c r="E272" s="33"/>
      <c r="F272" s="146"/>
    </row>
    <row r="273" spans="1:6">
      <c r="D273" s="105"/>
      <c r="E273" s="33"/>
      <c r="F273" s="146"/>
    </row>
    <row r="274" spans="1:6" ht="25.5">
      <c r="A274" s="136"/>
      <c r="B274" s="117" t="s">
        <v>873</v>
      </c>
      <c r="C274" s="117" t="s">
        <v>527</v>
      </c>
      <c r="D274" s="118" t="s">
        <v>466</v>
      </c>
      <c r="E274" s="34"/>
      <c r="F274" s="145"/>
    </row>
    <row r="275" spans="1:6" ht="38.25">
      <c r="A275" s="65"/>
      <c r="B275" s="103" t="s">
        <v>519</v>
      </c>
      <c r="C275" s="103" t="s">
        <v>520</v>
      </c>
      <c r="D275" s="105" t="s">
        <v>416</v>
      </c>
      <c r="E275" s="135">
        <v>759.75</v>
      </c>
      <c r="F275" s="145"/>
    </row>
    <row r="276" spans="1:6" ht="38.25">
      <c r="A276" s="65"/>
      <c r="B276" s="103" t="s">
        <v>521</v>
      </c>
      <c r="C276" s="103" t="s">
        <v>522</v>
      </c>
      <c r="D276" s="105" t="s">
        <v>416</v>
      </c>
      <c r="E276" s="135">
        <v>353.09999999999997</v>
      </c>
      <c r="F276" s="145"/>
    </row>
    <row r="277" spans="1:6" ht="38.25">
      <c r="A277" s="65"/>
      <c r="B277" s="103" t="s">
        <v>523</v>
      </c>
      <c r="C277" s="103" t="s">
        <v>520</v>
      </c>
      <c r="D277" s="105" t="s">
        <v>416</v>
      </c>
      <c r="E277" s="135">
        <v>4746.1499999999996</v>
      </c>
      <c r="F277" s="145"/>
    </row>
    <row r="278" spans="1:6" ht="38.25">
      <c r="A278" s="65"/>
      <c r="B278" s="103" t="s">
        <v>524</v>
      </c>
      <c r="C278" s="103" t="s">
        <v>520</v>
      </c>
      <c r="D278" s="105" t="s">
        <v>416</v>
      </c>
      <c r="E278" s="135">
        <v>221.1</v>
      </c>
      <c r="F278" s="145"/>
    </row>
    <row r="279" spans="1:6" ht="38.25">
      <c r="A279" s="65"/>
      <c r="B279" s="103" t="s">
        <v>525</v>
      </c>
      <c r="C279" s="103" t="s">
        <v>522</v>
      </c>
      <c r="D279" s="105" t="s">
        <v>416</v>
      </c>
      <c r="E279" s="135">
        <v>1271.3999999999999</v>
      </c>
      <c r="F279" s="145"/>
    </row>
    <row r="280" spans="1:6">
      <c r="D280" s="105"/>
      <c r="E280" s="33"/>
      <c r="F280" s="146"/>
    </row>
    <row r="281" spans="1:6">
      <c r="A281" s="136"/>
      <c r="B281" s="117" t="s">
        <v>651</v>
      </c>
      <c r="C281" s="117" t="s">
        <v>652</v>
      </c>
      <c r="D281" s="118" t="s">
        <v>466</v>
      </c>
      <c r="E281" s="34"/>
      <c r="F281" s="145"/>
    </row>
    <row r="282" spans="1:6" ht="38.25">
      <c r="A282" s="102">
        <v>1000159</v>
      </c>
      <c r="B282" s="103" t="s">
        <v>874</v>
      </c>
      <c r="C282" s="103" t="s">
        <v>875</v>
      </c>
      <c r="D282" s="105" t="s">
        <v>426</v>
      </c>
      <c r="E282" s="135">
        <v>3</v>
      </c>
      <c r="F282" s="145"/>
    </row>
    <row r="283" spans="1:6" ht="38.25">
      <c r="A283" s="102">
        <v>1000161</v>
      </c>
      <c r="B283" s="103" t="s">
        <v>876</v>
      </c>
      <c r="C283" s="103" t="s">
        <v>877</v>
      </c>
      <c r="D283" s="105" t="s">
        <v>426</v>
      </c>
      <c r="E283" s="135">
        <v>1</v>
      </c>
      <c r="F283" s="145"/>
    </row>
    <row r="284" spans="1:6">
      <c r="D284" s="105"/>
      <c r="E284" s="33"/>
      <c r="F284" s="146"/>
    </row>
    <row r="285" spans="1:6">
      <c r="A285" s="136"/>
      <c r="B285" s="117" t="s">
        <v>663</v>
      </c>
      <c r="C285" s="117" t="s">
        <v>664</v>
      </c>
      <c r="D285" s="118" t="s">
        <v>466</v>
      </c>
      <c r="E285" s="34"/>
      <c r="F285" s="145"/>
    </row>
    <row r="286" spans="1:6" ht="76.5">
      <c r="A286" s="102">
        <v>1000163</v>
      </c>
      <c r="B286" s="103" t="s">
        <v>879</v>
      </c>
      <c r="C286" s="103" t="s">
        <v>880</v>
      </c>
      <c r="D286" s="105" t="s">
        <v>426</v>
      </c>
      <c r="E286" s="135">
        <v>1</v>
      </c>
      <c r="F286" s="145"/>
    </row>
    <row r="287" spans="1:6" ht="76.5">
      <c r="A287" s="102">
        <v>1000165</v>
      </c>
      <c r="B287" s="103" t="s">
        <v>353</v>
      </c>
      <c r="C287" s="103" t="s">
        <v>880</v>
      </c>
      <c r="D287" s="105" t="s">
        <v>426</v>
      </c>
      <c r="E287" s="135">
        <v>1</v>
      </c>
      <c r="F287" s="145"/>
    </row>
    <row r="288" spans="1:6" ht="63.75">
      <c r="A288" s="102">
        <v>1000167</v>
      </c>
      <c r="B288" s="103" t="s">
        <v>354</v>
      </c>
      <c r="C288" s="103" t="s">
        <v>0</v>
      </c>
      <c r="D288" s="105" t="s">
        <v>426</v>
      </c>
      <c r="E288" s="135">
        <v>1</v>
      </c>
      <c r="F288" s="145"/>
    </row>
    <row r="289" spans="1:6" ht="63.75">
      <c r="A289" s="102">
        <v>1000169</v>
      </c>
      <c r="B289" s="103" t="s">
        <v>355</v>
      </c>
      <c r="C289" s="103" t="s">
        <v>2</v>
      </c>
      <c r="D289" s="105" t="s">
        <v>426</v>
      </c>
      <c r="E289" s="135">
        <v>1</v>
      </c>
      <c r="F289" s="145"/>
    </row>
    <row r="290" spans="1:6" ht="63.75">
      <c r="A290" s="102">
        <v>1000171</v>
      </c>
      <c r="B290" s="103" t="s">
        <v>3</v>
      </c>
      <c r="C290" s="103" t="s">
        <v>2</v>
      </c>
      <c r="D290" s="105" t="s">
        <v>426</v>
      </c>
      <c r="E290" s="135">
        <v>1</v>
      </c>
      <c r="F290" s="145"/>
    </row>
    <row r="291" spans="1:6" ht="76.5">
      <c r="A291" s="102">
        <v>1000173</v>
      </c>
      <c r="B291" s="103" t="s">
        <v>356</v>
      </c>
      <c r="C291" s="103" t="s">
        <v>880</v>
      </c>
      <c r="D291" s="105" t="s">
        <v>426</v>
      </c>
      <c r="E291" s="135">
        <v>1</v>
      </c>
      <c r="F291" s="145"/>
    </row>
    <row r="292" spans="1:6" ht="76.5">
      <c r="A292" s="102">
        <v>1000175</v>
      </c>
      <c r="B292" s="103" t="s">
        <v>357</v>
      </c>
      <c r="C292" s="103" t="s">
        <v>6</v>
      </c>
      <c r="D292" s="105" t="s">
        <v>426</v>
      </c>
      <c r="E292" s="135">
        <v>1</v>
      </c>
      <c r="F292" s="145"/>
    </row>
    <row r="293" spans="1:6" ht="76.5">
      <c r="A293" s="102">
        <v>1000177</v>
      </c>
      <c r="B293" s="103" t="s">
        <v>358</v>
      </c>
      <c r="C293" s="103" t="s">
        <v>880</v>
      </c>
      <c r="D293" s="105" t="s">
        <v>426</v>
      </c>
      <c r="E293" s="135">
        <v>1</v>
      </c>
      <c r="F293" s="145"/>
    </row>
    <row r="294" spans="1:6">
      <c r="A294" s="65"/>
      <c r="B294" s="138"/>
      <c r="C294" s="138"/>
      <c r="D294" s="105"/>
      <c r="E294" s="135"/>
      <c r="F294" s="145"/>
    </row>
    <row r="295" spans="1:6" ht="25.5">
      <c r="A295" s="65"/>
      <c r="B295" s="103" t="s">
        <v>746</v>
      </c>
      <c r="C295" s="103" t="s">
        <v>747</v>
      </c>
      <c r="D295" s="105" t="s">
        <v>466</v>
      </c>
      <c r="E295" s="135"/>
      <c r="F295" s="145"/>
    </row>
    <row r="296" spans="1:6" ht="38.25">
      <c r="A296" s="102">
        <v>1000243</v>
      </c>
      <c r="B296" s="103" t="s">
        <v>400</v>
      </c>
      <c r="C296" s="103" t="s">
        <v>9</v>
      </c>
      <c r="D296" s="105" t="s">
        <v>417</v>
      </c>
      <c r="E296" s="135">
        <v>1</v>
      </c>
      <c r="F296" s="145"/>
    </row>
    <row r="297" spans="1:6" ht="38.25">
      <c r="A297" s="102">
        <v>1000245</v>
      </c>
      <c r="B297" s="103" t="s">
        <v>401</v>
      </c>
      <c r="C297" s="103" t="s">
        <v>9</v>
      </c>
      <c r="D297" s="105" t="s">
        <v>417</v>
      </c>
      <c r="E297" s="135">
        <v>1</v>
      </c>
      <c r="F297" s="145"/>
    </row>
    <row r="298" spans="1:6" ht="38.25">
      <c r="A298" s="102">
        <v>1000247</v>
      </c>
      <c r="B298" s="103" t="s">
        <v>402</v>
      </c>
      <c r="C298" s="103" t="s">
        <v>9</v>
      </c>
      <c r="D298" s="105" t="s">
        <v>417</v>
      </c>
      <c r="E298" s="135">
        <v>1</v>
      </c>
      <c r="F298" s="145"/>
    </row>
    <row r="300" spans="1:6" ht="15.75">
      <c r="B300" s="185" t="s">
        <v>56</v>
      </c>
      <c r="C300" s="185"/>
      <c r="D300" s="65"/>
    </row>
    <row r="301" spans="1:6" ht="26.25">
      <c r="B301" s="138" t="s">
        <v>49</v>
      </c>
      <c r="C301" s="65"/>
      <c r="D301" s="65" t="s">
        <v>24</v>
      </c>
    </row>
    <row r="302" spans="1:6">
      <c r="B302" s="65"/>
      <c r="C302" s="140" t="s">
        <v>55</v>
      </c>
      <c r="D302" s="65"/>
    </row>
    <row r="303" spans="1:6">
      <c r="B303" s="65"/>
      <c r="C303" s="140" t="s">
        <v>54</v>
      </c>
      <c r="D303" s="65"/>
    </row>
    <row r="304" spans="1:6">
      <c r="B304" s="65"/>
      <c r="C304" s="140" t="s">
        <v>48</v>
      </c>
      <c r="D304" s="65"/>
    </row>
    <row r="305" spans="2:4">
      <c r="B305" s="65"/>
      <c r="C305" s="140" t="s">
        <v>50</v>
      </c>
      <c r="D305" s="65"/>
    </row>
    <row r="306" spans="2:4">
      <c r="B306" s="65"/>
      <c r="C306" s="140" t="s">
        <v>51</v>
      </c>
      <c r="D306" s="65"/>
    </row>
    <row r="307" spans="2:4">
      <c r="B307" s="65"/>
      <c r="C307" s="140" t="s">
        <v>52</v>
      </c>
      <c r="D307" s="65"/>
    </row>
    <row r="308" spans="2:4">
      <c r="B308" s="65"/>
      <c r="C308" s="140" t="s">
        <v>351</v>
      </c>
      <c r="D308" s="65"/>
    </row>
    <row r="309" spans="2:4">
      <c r="B309" s="138" t="s">
        <v>19</v>
      </c>
      <c r="C309" s="65"/>
      <c r="D309" s="65" t="s">
        <v>24</v>
      </c>
    </row>
    <row r="310" spans="2:4">
      <c r="B310" s="65"/>
      <c r="C310" s="140" t="s">
        <v>55</v>
      </c>
      <c r="D310" s="65"/>
    </row>
    <row r="311" spans="2:4">
      <c r="B311" s="65"/>
      <c r="C311" s="140" t="s">
        <v>54</v>
      </c>
      <c r="D311" s="65"/>
    </row>
    <row r="312" spans="2:4">
      <c r="B312" s="65"/>
      <c r="C312" s="140" t="s">
        <v>48</v>
      </c>
      <c r="D312" s="65"/>
    </row>
    <row r="313" spans="2:4">
      <c r="B313" s="65"/>
      <c r="C313" s="140" t="s">
        <v>50</v>
      </c>
      <c r="D313" s="65"/>
    </row>
    <row r="314" spans="2:4">
      <c r="B314" s="65"/>
      <c r="C314" s="140" t="s">
        <v>51</v>
      </c>
      <c r="D314" s="65"/>
    </row>
    <row r="315" spans="2:4">
      <c r="B315" s="65"/>
      <c r="C315" s="140" t="s">
        <v>52</v>
      </c>
      <c r="D315" s="65"/>
    </row>
    <row r="316" spans="2:4">
      <c r="B316" s="65"/>
      <c r="C316" s="140" t="s">
        <v>351</v>
      </c>
      <c r="D316" s="65"/>
    </row>
    <row r="317" spans="2:4">
      <c r="B317" s="138" t="s">
        <v>20</v>
      </c>
      <c r="C317" s="65"/>
      <c r="D317" s="65" t="s">
        <v>25</v>
      </c>
    </row>
    <row r="318" spans="2:4">
      <c r="B318" s="138" t="s">
        <v>21</v>
      </c>
      <c r="C318" s="65"/>
      <c r="D318" s="65" t="s">
        <v>25</v>
      </c>
    </row>
    <row r="319" spans="2:4" ht="26.25">
      <c r="B319" s="138" t="s">
        <v>22</v>
      </c>
      <c r="C319" s="65" t="s">
        <v>23</v>
      </c>
      <c r="D319" s="65" t="s">
        <v>26</v>
      </c>
    </row>
    <row r="322" spans="1:4" ht="15.75">
      <c r="B322" s="185" t="s">
        <v>27</v>
      </c>
      <c r="C322" s="185"/>
      <c r="D322" s="65"/>
    </row>
    <row r="323" spans="1:4">
      <c r="B323" s="138" t="s">
        <v>28</v>
      </c>
      <c r="C323" s="65"/>
      <c r="D323" s="65" t="s">
        <v>36</v>
      </c>
    </row>
    <row r="324" spans="1:4">
      <c r="B324" s="138" t="s">
        <v>29</v>
      </c>
      <c r="C324" s="65"/>
      <c r="D324" s="141" t="s">
        <v>466</v>
      </c>
    </row>
    <row r="325" spans="1:4" ht="26.25">
      <c r="B325" s="138" t="s">
        <v>30</v>
      </c>
      <c r="C325" s="65"/>
      <c r="D325" s="141" t="s">
        <v>466</v>
      </c>
    </row>
    <row r="326" spans="1:4" ht="26.25">
      <c r="B326" s="138" t="s">
        <v>31</v>
      </c>
      <c r="C326" s="65"/>
      <c r="D326" s="141" t="s">
        <v>466</v>
      </c>
    </row>
    <row r="327" spans="1:4">
      <c r="B327" s="138" t="s">
        <v>32</v>
      </c>
      <c r="C327" s="65"/>
      <c r="D327" s="141" t="s">
        <v>466</v>
      </c>
    </row>
    <row r="328" spans="1:4" ht="26.25">
      <c r="B328" s="138" t="s">
        <v>33</v>
      </c>
      <c r="C328" s="65"/>
      <c r="D328" s="141" t="s">
        <v>37</v>
      </c>
    </row>
    <row r="329" spans="1:4">
      <c r="B329" s="138" t="s">
        <v>34</v>
      </c>
      <c r="C329" s="65"/>
      <c r="D329" s="65"/>
    </row>
    <row r="330" spans="1:4">
      <c r="B330" s="138"/>
      <c r="C330" s="65"/>
      <c r="D330" s="65"/>
    </row>
    <row r="331" spans="1:4">
      <c r="B331" s="138"/>
      <c r="C331" s="65"/>
      <c r="D331" s="65"/>
    </row>
    <row r="332" spans="1:4" ht="26.25">
      <c r="B332" s="138" t="s">
        <v>35</v>
      </c>
      <c r="C332" s="65"/>
      <c r="D332" s="65"/>
    </row>
    <row r="334" spans="1:4" ht="45" customHeight="1">
      <c r="A334" s="182" t="s">
        <v>38</v>
      </c>
      <c r="B334" s="182"/>
      <c r="C334" s="182"/>
      <c r="D334" s="182"/>
    </row>
    <row r="336" spans="1:4" ht="55.5" customHeight="1">
      <c r="A336" s="182" t="s">
        <v>39</v>
      </c>
      <c r="B336" s="182"/>
      <c r="C336" s="182"/>
      <c r="D336" s="182"/>
    </row>
    <row r="338" spans="1:4" ht="49.5" customHeight="1">
      <c r="A338" s="182" t="s">
        <v>40</v>
      </c>
      <c r="B338" s="182"/>
      <c r="C338" s="182"/>
      <c r="D338" s="182"/>
    </row>
    <row r="342" spans="1:4">
      <c r="A342" s="66" t="s">
        <v>58</v>
      </c>
      <c r="C342" s="66" t="s">
        <v>59</v>
      </c>
    </row>
  </sheetData>
  <sheetProtection password="CE28" sheet="1" selectLockedCells="1"/>
  <mergeCells count="7">
    <mergeCell ref="A338:D338"/>
    <mergeCell ref="A1:E1"/>
    <mergeCell ref="A2:E2"/>
    <mergeCell ref="B300:C300"/>
    <mergeCell ref="B322:C322"/>
    <mergeCell ref="A334:D334"/>
    <mergeCell ref="A336:D336"/>
  </mergeCells>
  <phoneticPr fontId="17" type="noConversion"/>
  <pageMargins left="0.25" right="0.25" top="0.75" bottom="0.75" header="0.3" footer="0.3"/>
  <pageSetup paperSize="9" orientation="landscape" r:id="rId1"/>
  <headerFooter>
    <oddHeader>&amp;C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42"/>
  <sheetViews>
    <sheetView topLeftCell="A4" zoomScaleNormal="100" workbookViewId="0">
      <selection activeCell="F19" sqref="F19"/>
    </sheetView>
  </sheetViews>
  <sheetFormatPr defaultRowHeight="15"/>
  <cols>
    <col min="1" max="1" width="11.28515625" style="153" customWidth="1"/>
    <col min="2" max="2" width="47.5703125" style="66" customWidth="1"/>
    <col min="3" max="3" width="53.5703125" style="66" customWidth="1"/>
    <col min="4" max="4" width="8.5703125" style="66" customWidth="1"/>
    <col min="5" max="5" width="12.140625" style="33" customWidth="1"/>
    <col min="6" max="6" width="9.140625" style="142"/>
    <col min="7" max="16384" width="9.140625" style="130"/>
  </cols>
  <sheetData>
    <row r="1" spans="1:6" ht="18.75">
      <c r="A1" s="183" t="s">
        <v>44</v>
      </c>
      <c r="B1" s="183"/>
      <c r="C1" s="183"/>
      <c r="D1" s="183"/>
      <c r="E1" s="147"/>
    </row>
    <row r="2" spans="1:6" ht="50.25" customHeight="1">
      <c r="A2" s="184" t="s">
        <v>43</v>
      </c>
      <c r="B2" s="184"/>
      <c r="C2" s="184"/>
      <c r="D2" s="184"/>
      <c r="E2" s="147"/>
    </row>
    <row r="3" spans="1:6" s="127" customFormat="1" ht="51">
      <c r="A3" s="131" t="s">
        <v>421</v>
      </c>
      <c r="B3" s="131" t="s">
        <v>422</v>
      </c>
      <c r="C3" s="131" t="s">
        <v>423</v>
      </c>
      <c r="D3" s="132" t="s">
        <v>12</v>
      </c>
      <c r="E3" s="133" t="s">
        <v>15</v>
      </c>
      <c r="F3" s="144" t="s">
        <v>14</v>
      </c>
    </row>
    <row r="4" spans="1:6">
      <c r="A4" s="124">
        <v>1000001</v>
      </c>
      <c r="B4" s="103" t="s">
        <v>424</v>
      </c>
      <c r="C4" s="103" t="s">
        <v>425</v>
      </c>
      <c r="D4" s="105" t="s">
        <v>426</v>
      </c>
      <c r="E4" s="148">
        <v>72</v>
      </c>
      <c r="F4" s="145"/>
    </row>
    <row r="5" spans="1:6">
      <c r="A5" s="124">
        <v>1000002</v>
      </c>
      <c r="B5" s="103" t="s">
        <v>427</v>
      </c>
      <c r="C5" s="103" t="s">
        <v>410</v>
      </c>
      <c r="D5" s="105" t="s">
        <v>415</v>
      </c>
      <c r="E5" s="148">
        <v>78.989999999999995</v>
      </c>
      <c r="F5" s="145"/>
    </row>
    <row r="6" spans="1:6">
      <c r="A6" s="124">
        <v>1000003</v>
      </c>
      <c r="B6" s="103" t="s">
        <v>430</v>
      </c>
      <c r="C6" s="103" t="s">
        <v>431</v>
      </c>
      <c r="D6" s="105" t="s">
        <v>415</v>
      </c>
      <c r="E6" s="148">
        <v>376.14</v>
      </c>
      <c r="F6" s="145"/>
    </row>
    <row r="7" spans="1:6">
      <c r="A7" s="124">
        <v>1000004</v>
      </c>
      <c r="B7" s="103" t="s">
        <v>432</v>
      </c>
      <c r="C7" s="103" t="s">
        <v>431</v>
      </c>
      <c r="D7" s="105" t="s">
        <v>415</v>
      </c>
      <c r="E7" s="148">
        <v>3.2</v>
      </c>
      <c r="F7" s="145"/>
    </row>
    <row r="8" spans="1:6">
      <c r="A8" s="124">
        <v>1000005</v>
      </c>
      <c r="B8" s="103" t="s">
        <v>433</v>
      </c>
      <c r="C8" s="103" t="s">
        <v>431</v>
      </c>
      <c r="D8" s="105" t="s">
        <v>415</v>
      </c>
      <c r="E8" s="148">
        <v>292.36</v>
      </c>
      <c r="F8" s="145"/>
    </row>
    <row r="9" spans="1:6" ht="25.5">
      <c r="A9" s="124">
        <v>1000006</v>
      </c>
      <c r="B9" s="103" t="s">
        <v>434</v>
      </c>
      <c r="C9" s="103" t="s">
        <v>435</v>
      </c>
      <c r="D9" s="105" t="s">
        <v>436</v>
      </c>
      <c r="E9" s="148">
        <v>1602.54</v>
      </c>
      <c r="F9" s="145"/>
    </row>
    <row r="10" spans="1:6">
      <c r="A10" s="124">
        <v>1000007</v>
      </c>
      <c r="B10" s="103" t="s">
        <v>437</v>
      </c>
      <c r="C10" s="103" t="s">
        <v>438</v>
      </c>
      <c r="D10" s="105" t="s">
        <v>415</v>
      </c>
      <c r="E10" s="148">
        <v>81.63</v>
      </c>
      <c r="F10" s="145"/>
    </row>
    <row r="11" spans="1:6">
      <c r="A11" s="124">
        <v>1000008</v>
      </c>
      <c r="B11" s="103" t="s">
        <v>439</v>
      </c>
      <c r="C11" s="103" t="s">
        <v>440</v>
      </c>
      <c r="D11" s="105" t="s">
        <v>415</v>
      </c>
      <c r="E11" s="148">
        <v>147.16999999999999</v>
      </c>
      <c r="F11" s="145"/>
    </row>
    <row r="12" spans="1:6">
      <c r="A12" s="124">
        <v>1000009</v>
      </c>
      <c r="B12" s="103" t="s">
        <v>441</v>
      </c>
      <c r="C12" s="103" t="s">
        <v>442</v>
      </c>
      <c r="D12" s="105" t="s">
        <v>415</v>
      </c>
      <c r="E12" s="148">
        <v>232.61</v>
      </c>
      <c r="F12" s="145"/>
    </row>
    <row r="13" spans="1:6" ht="25.5">
      <c r="A13" s="124">
        <v>1000010</v>
      </c>
      <c r="B13" s="103" t="s">
        <v>443</v>
      </c>
      <c r="C13" s="103" t="s">
        <v>444</v>
      </c>
      <c r="D13" s="105" t="s">
        <v>415</v>
      </c>
      <c r="E13" s="149">
        <v>25.2</v>
      </c>
      <c r="F13" s="145"/>
    </row>
    <row r="14" spans="1:6" ht="25.5">
      <c r="A14" s="124">
        <v>1000011</v>
      </c>
      <c r="B14" s="103" t="s">
        <v>445</v>
      </c>
      <c r="C14" s="103" t="s">
        <v>446</v>
      </c>
      <c r="D14" s="105" t="s">
        <v>415</v>
      </c>
      <c r="E14" s="148">
        <v>82.23</v>
      </c>
      <c r="F14" s="145"/>
    </row>
    <row r="15" spans="1:6">
      <c r="A15" s="124">
        <v>1000012</v>
      </c>
      <c r="B15" s="103" t="s">
        <v>447</v>
      </c>
      <c r="C15" s="103" t="s">
        <v>448</v>
      </c>
      <c r="D15" s="105" t="s">
        <v>415</v>
      </c>
      <c r="E15" s="148">
        <v>154.1</v>
      </c>
      <c r="F15" s="145"/>
    </row>
    <row r="16" spans="1:6">
      <c r="A16" s="124">
        <v>1000013</v>
      </c>
      <c r="B16" s="103" t="s">
        <v>449</v>
      </c>
      <c r="C16" s="103" t="s">
        <v>450</v>
      </c>
      <c r="D16" s="105" t="s">
        <v>415</v>
      </c>
      <c r="E16" s="149">
        <v>15.660000000000002</v>
      </c>
      <c r="F16" s="145"/>
    </row>
    <row r="17" spans="1:6">
      <c r="A17" s="124">
        <v>1000014</v>
      </c>
      <c r="B17" s="103" t="s">
        <v>451</v>
      </c>
      <c r="C17" s="103" t="s">
        <v>431</v>
      </c>
      <c r="D17" s="105" t="s">
        <v>416</v>
      </c>
      <c r="E17" s="148">
        <v>8.625</v>
      </c>
      <c r="F17" s="145"/>
    </row>
    <row r="18" spans="1:6">
      <c r="A18" s="124"/>
      <c r="B18" s="103" t="s">
        <v>452</v>
      </c>
      <c r="C18" s="103" t="s">
        <v>431</v>
      </c>
      <c r="D18" s="105" t="s">
        <v>416</v>
      </c>
      <c r="E18" s="148">
        <v>2.15625</v>
      </c>
      <c r="F18" s="145"/>
    </row>
    <row r="19" spans="1:6">
      <c r="A19" s="124">
        <v>1000015</v>
      </c>
      <c r="B19" s="103" t="s">
        <v>453</v>
      </c>
      <c r="C19" s="103" t="s">
        <v>454</v>
      </c>
      <c r="D19" s="105" t="s">
        <v>416</v>
      </c>
      <c r="E19" s="148">
        <v>10</v>
      </c>
      <c r="F19" s="145"/>
    </row>
    <row r="20" spans="1:6">
      <c r="A20" s="105"/>
      <c r="B20" s="103" t="s">
        <v>455</v>
      </c>
      <c r="C20" s="103" t="s">
        <v>454</v>
      </c>
      <c r="D20" s="105" t="s">
        <v>416</v>
      </c>
      <c r="E20" s="148">
        <v>5</v>
      </c>
      <c r="F20" s="145"/>
    </row>
    <row r="21" spans="1:6">
      <c r="A21" s="124">
        <v>1000016</v>
      </c>
      <c r="B21" s="103" t="s">
        <v>456</v>
      </c>
      <c r="C21" s="103" t="s">
        <v>457</v>
      </c>
      <c r="D21" s="105" t="s">
        <v>416</v>
      </c>
      <c r="E21" s="148">
        <v>11</v>
      </c>
      <c r="F21" s="145"/>
    </row>
    <row r="22" spans="1:6" ht="25.5">
      <c r="A22" s="124">
        <v>1000017</v>
      </c>
      <c r="B22" s="103" t="s">
        <v>458</v>
      </c>
      <c r="C22" s="103" t="s">
        <v>459</v>
      </c>
      <c r="D22" s="105" t="s">
        <v>416</v>
      </c>
      <c r="E22" s="148">
        <v>2293.35</v>
      </c>
      <c r="F22" s="145"/>
    </row>
    <row r="23" spans="1:6" ht="25.5">
      <c r="A23" s="124">
        <v>1000019</v>
      </c>
      <c r="B23" s="103" t="s">
        <v>460</v>
      </c>
      <c r="C23" s="103" t="s">
        <v>459</v>
      </c>
      <c r="D23" s="105" t="s">
        <v>416</v>
      </c>
      <c r="E23" s="148">
        <v>390.90000000000003</v>
      </c>
      <c r="F23" s="145"/>
    </row>
    <row r="24" spans="1:6" ht="25.5">
      <c r="A24" s="124">
        <v>1000023</v>
      </c>
      <c r="B24" s="103" t="s">
        <v>461</v>
      </c>
      <c r="C24" s="103" t="s">
        <v>459</v>
      </c>
      <c r="D24" s="105" t="s">
        <v>416</v>
      </c>
      <c r="E24" s="148">
        <v>171.8</v>
      </c>
      <c r="F24" s="145"/>
    </row>
    <row r="25" spans="1:6" ht="25.5">
      <c r="A25" s="124">
        <v>1000025</v>
      </c>
      <c r="B25" s="103" t="s">
        <v>462</v>
      </c>
      <c r="C25" s="103" t="s">
        <v>459</v>
      </c>
      <c r="D25" s="105" t="s">
        <v>416</v>
      </c>
      <c r="E25" s="148">
        <v>42.5</v>
      </c>
      <c r="F25" s="145"/>
    </row>
    <row r="26" spans="1:6" ht="25.5">
      <c r="A26" s="124">
        <v>1000029</v>
      </c>
      <c r="B26" s="103" t="s">
        <v>463</v>
      </c>
      <c r="C26" s="103" t="s">
        <v>459</v>
      </c>
      <c r="D26" s="105" t="s">
        <v>416</v>
      </c>
      <c r="E26" s="149">
        <v>53.666666666666664</v>
      </c>
      <c r="F26" s="145"/>
    </row>
    <row r="27" spans="1:6">
      <c r="A27" s="124">
        <v>1000030</v>
      </c>
      <c r="B27" s="103" t="s">
        <v>464</v>
      </c>
      <c r="C27" s="103" t="s">
        <v>465</v>
      </c>
      <c r="D27" s="105" t="s">
        <v>466</v>
      </c>
      <c r="E27" s="148"/>
      <c r="F27" s="145"/>
    </row>
    <row r="28" spans="1:6">
      <c r="A28" s="124">
        <v>1000044</v>
      </c>
      <c r="B28" s="103" t="s">
        <v>467</v>
      </c>
      <c r="C28" s="103" t="s">
        <v>465</v>
      </c>
      <c r="D28" s="105" t="s">
        <v>466</v>
      </c>
      <c r="E28" s="148"/>
      <c r="F28" s="145"/>
    </row>
    <row r="29" spans="1:6">
      <c r="A29" s="124">
        <v>1000045</v>
      </c>
      <c r="B29" s="103" t="s">
        <v>468</v>
      </c>
      <c r="C29" s="103" t="s">
        <v>465</v>
      </c>
      <c r="D29" s="105" t="s">
        <v>466</v>
      </c>
      <c r="E29" s="148"/>
      <c r="F29" s="145"/>
    </row>
    <row r="30" spans="1:6" ht="51">
      <c r="A30" s="124">
        <v>1000046</v>
      </c>
      <c r="B30" s="103" t="s">
        <v>469</v>
      </c>
      <c r="C30" s="103" t="s">
        <v>470</v>
      </c>
      <c r="D30" s="105" t="s">
        <v>416</v>
      </c>
      <c r="E30" s="148">
        <v>59.5</v>
      </c>
      <c r="F30" s="145"/>
    </row>
    <row r="31" spans="1:6" ht="51">
      <c r="A31" s="124">
        <v>1000048</v>
      </c>
      <c r="B31" s="103" t="s">
        <v>471</v>
      </c>
      <c r="C31" s="103" t="s">
        <v>470</v>
      </c>
      <c r="D31" s="105" t="s">
        <v>416</v>
      </c>
      <c r="E31" s="148">
        <v>46.666666666666664</v>
      </c>
      <c r="F31" s="145"/>
    </row>
    <row r="32" spans="1:6" ht="51">
      <c r="A32" s="124">
        <v>1000049</v>
      </c>
      <c r="B32" s="103" t="s">
        <v>472</v>
      </c>
      <c r="C32" s="103" t="s">
        <v>470</v>
      </c>
      <c r="D32" s="105" t="s">
        <v>416</v>
      </c>
      <c r="E32" s="148">
        <v>6</v>
      </c>
      <c r="F32" s="145"/>
    </row>
    <row r="33" spans="1:6" ht="76.5">
      <c r="A33" s="124">
        <v>1000050</v>
      </c>
      <c r="B33" s="103" t="s">
        <v>363</v>
      </c>
      <c r="C33" s="103" t="s">
        <v>474</v>
      </c>
      <c r="D33" s="105" t="s">
        <v>416</v>
      </c>
      <c r="E33" s="148">
        <v>294</v>
      </c>
      <c r="F33" s="145"/>
    </row>
    <row r="34" spans="1:6" ht="76.5">
      <c r="A34" s="124">
        <v>1000051</v>
      </c>
      <c r="B34" s="103" t="s">
        <v>364</v>
      </c>
      <c r="C34" s="103" t="s">
        <v>476</v>
      </c>
      <c r="D34" s="105" t="s">
        <v>416</v>
      </c>
      <c r="E34" s="148">
        <v>76</v>
      </c>
      <c r="F34" s="145"/>
    </row>
    <row r="35" spans="1:6" ht="76.5">
      <c r="A35" s="124">
        <v>1000052</v>
      </c>
      <c r="B35" s="103" t="s">
        <v>365</v>
      </c>
      <c r="C35" s="103" t="s">
        <v>476</v>
      </c>
      <c r="D35" s="105" t="s">
        <v>416</v>
      </c>
      <c r="E35" s="148">
        <v>38</v>
      </c>
      <c r="F35" s="145"/>
    </row>
    <row r="36" spans="1:6">
      <c r="A36" s="124">
        <v>1000053</v>
      </c>
      <c r="B36" s="103" t="s">
        <v>366</v>
      </c>
      <c r="C36" s="103" t="s">
        <v>479</v>
      </c>
      <c r="D36" s="105" t="s">
        <v>416</v>
      </c>
      <c r="E36" s="148">
        <v>188.5</v>
      </c>
      <c r="F36" s="145"/>
    </row>
    <row r="37" spans="1:6" ht="51">
      <c r="A37" s="124">
        <v>1000054</v>
      </c>
      <c r="B37" s="103" t="s">
        <v>480</v>
      </c>
      <c r="C37" s="103" t="s">
        <v>481</v>
      </c>
      <c r="D37" s="105" t="s">
        <v>416</v>
      </c>
      <c r="E37" s="148">
        <v>20</v>
      </c>
      <c r="F37" s="145"/>
    </row>
    <row r="38" spans="1:6">
      <c r="A38" s="124">
        <v>1000055</v>
      </c>
      <c r="B38" s="103" t="s">
        <v>482</v>
      </c>
      <c r="C38" s="103" t="s">
        <v>479</v>
      </c>
      <c r="D38" s="105" t="s">
        <v>416</v>
      </c>
      <c r="E38" s="148">
        <v>579</v>
      </c>
      <c r="F38" s="145"/>
    </row>
    <row r="39" spans="1:6" ht="51">
      <c r="A39" s="124">
        <v>1000056</v>
      </c>
      <c r="B39" s="103" t="s">
        <v>483</v>
      </c>
      <c r="C39" s="103" t="s">
        <v>481</v>
      </c>
      <c r="D39" s="105" t="s">
        <v>416</v>
      </c>
      <c r="E39" s="148">
        <v>35</v>
      </c>
      <c r="F39" s="145"/>
    </row>
    <row r="40" spans="1:6" ht="25.5">
      <c r="A40" s="124">
        <v>1000058</v>
      </c>
      <c r="B40" s="103" t="s">
        <v>484</v>
      </c>
      <c r="C40" s="103" t="s">
        <v>485</v>
      </c>
      <c r="D40" s="105" t="s">
        <v>416</v>
      </c>
      <c r="E40" s="148">
        <v>2810.55</v>
      </c>
      <c r="F40" s="145"/>
    </row>
    <row r="41" spans="1:6" ht="25.5">
      <c r="A41" s="124">
        <v>1000059</v>
      </c>
      <c r="B41" s="103" t="s">
        <v>486</v>
      </c>
      <c r="C41" s="103" t="s">
        <v>485</v>
      </c>
      <c r="D41" s="105" t="s">
        <v>416</v>
      </c>
      <c r="E41" s="148">
        <v>529.4</v>
      </c>
      <c r="F41" s="145"/>
    </row>
    <row r="42" spans="1:6" ht="38.25">
      <c r="A42" s="124">
        <v>1000062</v>
      </c>
      <c r="B42" s="103" t="s">
        <v>487</v>
      </c>
      <c r="C42" s="103" t="s">
        <v>488</v>
      </c>
      <c r="D42" s="105" t="s">
        <v>426</v>
      </c>
      <c r="E42" s="148">
        <v>25</v>
      </c>
      <c r="F42" s="145"/>
    </row>
    <row r="43" spans="1:6" ht="38.25">
      <c r="A43" s="124">
        <v>1000063</v>
      </c>
      <c r="B43" s="103" t="s">
        <v>489</v>
      </c>
      <c r="C43" s="103" t="s">
        <v>490</v>
      </c>
      <c r="D43" s="105" t="s">
        <v>426</v>
      </c>
      <c r="E43" s="148">
        <v>2</v>
      </c>
      <c r="F43" s="145"/>
    </row>
    <row r="44" spans="1:6" ht="38.25">
      <c r="A44" s="124">
        <v>1000065</v>
      </c>
      <c r="B44" s="103" t="s">
        <v>491</v>
      </c>
      <c r="C44" s="103" t="s">
        <v>492</v>
      </c>
      <c r="D44" s="105" t="s">
        <v>416</v>
      </c>
      <c r="E44" s="148">
        <v>376.8</v>
      </c>
      <c r="F44" s="145"/>
    </row>
    <row r="45" spans="1:6" ht="38.25">
      <c r="A45" s="124">
        <v>1000066</v>
      </c>
      <c r="B45" s="103" t="s">
        <v>493</v>
      </c>
      <c r="C45" s="103" t="s">
        <v>494</v>
      </c>
      <c r="D45" s="105" t="s">
        <v>426</v>
      </c>
      <c r="E45" s="150">
        <v>117</v>
      </c>
      <c r="F45" s="145"/>
    </row>
    <row r="46" spans="1:6" ht="63.75">
      <c r="A46" s="124">
        <v>1000067</v>
      </c>
      <c r="B46" s="103" t="s">
        <v>495</v>
      </c>
      <c r="C46" s="103" t="s">
        <v>496</v>
      </c>
      <c r="D46" s="105" t="s">
        <v>426</v>
      </c>
      <c r="E46" s="148">
        <v>2.25</v>
      </c>
      <c r="F46" s="145"/>
    </row>
    <row r="47" spans="1:6" ht="51">
      <c r="A47" s="124">
        <v>1000068</v>
      </c>
      <c r="B47" s="103" t="s">
        <v>497</v>
      </c>
      <c r="C47" s="103" t="s">
        <v>498</v>
      </c>
      <c r="D47" s="105" t="s">
        <v>426</v>
      </c>
      <c r="E47" s="148">
        <v>29.25</v>
      </c>
      <c r="F47" s="145"/>
    </row>
    <row r="48" spans="1:6" ht="51">
      <c r="A48" s="124">
        <v>1000069</v>
      </c>
      <c r="B48" s="103" t="s">
        <v>499</v>
      </c>
      <c r="C48" s="103" t="s">
        <v>498</v>
      </c>
      <c r="D48" s="105" t="s">
        <v>426</v>
      </c>
      <c r="E48" s="148">
        <v>6</v>
      </c>
      <c r="F48" s="145"/>
    </row>
    <row r="49" spans="1:6" ht="25.5">
      <c r="A49" s="124">
        <v>1000070</v>
      </c>
      <c r="B49" s="103" t="s">
        <v>503</v>
      </c>
      <c r="C49" s="103" t="s">
        <v>504</v>
      </c>
      <c r="D49" s="105" t="s">
        <v>426</v>
      </c>
      <c r="E49" s="148">
        <v>34</v>
      </c>
      <c r="F49" s="145"/>
    </row>
    <row r="50" spans="1:6" ht="25.5">
      <c r="A50" s="124">
        <v>1000072</v>
      </c>
      <c r="B50" s="103" t="s">
        <v>505</v>
      </c>
      <c r="C50" s="103" t="s">
        <v>506</v>
      </c>
      <c r="D50" s="105" t="s">
        <v>426</v>
      </c>
      <c r="E50" s="148">
        <v>8</v>
      </c>
      <c r="F50" s="145"/>
    </row>
    <row r="51" spans="1:6" ht="25.5">
      <c r="A51" s="124">
        <v>1000073</v>
      </c>
      <c r="B51" s="103" t="s">
        <v>507</v>
      </c>
      <c r="C51" s="103" t="s">
        <v>508</v>
      </c>
      <c r="D51" s="105" t="s">
        <v>416</v>
      </c>
      <c r="E51" s="148">
        <v>893</v>
      </c>
      <c r="F51" s="145"/>
    </row>
    <row r="52" spans="1:6" ht="25.5">
      <c r="A52" s="124">
        <v>1000074</v>
      </c>
      <c r="B52" s="103" t="s">
        <v>509</v>
      </c>
      <c r="C52" s="103" t="s">
        <v>510</v>
      </c>
      <c r="D52" s="105" t="s">
        <v>416</v>
      </c>
      <c r="E52" s="148">
        <v>265.58333333333331</v>
      </c>
      <c r="F52" s="145"/>
    </row>
    <row r="53" spans="1:6" ht="25.5">
      <c r="A53" s="124">
        <v>1000075</v>
      </c>
      <c r="B53" s="103" t="s">
        <v>511</v>
      </c>
      <c r="C53" s="103" t="s">
        <v>510</v>
      </c>
      <c r="D53" s="105" t="s">
        <v>416</v>
      </c>
      <c r="E53" s="150">
        <v>79</v>
      </c>
      <c r="F53" s="145"/>
    </row>
    <row r="54" spans="1:6" ht="25.5">
      <c r="A54" s="124">
        <v>1000076</v>
      </c>
      <c r="B54" s="103" t="s">
        <v>512</v>
      </c>
      <c r="C54" s="103" t="s">
        <v>513</v>
      </c>
      <c r="D54" s="105" t="s">
        <v>416</v>
      </c>
      <c r="E54" s="148">
        <v>276</v>
      </c>
      <c r="F54" s="145"/>
    </row>
    <row r="55" spans="1:6" ht="25.5">
      <c r="A55" s="124">
        <v>1000077</v>
      </c>
      <c r="B55" s="103" t="s">
        <v>514</v>
      </c>
      <c r="C55" s="103" t="s">
        <v>513</v>
      </c>
      <c r="D55" s="105" t="s">
        <v>416</v>
      </c>
      <c r="E55" s="148">
        <v>441.5</v>
      </c>
      <c r="F55" s="145"/>
    </row>
    <row r="56" spans="1:6" ht="25.5">
      <c r="A56" s="124">
        <v>1000078</v>
      </c>
      <c r="B56" s="103" t="s">
        <v>515</v>
      </c>
      <c r="C56" s="103" t="s">
        <v>513</v>
      </c>
      <c r="D56" s="105" t="s">
        <v>416</v>
      </c>
      <c r="E56" s="148">
        <v>1494.4</v>
      </c>
      <c r="F56" s="145"/>
    </row>
    <row r="57" spans="1:6" ht="38.25">
      <c r="A57" s="124">
        <v>1000079</v>
      </c>
      <c r="B57" s="103" t="s">
        <v>516</v>
      </c>
      <c r="C57" s="103" t="s">
        <v>517</v>
      </c>
      <c r="D57" s="105" t="s">
        <v>416</v>
      </c>
      <c r="E57" s="148">
        <v>735</v>
      </c>
      <c r="F57" s="145"/>
    </row>
    <row r="58" spans="1:6" ht="38.25">
      <c r="A58" s="124">
        <v>1000080</v>
      </c>
      <c r="B58" s="103" t="s">
        <v>518</v>
      </c>
      <c r="C58" s="103" t="s">
        <v>517</v>
      </c>
      <c r="D58" s="105" t="s">
        <v>416</v>
      </c>
      <c r="E58" s="148">
        <v>2797</v>
      </c>
      <c r="F58" s="145"/>
    </row>
    <row r="59" spans="1:6" ht="38.25">
      <c r="A59" s="124">
        <v>1000081</v>
      </c>
      <c r="B59" s="103" t="s">
        <v>519</v>
      </c>
      <c r="C59" s="103" t="s">
        <v>520</v>
      </c>
      <c r="D59" s="105" t="s">
        <v>416</v>
      </c>
      <c r="E59" s="148">
        <v>61.074999999999996</v>
      </c>
      <c r="F59" s="145"/>
    </row>
    <row r="60" spans="1:6" ht="38.25">
      <c r="A60" s="124">
        <v>1000082</v>
      </c>
      <c r="B60" s="103" t="s">
        <v>521</v>
      </c>
      <c r="C60" s="103" t="s">
        <v>522</v>
      </c>
      <c r="D60" s="105" t="s">
        <v>416</v>
      </c>
      <c r="E60" s="148">
        <v>86.625</v>
      </c>
      <c r="F60" s="145"/>
    </row>
    <row r="61" spans="1:6" ht="38.25">
      <c r="A61" s="124">
        <v>1000083</v>
      </c>
      <c r="B61" s="103" t="s">
        <v>523</v>
      </c>
      <c r="C61" s="103" t="s">
        <v>520</v>
      </c>
      <c r="D61" s="105" t="s">
        <v>416</v>
      </c>
      <c r="E61" s="148">
        <v>447.26499999999999</v>
      </c>
      <c r="F61" s="145"/>
    </row>
    <row r="62" spans="1:6" ht="38.25">
      <c r="A62" s="124">
        <v>1000084</v>
      </c>
      <c r="B62" s="103" t="s">
        <v>524</v>
      </c>
      <c r="C62" s="103" t="s">
        <v>520</v>
      </c>
      <c r="D62" s="105" t="s">
        <v>416</v>
      </c>
      <c r="E62" s="148">
        <v>257.95</v>
      </c>
      <c r="F62" s="145"/>
    </row>
    <row r="63" spans="1:6" ht="38.25">
      <c r="A63" s="124">
        <v>1000085</v>
      </c>
      <c r="B63" s="103" t="s">
        <v>525</v>
      </c>
      <c r="C63" s="103" t="s">
        <v>522</v>
      </c>
      <c r="D63" s="105" t="s">
        <v>416</v>
      </c>
      <c r="E63" s="148">
        <v>50.714999999999996</v>
      </c>
      <c r="F63" s="145"/>
    </row>
    <row r="64" spans="1:6" ht="25.5">
      <c r="A64" s="124"/>
      <c r="B64" s="103" t="s">
        <v>526</v>
      </c>
      <c r="C64" s="103" t="s">
        <v>527</v>
      </c>
      <c r="D64" s="105" t="s">
        <v>466</v>
      </c>
      <c r="E64" s="148"/>
      <c r="F64" s="145"/>
    </row>
    <row r="65" spans="1:6">
      <c r="A65" s="124">
        <v>1000086</v>
      </c>
      <c r="B65" s="103" t="s">
        <v>528</v>
      </c>
      <c r="C65" s="103" t="s">
        <v>529</v>
      </c>
      <c r="D65" s="105" t="s">
        <v>416</v>
      </c>
      <c r="E65" s="148">
        <v>182</v>
      </c>
      <c r="F65" s="145"/>
    </row>
    <row r="66" spans="1:6" ht="25.5">
      <c r="A66" s="124">
        <v>1000087</v>
      </c>
      <c r="B66" s="103" t="s">
        <v>531</v>
      </c>
      <c r="C66" s="103" t="s">
        <v>529</v>
      </c>
      <c r="D66" s="105" t="s">
        <v>416</v>
      </c>
      <c r="E66" s="150">
        <v>33</v>
      </c>
      <c r="F66" s="145"/>
    </row>
    <row r="67" spans="1:6" ht="25.5">
      <c r="A67" s="124">
        <v>1000089</v>
      </c>
      <c r="B67" s="103" t="s">
        <v>532</v>
      </c>
      <c r="C67" s="103" t="s">
        <v>533</v>
      </c>
      <c r="D67" s="105" t="s">
        <v>426</v>
      </c>
      <c r="E67" s="148">
        <v>100</v>
      </c>
      <c r="F67" s="145"/>
    </row>
    <row r="68" spans="1:6" ht="38.25">
      <c r="A68" s="124">
        <v>1000090</v>
      </c>
      <c r="B68" s="103" t="s">
        <v>367</v>
      </c>
      <c r="C68" s="103" t="s">
        <v>535</v>
      </c>
      <c r="D68" s="105" t="s">
        <v>426</v>
      </c>
      <c r="E68" s="148">
        <v>10</v>
      </c>
      <c r="F68" s="145"/>
    </row>
    <row r="69" spans="1:6" ht="38.25">
      <c r="A69" s="124">
        <v>1000091</v>
      </c>
      <c r="B69" s="103" t="s">
        <v>368</v>
      </c>
      <c r="C69" s="103" t="s">
        <v>535</v>
      </c>
      <c r="D69" s="105" t="s">
        <v>426</v>
      </c>
      <c r="E69" s="148">
        <v>9</v>
      </c>
      <c r="F69" s="145"/>
    </row>
    <row r="70" spans="1:6" ht="38.25">
      <c r="A70" s="124">
        <v>1000092</v>
      </c>
      <c r="B70" s="103" t="s">
        <v>537</v>
      </c>
      <c r="C70" s="103" t="s">
        <v>538</v>
      </c>
      <c r="D70" s="105" t="s">
        <v>426</v>
      </c>
      <c r="E70" s="148">
        <v>5</v>
      </c>
      <c r="F70" s="145"/>
    </row>
    <row r="71" spans="1:6" ht="25.5">
      <c r="A71" s="124">
        <v>1000094</v>
      </c>
      <c r="B71" s="103" t="s">
        <v>539</v>
      </c>
      <c r="C71" s="103" t="s">
        <v>540</v>
      </c>
      <c r="D71" s="105" t="s">
        <v>426</v>
      </c>
      <c r="E71" s="148">
        <v>2</v>
      </c>
      <c r="F71" s="145"/>
    </row>
    <row r="72" spans="1:6" ht="25.5">
      <c r="A72" s="124">
        <v>1000095</v>
      </c>
      <c r="B72" s="103" t="s">
        <v>541</v>
      </c>
      <c r="C72" s="103" t="s">
        <v>540</v>
      </c>
      <c r="D72" s="105" t="s">
        <v>426</v>
      </c>
      <c r="E72" s="148">
        <v>3</v>
      </c>
      <c r="F72" s="145"/>
    </row>
    <row r="73" spans="1:6" ht="25.5">
      <c r="A73" s="124">
        <v>1000096</v>
      </c>
      <c r="B73" s="103" t="s">
        <v>542</v>
      </c>
      <c r="C73" s="103" t="s">
        <v>543</v>
      </c>
      <c r="D73" s="105" t="s">
        <v>426</v>
      </c>
      <c r="E73" s="148">
        <v>12.75</v>
      </c>
      <c r="F73" s="145"/>
    </row>
    <row r="74" spans="1:6" ht="25.5">
      <c r="A74" s="124">
        <v>1000097</v>
      </c>
      <c r="B74" s="103" t="s">
        <v>544</v>
      </c>
      <c r="C74" s="103" t="s">
        <v>543</v>
      </c>
      <c r="D74" s="105" t="s">
        <v>426</v>
      </c>
      <c r="E74" s="150">
        <v>5</v>
      </c>
      <c r="F74" s="145"/>
    </row>
    <row r="75" spans="1:6" ht="51">
      <c r="A75" s="124">
        <v>1000100</v>
      </c>
      <c r="B75" s="103" t="s">
        <v>369</v>
      </c>
      <c r="C75" s="103" t="s">
        <v>546</v>
      </c>
      <c r="D75" s="105" t="s">
        <v>426</v>
      </c>
      <c r="E75" s="150">
        <v>72</v>
      </c>
      <c r="F75" s="145"/>
    </row>
    <row r="76" spans="1:6" ht="51">
      <c r="A76" s="124"/>
      <c r="B76" s="103" t="s">
        <v>403</v>
      </c>
      <c r="C76" s="103" t="s">
        <v>546</v>
      </c>
      <c r="D76" s="105" t="s">
        <v>426</v>
      </c>
      <c r="E76" s="150">
        <v>30</v>
      </c>
      <c r="F76" s="145"/>
    </row>
    <row r="77" spans="1:6" ht="25.5">
      <c r="A77" s="124">
        <v>1000101</v>
      </c>
      <c r="B77" s="103" t="s">
        <v>548</v>
      </c>
      <c r="C77" s="103" t="s">
        <v>549</v>
      </c>
      <c r="D77" s="105" t="s">
        <v>426</v>
      </c>
      <c r="E77" s="148">
        <v>8</v>
      </c>
      <c r="F77" s="145"/>
    </row>
    <row r="78" spans="1:6" ht="25.5">
      <c r="A78" s="124">
        <v>1000102</v>
      </c>
      <c r="B78" s="103" t="s">
        <v>550</v>
      </c>
      <c r="C78" s="103" t="s">
        <v>549</v>
      </c>
      <c r="D78" s="105" t="s">
        <v>426</v>
      </c>
      <c r="E78" s="148">
        <v>5</v>
      </c>
      <c r="F78" s="145"/>
    </row>
    <row r="79" spans="1:6" ht="89.25">
      <c r="A79" s="124">
        <v>1000104</v>
      </c>
      <c r="B79" s="103" t="s">
        <v>553</v>
      </c>
      <c r="C79" s="103" t="s">
        <v>554</v>
      </c>
      <c r="D79" s="105" t="s">
        <v>426</v>
      </c>
      <c r="E79" s="148">
        <v>12</v>
      </c>
      <c r="F79" s="145"/>
    </row>
    <row r="80" spans="1:6" ht="25.5">
      <c r="A80" s="124">
        <v>1000105</v>
      </c>
      <c r="B80" s="103" t="s">
        <v>555</v>
      </c>
      <c r="C80" s="103" t="s">
        <v>556</v>
      </c>
      <c r="D80" s="105" t="s">
        <v>426</v>
      </c>
      <c r="E80" s="148">
        <v>3</v>
      </c>
      <c r="F80" s="145"/>
    </row>
    <row r="81" spans="1:6">
      <c r="A81" s="124">
        <v>1000106</v>
      </c>
      <c r="B81" s="103" t="s">
        <v>557</v>
      </c>
      <c r="C81" s="103" t="s">
        <v>558</v>
      </c>
      <c r="D81" s="105" t="s">
        <v>426</v>
      </c>
      <c r="E81" s="148">
        <v>10</v>
      </c>
      <c r="F81" s="145"/>
    </row>
    <row r="82" spans="1:6">
      <c r="A82" s="124">
        <v>1000107</v>
      </c>
      <c r="B82" s="103" t="s">
        <v>559</v>
      </c>
      <c r="C82" s="103" t="s">
        <v>560</v>
      </c>
      <c r="D82" s="105" t="s">
        <v>426</v>
      </c>
      <c r="E82" s="148">
        <v>2</v>
      </c>
      <c r="F82" s="145"/>
    </row>
    <row r="83" spans="1:6" ht="25.5">
      <c r="A83" s="124">
        <v>1000108</v>
      </c>
      <c r="B83" s="103" t="s">
        <v>561</v>
      </c>
      <c r="C83" s="103" t="s">
        <v>562</v>
      </c>
      <c r="D83" s="105" t="s">
        <v>426</v>
      </c>
      <c r="E83" s="148">
        <v>4</v>
      </c>
      <c r="F83" s="145"/>
    </row>
    <row r="84" spans="1:6" ht="25.5">
      <c r="A84" s="124">
        <v>1000110</v>
      </c>
      <c r="B84" s="103" t="s">
        <v>563</v>
      </c>
      <c r="C84" s="103" t="s">
        <v>564</v>
      </c>
      <c r="D84" s="105" t="s">
        <v>426</v>
      </c>
      <c r="E84" s="148">
        <v>7</v>
      </c>
      <c r="F84" s="145"/>
    </row>
    <row r="85" spans="1:6" ht="38.25">
      <c r="A85" s="124">
        <v>1000111</v>
      </c>
      <c r="B85" s="103" t="s">
        <v>565</v>
      </c>
      <c r="C85" s="103" t="s">
        <v>566</v>
      </c>
      <c r="D85" s="105" t="s">
        <v>426</v>
      </c>
      <c r="E85" s="148">
        <v>99</v>
      </c>
      <c r="F85" s="145"/>
    </row>
    <row r="86" spans="1:6" ht="51">
      <c r="A86" s="124">
        <v>1000112</v>
      </c>
      <c r="B86" s="103" t="s">
        <v>569</v>
      </c>
      <c r="C86" s="103" t="s">
        <v>570</v>
      </c>
      <c r="D86" s="105" t="s">
        <v>426</v>
      </c>
      <c r="E86" s="148">
        <v>6</v>
      </c>
      <c r="F86" s="145"/>
    </row>
    <row r="87" spans="1:6" ht="51">
      <c r="A87" s="124">
        <v>1000113</v>
      </c>
      <c r="B87" s="103" t="s">
        <v>571</v>
      </c>
      <c r="C87" s="103" t="s">
        <v>570</v>
      </c>
      <c r="D87" s="105" t="s">
        <v>426</v>
      </c>
      <c r="E87" s="148">
        <v>8</v>
      </c>
      <c r="F87" s="145"/>
    </row>
    <row r="88" spans="1:6">
      <c r="A88" s="124">
        <v>1000114</v>
      </c>
      <c r="B88" s="103" t="s">
        <v>573</v>
      </c>
      <c r="C88" s="103" t="s">
        <v>574</v>
      </c>
      <c r="D88" s="105" t="s">
        <v>426</v>
      </c>
      <c r="E88" s="148">
        <v>52</v>
      </c>
      <c r="F88" s="145"/>
    </row>
    <row r="89" spans="1:6">
      <c r="A89" s="124">
        <v>1000117</v>
      </c>
      <c r="B89" s="103" t="s">
        <v>577</v>
      </c>
      <c r="C89" s="103" t="s">
        <v>578</v>
      </c>
      <c r="D89" s="105" t="s">
        <v>426</v>
      </c>
      <c r="E89" s="151">
        <v>156.5</v>
      </c>
      <c r="F89" s="145"/>
    </row>
    <row r="90" spans="1:6">
      <c r="A90" s="124">
        <v>1000118</v>
      </c>
      <c r="B90" s="103" t="s">
        <v>579</v>
      </c>
      <c r="C90" s="103" t="s">
        <v>580</v>
      </c>
      <c r="D90" s="105" t="s">
        <v>426</v>
      </c>
      <c r="E90" s="151">
        <v>161.5</v>
      </c>
      <c r="F90" s="145"/>
    </row>
    <row r="91" spans="1:6">
      <c r="A91" s="124">
        <v>1000119</v>
      </c>
      <c r="B91" s="103" t="s">
        <v>581</v>
      </c>
      <c r="C91" s="103" t="s">
        <v>578</v>
      </c>
      <c r="D91" s="105" t="s">
        <v>426</v>
      </c>
      <c r="E91" s="151">
        <v>19.25</v>
      </c>
      <c r="F91" s="145"/>
    </row>
    <row r="92" spans="1:6" ht="25.5">
      <c r="A92" s="124">
        <v>1000120</v>
      </c>
      <c r="B92" s="103" t="s">
        <v>582</v>
      </c>
      <c r="C92" s="103" t="s">
        <v>583</v>
      </c>
      <c r="D92" s="105" t="s">
        <v>426</v>
      </c>
      <c r="E92" s="148">
        <v>16</v>
      </c>
      <c r="F92" s="145"/>
    </row>
    <row r="93" spans="1:6">
      <c r="A93" s="124">
        <v>1000121</v>
      </c>
      <c r="B93" s="103" t="s">
        <v>584</v>
      </c>
      <c r="C93" s="103" t="s">
        <v>585</v>
      </c>
      <c r="D93" s="105" t="s">
        <v>426</v>
      </c>
      <c r="E93" s="148">
        <v>25</v>
      </c>
      <c r="F93" s="145"/>
    </row>
    <row r="94" spans="1:6" ht="25.5">
      <c r="A94" s="124">
        <v>1000122</v>
      </c>
      <c r="B94" s="103" t="s">
        <v>370</v>
      </c>
      <c r="C94" s="103" t="s">
        <v>411</v>
      </c>
      <c r="D94" s="105" t="s">
        <v>426</v>
      </c>
      <c r="E94" s="148">
        <v>221</v>
      </c>
      <c r="F94" s="145"/>
    </row>
    <row r="95" spans="1:6" ht="25.5">
      <c r="A95" s="124"/>
      <c r="B95" s="103" t="s">
        <v>404</v>
      </c>
      <c r="C95" s="103" t="s">
        <v>411</v>
      </c>
      <c r="D95" s="105" t="s">
        <v>426</v>
      </c>
      <c r="E95" s="148">
        <v>44</v>
      </c>
      <c r="F95" s="145"/>
    </row>
    <row r="96" spans="1:6">
      <c r="A96" s="124">
        <v>1000123</v>
      </c>
      <c r="B96" s="103" t="s">
        <v>371</v>
      </c>
      <c r="C96" s="103" t="s">
        <v>412</v>
      </c>
      <c r="D96" s="105" t="s">
        <v>426</v>
      </c>
      <c r="E96" s="148">
        <v>1</v>
      </c>
      <c r="F96" s="145"/>
    </row>
    <row r="97" spans="1:6">
      <c r="A97" s="124"/>
      <c r="B97" s="103" t="s">
        <v>405</v>
      </c>
      <c r="C97" s="103" t="s">
        <v>412</v>
      </c>
      <c r="D97" s="105"/>
      <c r="E97" s="148">
        <v>1</v>
      </c>
      <c r="F97" s="145"/>
    </row>
    <row r="98" spans="1:6" ht="51">
      <c r="A98" s="124">
        <v>1000124</v>
      </c>
      <c r="B98" s="103" t="s">
        <v>592</v>
      </c>
      <c r="C98" s="103" t="s">
        <v>593</v>
      </c>
      <c r="D98" s="105" t="s">
        <v>426</v>
      </c>
      <c r="E98" s="148">
        <v>17</v>
      </c>
      <c r="F98" s="145"/>
    </row>
    <row r="99" spans="1:6" ht="25.5">
      <c r="A99" s="124">
        <v>1000125</v>
      </c>
      <c r="B99" s="103" t="s">
        <v>372</v>
      </c>
      <c r="C99" s="103" t="s">
        <v>595</v>
      </c>
      <c r="D99" s="105" t="s">
        <v>426</v>
      </c>
      <c r="E99" s="148">
        <v>1362</v>
      </c>
      <c r="F99" s="145"/>
    </row>
    <row r="100" spans="1:6">
      <c r="A100" s="124">
        <v>1000126</v>
      </c>
      <c r="B100" s="103" t="s">
        <v>373</v>
      </c>
      <c r="C100" s="103" t="s">
        <v>597</v>
      </c>
      <c r="D100" s="105" t="s">
        <v>426</v>
      </c>
      <c r="E100" s="148">
        <v>4</v>
      </c>
      <c r="F100" s="145"/>
    </row>
    <row r="101" spans="1:6" ht="38.25">
      <c r="A101" s="124">
        <v>1000127</v>
      </c>
      <c r="B101" s="103" t="s">
        <v>598</v>
      </c>
      <c r="C101" s="103" t="s">
        <v>599</v>
      </c>
      <c r="D101" s="105" t="s">
        <v>426</v>
      </c>
      <c r="E101" s="148">
        <v>17</v>
      </c>
      <c r="F101" s="145"/>
    </row>
    <row r="102" spans="1:6" ht="63.75">
      <c r="A102" s="124">
        <v>1000128</v>
      </c>
      <c r="B102" s="103" t="s">
        <v>600</v>
      </c>
      <c r="C102" s="103" t="s">
        <v>413</v>
      </c>
      <c r="D102" s="105" t="s">
        <v>426</v>
      </c>
      <c r="E102" s="148">
        <v>1</v>
      </c>
      <c r="F102" s="145"/>
    </row>
    <row r="103" spans="1:6" ht="63.75">
      <c r="A103" s="124">
        <v>1000129</v>
      </c>
      <c r="B103" s="103" t="s">
        <v>602</v>
      </c>
      <c r="C103" s="103" t="s">
        <v>414</v>
      </c>
      <c r="D103" s="105" t="s">
        <v>426</v>
      </c>
      <c r="E103" s="148">
        <v>1</v>
      </c>
      <c r="F103" s="145"/>
    </row>
    <row r="104" spans="1:6" ht="38.25">
      <c r="A104" s="124">
        <v>1000130</v>
      </c>
      <c r="B104" s="103" t="s">
        <v>604</v>
      </c>
      <c r="C104" s="103" t="s">
        <v>605</v>
      </c>
      <c r="D104" s="105" t="s">
        <v>426</v>
      </c>
      <c r="E104" s="148">
        <v>1</v>
      </c>
      <c r="F104" s="145"/>
    </row>
    <row r="105" spans="1:6" ht="38.25">
      <c r="A105" s="124">
        <v>1000131</v>
      </c>
      <c r="B105" s="103" t="s">
        <v>606</v>
      </c>
      <c r="C105" s="103" t="s">
        <v>607</v>
      </c>
      <c r="D105" s="105" t="s">
        <v>426</v>
      </c>
      <c r="E105" s="148">
        <v>1</v>
      </c>
      <c r="F105" s="145"/>
    </row>
    <row r="106" spans="1:6" ht="25.5">
      <c r="A106" s="124">
        <v>1000132</v>
      </c>
      <c r="B106" s="103" t="s">
        <v>374</v>
      </c>
      <c r="C106" s="103" t="s">
        <v>609</v>
      </c>
      <c r="D106" s="105" t="s">
        <v>426</v>
      </c>
      <c r="E106" s="148">
        <v>1</v>
      </c>
      <c r="F106" s="145"/>
    </row>
    <row r="107" spans="1:6" ht="38.25">
      <c r="A107" s="124">
        <v>1000133</v>
      </c>
      <c r="B107" s="103" t="s">
        <v>375</v>
      </c>
      <c r="C107" s="103" t="s">
        <v>611</v>
      </c>
      <c r="D107" s="105" t="s">
        <v>426</v>
      </c>
      <c r="E107" s="148">
        <v>2</v>
      </c>
      <c r="F107" s="145"/>
    </row>
    <row r="108" spans="1:6" ht="38.25">
      <c r="A108" s="124">
        <v>1000134</v>
      </c>
      <c r="B108" s="103" t="s">
        <v>376</v>
      </c>
      <c r="C108" s="103" t="s">
        <v>613</v>
      </c>
      <c r="D108" s="105" t="s">
        <v>426</v>
      </c>
      <c r="E108" s="148">
        <v>2</v>
      </c>
      <c r="F108" s="145"/>
    </row>
    <row r="109" spans="1:6" ht="38.25">
      <c r="A109" s="124">
        <v>1000135</v>
      </c>
      <c r="B109" s="103" t="s">
        <v>377</v>
      </c>
      <c r="C109" s="103" t="s">
        <v>615</v>
      </c>
      <c r="D109" s="105" t="s">
        <v>426</v>
      </c>
      <c r="E109" s="150">
        <v>1</v>
      </c>
      <c r="F109" s="145"/>
    </row>
    <row r="110" spans="1:6" ht="38.25">
      <c r="A110" s="124">
        <v>1000136</v>
      </c>
      <c r="B110" s="103" t="s">
        <v>378</v>
      </c>
      <c r="C110" s="103" t="s">
        <v>611</v>
      </c>
      <c r="D110" s="105" t="s">
        <v>426</v>
      </c>
      <c r="E110" s="150">
        <v>1</v>
      </c>
      <c r="F110" s="145"/>
    </row>
    <row r="111" spans="1:6" ht="38.25">
      <c r="A111" s="124">
        <v>1000137</v>
      </c>
      <c r="B111" s="103" t="s">
        <v>379</v>
      </c>
      <c r="C111" s="103" t="s">
        <v>618</v>
      </c>
      <c r="D111" s="105" t="s">
        <v>426</v>
      </c>
      <c r="E111" s="150">
        <v>1</v>
      </c>
      <c r="F111" s="145"/>
    </row>
    <row r="112" spans="1:6" ht="38.25">
      <c r="A112" s="124">
        <v>1000141</v>
      </c>
      <c r="B112" s="103" t="s">
        <v>380</v>
      </c>
      <c r="C112" s="103" t="s">
        <v>620</v>
      </c>
      <c r="D112" s="105" t="s">
        <v>426</v>
      </c>
      <c r="E112" s="150">
        <v>11</v>
      </c>
      <c r="F112" s="145"/>
    </row>
    <row r="113" spans="1:6" ht="38.25">
      <c r="A113" s="124">
        <v>1000142</v>
      </c>
      <c r="B113" s="103" t="s">
        <v>621</v>
      </c>
      <c r="C113" s="103" t="s">
        <v>620</v>
      </c>
      <c r="D113" s="105" t="s">
        <v>426</v>
      </c>
      <c r="E113" s="148">
        <v>7</v>
      </c>
      <c r="F113" s="145"/>
    </row>
    <row r="114" spans="1:6" ht="25.5">
      <c r="A114" s="124">
        <v>1000143</v>
      </c>
      <c r="B114" s="103" t="s">
        <v>622</v>
      </c>
      <c r="C114" s="103" t="s">
        <v>623</v>
      </c>
      <c r="D114" s="105" t="s">
        <v>426</v>
      </c>
      <c r="E114" s="148">
        <v>8.3333333333333339</v>
      </c>
      <c r="F114" s="145"/>
    </row>
    <row r="115" spans="1:6" ht="25.5">
      <c r="A115" s="124">
        <v>1000144</v>
      </c>
      <c r="B115" s="103" t="s">
        <v>624</v>
      </c>
      <c r="C115" s="103" t="s">
        <v>623</v>
      </c>
      <c r="D115" s="105" t="s">
        <v>426</v>
      </c>
      <c r="E115" s="148">
        <v>7.666666666666667</v>
      </c>
      <c r="F115" s="145"/>
    </row>
    <row r="116" spans="1:6" ht="38.25">
      <c r="A116" s="124">
        <v>1000145</v>
      </c>
      <c r="B116" s="103" t="s">
        <v>625</v>
      </c>
      <c r="C116" s="103" t="s">
        <v>626</v>
      </c>
      <c r="D116" s="105" t="s">
        <v>426</v>
      </c>
      <c r="E116" s="148">
        <v>3</v>
      </c>
      <c r="F116" s="145"/>
    </row>
    <row r="117" spans="1:6" ht="51">
      <c r="A117" s="124">
        <v>1000146</v>
      </c>
      <c r="B117" s="103" t="s">
        <v>627</v>
      </c>
      <c r="C117" s="103" t="s">
        <v>628</v>
      </c>
      <c r="D117" s="105" t="s">
        <v>426</v>
      </c>
      <c r="E117" s="150">
        <v>20</v>
      </c>
      <c r="F117" s="145"/>
    </row>
    <row r="118" spans="1:6" ht="38.25">
      <c r="A118" s="124">
        <v>1000147</v>
      </c>
      <c r="B118" s="103" t="s">
        <v>629</v>
      </c>
      <c r="C118" s="103" t="s">
        <v>630</v>
      </c>
      <c r="D118" s="105" t="s">
        <v>426</v>
      </c>
      <c r="E118" s="148">
        <v>6</v>
      </c>
      <c r="F118" s="145"/>
    </row>
    <row r="119" spans="1:6" ht="38.25">
      <c r="A119" s="124">
        <v>1000148</v>
      </c>
      <c r="B119" s="103" t="s">
        <v>631</v>
      </c>
      <c r="C119" s="103" t="s">
        <v>632</v>
      </c>
      <c r="D119" s="105" t="s">
        <v>426</v>
      </c>
      <c r="E119" s="148">
        <v>20</v>
      </c>
      <c r="F119" s="145"/>
    </row>
    <row r="120" spans="1:6" ht="25.5">
      <c r="A120" s="124">
        <v>1000149</v>
      </c>
      <c r="B120" s="103" t="s">
        <v>633</v>
      </c>
      <c r="C120" s="103" t="s">
        <v>634</v>
      </c>
      <c r="D120" s="105" t="s">
        <v>426</v>
      </c>
      <c r="E120" s="148">
        <v>6</v>
      </c>
      <c r="F120" s="145"/>
    </row>
    <row r="121" spans="1:6" ht="25.5">
      <c r="A121" s="124">
        <v>1000150</v>
      </c>
      <c r="B121" s="103" t="s">
        <v>635</v>
      </c>
      <c r="C121" s="103" t="s">
        <v>636</v>
      </c>
      <c r="D121" s="105" t="s">
        <v>416</v>
      </c>
      <c r="E121" s="148">
        <v>77</v>
      </c>
      <c r="F121" s="145"/>
    </row>
    <row r="122" spans="1:6" ht="25.5">
      <c r="A122" s="124">
        <v>1000151</v>
      </c>
      <c r="B122" s="103" t="s">
        <v>637</v>
      </c>
      <c r="C122" s="103" t="s">
        <v>638</v>
      </c>
      <c r="D122" s="105" t="s">
        <v>416</v>
      </c>
      <c r="E122" s="148">
        <v>273.93333333333334</v>
      </c>
      <c r="F122" s="145"/>
    </row>
    <row r="123" spans="1:6" ht="25.5">
      <c r="A123" s="124">
        <v>1000152</v>
      </c>
      <c r="B123" s="103" t="s">
        <v>381</v>
      </c>
      <c r="C123" s="103" t="s">
        <v>640</v>
      </c>
      <c r="D123" s="105" t="s">
        <v>416</v>
      </c>
      <c r="E123" s="148">
        <v>102.55</v>
      </c>
      <c r="F123" s="145"/>
    </row>
    <row r="124" spans="1:6" ht="25.5">
      <c r="A124" s="124">
        <v>1000153</v>
      </c>
      <c r="B124" s="103" t="s">
        <v>382</v>
      </c>
      <c r="C124" s="103" t="s">
        <v>640</v>
      </c>
      <c r="D124" s="105" t="s">
        <v>416</v>
      </c>
      <c r="E124" s="148">
        <v>104</v>
      </c>
      <c r="F124" s="145"/>
    </row>
    <row r="125" spans="1:6" ht="51">
      <c r="A125" s="124">
        <v>1000154</v>
      </c>
      <c r="B125" s="103" t="s">
        <v>642</v>
      </c>
      <c r="C125" s="103" t="s">
        <v>643</v>
      </c>
      <c r="D125" s="105" t="s">
        <v>426</v>
      </c>
      <c r="E125" s="148">
        <v>1.8270000000000002</v>
      </c>
      <c r="F125" s="145"/>
    </row>
    <row r="126" spans="1:6" ht="25.5">
      <c r="A126" s="124">
        <v>1000156</v>
      </c>
      <c r="B126" s="103" t="s">
        <v>383</v>
      </c>
      <c r="C126" s="103" t="s">
        <v>645</v>
      </c>
      <c r="D126" s="105" t="s">
        <v>426</v>
      </c>
      <c r="E126" s="148">
        <v>202</v>
      </c>
      <c r="F126" s="145"/>
    </row>
    <row r="127" spans="1:6" ht="25.5">
      <c r="A127" s="124">
        <v>1000157</v>
      </c>
      <c r="B127" s="103" t="s">
        <v>384</v>
      </c>
      <c r="C127" s="103" t="s">
        <v>647</v>
      </c>
      <c r="D127" s="105" t="s">
        <v>426</v>
      </c>
      <c r="E127" s="148">
        <v>87</v>
      </c>
      <c r="F127" s="145"/>
    </row>
    <row r="128" spans="1:6" ht="51">
      <c r="A128" s="124">
        <v>1000158</v>
      </c>
      <c r="B128" s="103" t="s">
        <v>648</v>
      </c>
      <c r="C128" s="103" t="s">
        <v>649</v>
      </c>
      <c r="D128" s="105" t="s">
        <v>426</v>
      </c>
      <c r="E128" s="148">
        <v>30</v>
      </c>
      <c r="F128" s="145"/>
    </row>
    <row r="129" spans="1:6" ht="51">
      <c r="A129" s="124">
        <v>1000160</v>
      </c>
      <c r="B129" s="103" t="s">
        <v>650</v>
      </c>
      <c r="C129" s="103" t="s">
        <v>649</v>
      </c>
      <c r="D129" s="105" t="s">
        <v>426</v>
      </c>
      <c r="E129" s="148">
        <v>1</v>
      </c>
      <c r="F129" s="145"/>
    </row>
    <row r="130" spans="1:6">
      <c r="A130" s="124"/>
      <c r="B130" s="103" t="s">
        <v>651</v>
      </c>
      <c r="C130" s="103" t="s">
        <v>652</v>
      </c>
      <c r="D130" s="105" t="s">
        <v>466</v>
      </c>
      <c r="E130" s="148"/>
      <c r="F130" s="145"/>
    </row>
    <row r="131" spans="1:6" ht="51">
      <c r="A131" s="124">
        <v>1000162</v>
      </c>
      <c r="B131" s="103" t="s">
        <v>653</v>
      </c>
      <c r="C131" s="103" t="s">
        <v>649</v>
      </c>
      <c r="D131" s="105" t="s">
        <v>426</v>
      </c>
      <c r="E131" s="148">
        <v>1</v>
      </c>
      <c r="F131" s="145"/>
    </row>
    <row r="132" spans="1:6" ht="51">
      <c r="A132" s="124">
        <v>1000164</v>
      </c>
      <c r="B132" s="103" t="s">
        <v>385</v>
      </c>
      <c r="C132" s="103" t="s">
        <v>649</v>
      </c>
      <c r="D132" s="105" t="s">
        <v>426</v>
      </c>
      <c r="E132" s="148">
        <v>1</v>
      </c>
      <c r="F132" s="145"/>
    </row>
    <row r="133" spans="1:6" ht="51">
      <c r="A133" s="124">
        <v>1000166</v>
      </c>
      <c r="B133" s="103" t="s">
        <v>386</v>
      </c>
      <c r="C133" s="103" t="s">
        <v>649</v>
      </c>
      <c r="D133" s="105" t="s">
        <v>426</v>
      </c>
      <c r="E133" s="148">
        <v>1</v>
      </c>
      <c r="F133" s="145"/>
    </row>
    <row r="134" spans="1:6" ht="51">
      <c r="A134" s="124">
        <v>1000168</v>
      </c>
      <c r="B134" s="103" t="s">
        <v>387</v>
      </c>
      <c r="C134" s="103" t="s">
        <v>649</v>
      </c>
      <c r="D134" s="105" t="s">
        <v>426</v>
      </c>
      <c r="E134" s="148">
        <v>1</v>
      </c>
      <c r="F134" s="145"/>
    </row>
    <row r="135" spans="1:6" ht="51">
      <c r="A135" s="124">
        <v>1000170</v>
      </c>
      <c r="B135" s="103" t="s">
        <v>657</v>
      </c>
      <c r="C135" s="103" t="s">
        <v>649</v>
      </c>
      <c r="D135" s="105" t="s">
        <v>426</v>
      </c>
      <c r="E135" s="148">
        <v>1</v>
      </c>
      <c r="F135" s="145"/>
    </row>
    <row r="136" spans="1:6" ht="51">
      <c r="A136" s="124">
        <v>1000172</v>
      </c>
      <c r="B136" s="103" t="s">
        <v>388</v>
      </c>
      <c r="C136" s="103" t="s">
        <v>649</v>
      </c>
      <c r="D136" s="105" t="s">
        <v>426</v>
      </c>
      <c r="E136" s="148">
        <v>1</v>
      </c>
      <c r="F136" s="145"/>
    </row>
    <row r="137" spans="1:6" ht="51">
      <c r="A137" s="124">
        <v>1000174</v>
      </c>
      <c r="B137" s="103" t="s">
        <v>389</v>
      </c>
      <c r="C137" s="103" t="s">
        <v>649</v>
      </c>
      <c r="D137" s="105" t="s">
        <v>426</v>
      </c>
      <c r="E137" s="148">
        <v>1</v>
      </c>
      <c r="F137" s="145"/>
    </row>
    <row r="138" spans="1:6" ht="51">
      <c r="A138" s="124">
        <v>1000176</v>
      </c>
      <c r="B138" s="103" t="s">
        <v>390</v>
      </c>
      <c r="C138" s="103" t="s">
        <v>649</v>
      </c>
      <c r="D138" s="105" t="s">
        <v>426</v>
      </c>
      <c r="E138" s="148">
        <v>1</v>
      </c>
      <c r="F138" s="145"/>
    </row>
    <row r="139" spans="1:6" ht="51">
      <c r="A139" s="124">
        <v>1000178</v>
      </c>
      <c r="B139" s="103" t="s">
        <v>661</v>
      </c>
      <c r="C139" s="103" t="s">
        <v>662</v>
      </c>
      <c r="D139" s="105" t="s">
        <v>426</v>
      </c>
      <c r="E139" s="148">
        <v>1</v>
      </c>
      <c r="F139" s="145"/>
    </row>
    <row r="140" spans="1:6">
      <c r="A140" s="124"/>
      <c r="B140" s="103" t="s">
        <v>663</v>
      </c>
      <c r="C140" s="103" t="s">
        <v>664</v>
      </c>
      <c r="D140" s="105" t="s">
        <v>466</v>
      </c>
      <c r="E140" s="148"/>
      <c r="F140" s="145"/>
    </row>
    <row r="141" spans="1:6" ht="38.25">
      <c r="A141" s="124">
        <v>1000179</v>
      </c>
      <c r="B141" s="103" t="s">
        <v>391</v>
      </c>
      <c r="C141" s="103" t="s">
        <v>666</v>
      </c>
      <c r="D141" s="105" t="s">
        <v>426</v>
      </c>
      <c r="E141" s="148">
        <v>6</v>
      </c>
      <c r="F141" s="145"/>
    </row>
    <row r="142" spans="1:6" ht="38.25">
      <c r="A142" s="152"/>
      <c r="B142" s="103" t="s">
        <v>406</v>
      </c>
      <c r="C142" s="103" t="s">
        <v>668</v>
      </c>
      <c r="D142" s="105" t="s">
        <v>426</v>
      </c>
      <c r="E142" s="148">
        <v>2</v>
      </c>
      <c r="F142" s="145"/>
    </row>
    <row r="143" spans="1:6" ht="38.25">
      <c r="A143" s="124">
        <v>1000180</v>
      </c>
      <c r="B143" s="103" t="s">
        <v>669</v>
      </c>
      <c r="C143" s="103" t="s">
        <v>668</v>
      </c>
      <c r="D143" s="105" t="s">
        <v>426</v>
      </c>
      <c r="E143" s="148">
        <v>24</v>
      </c>
      <c r="F143" s="145"/>
    </row>
    <row r="144" spans="1:6" ht="25.5">
      <c r="A144" s="124">
        <v>1000181</v>
      </c>
      <c r="B144" s="103" t="s">
        <v>670</v>
      </c>
      <c r="C144" s="103" t="s">
        <v>671</v>
      </c>
      <c r="D144" s="105" t="s">
        <v>426</v>
      </c>
      <c r="E144" s="148">
        <v>34</v>
      </c>
      <c r="F144" s="145"/>
    </row>
    <row r="145" spans="1:6" ht="25.5">
      <c r="A145" s="124">
        <v>1000182</v>
      </c>
      <c r="B145" s="103" t="s">
        <v>672</v>
      </c>
      <c r="C145" s="103" t="s">
        <v>671</v>
      </c>
      <c r="D145" s="105" t="s">
        <v>426</v>
      </c>
      <c r="E145" s="148">
        <v>56</v>
      </c>
      <c r="F145" s="145"/>
    </row>
    <row r="146" spans="1:6" ht="38.25">
      <c r="A146" s="124">
        <v>1000183</v>
      </c>
      <c r="B146" s="103" t="s">
        <v>673</v>
      </c>
      <c r="C146" s="103" t="s">
        <v>674</v>
      </c>
      <c r="D146" s="105" t="s">
        <v>426</v>
      </c>
      <c r="E146" s="148">
        <v>289</v>
      </c>
      <c r="F146" s="145"/>
    </row>
    <row r="147" spans="1:6" ht="38.25">
      <c r="A147" s="124">
        <v>1000184</v>
      </c>
      <c r="B147" s="103" t="s">
        <v>675</v>
      </c>
      <c r="C147" s="103" t="s">
        <v>676</v>
      </c>
      <c r="D147" s="105" t="s">
        <v>426</v>
      </c>
      <c r="E147" s="148">
        <v>47</v>
      </c>
      <c r="F147" s="145"/>
    </row>
    <row r="148" spans="1:6" ht="38.25">
      <c r="A148" s="124">
        <v>1000185</v>
      </c>
      <c r="B148" s="103" t="s">
        <v>677</v>
      </c>
      <c r="C148" s="103" t="s">
        <v>678</v>
      </c>
      <c r="D148" s="105" t="s">
        <v>426</v>
      </c>
      <c r="E148" s="148">
        <v>1</v>
      </c>
      <c r="F148" s="145"/>
    </row>
    <row r="149" spans="1:6" ht="38.25">
      <c r="A149" s="124">
        <v>1000186</v>
      </c>
      <c r="B149" s="103" t="s">
        <v>679</v>
      </c>
      <c r="C149" s="103" t="s">
        <v>678</v>
      </c>
      <c r="D149" s="105" t="s">
        <v>426</v>
      </c>
      <c r="E149" s="148">
        <v>2</v>
      </c>
      <c r="F149" s="145"/>
    </row>
    <row r="150" spans="1:6" ht="38.25">
      <c r="A150" s="124">
        <v>1000189</v>
      </c>
      <c r="B150" s="103" t="s">
        <v>680</v>
      </c>
      <c r="C150" s="103" t="s">
        <v>681</v>
      </c>
      <c r="D150" s="105" t="s">
        <v>426</v>
      </c>
      <c r="E150" s="148">
        <v>9.3333333333333339</v>
      </c>
      <c r="F150" s="145"/>
    </row>
    <row r="151" spans="1:6">
      <c r="A151" s="124">
        <v>1000191</v>
      </c>
      <c r="B151" s="103" t="s">
        <v>682</v>
      </c>
      <c r="C151" s="103" t="s">
        <v>683</v>
      </c>
      <c r="D151" s="105" t="s">
        <v>426</v>
      </c>
      <c r="E151" s="148">
        <v>69</v>
      </c>
      <c r="F151" s="145"/>
    </row>
    <row r="152" spans="1:6">
      <c r="A152" s="124">
        <v>1000192</v>
      </c>
      <c r="B152" s="103" t="s">
        <v>684</v>
      </c>
      <c r="C152" s="103" t="s">
        <v>683</v>
      </c>
      <c r="D152" s="105" t="s">
        <v>426</v>
      </c>
      <c r="E152" s="148">
        <v>8</v>
      </c>
      <c r="F152" s="145"/>
    </row>
    <row r="153" spans="1:6">
      <c r="A153" s="124">
        <v>1000197</v>
      </c>
      <c r="B153" s="103" t="s">
        <v>685</v>
      </c>
      <c r="C153" s="103" t="s">
        <v>686</v>
      </c>
      <c r="D153" s="105" t="s">
        <v>426</v>
      </c>
      <c r="E153" s="148">
        <v>170</v>
      </c>
      <c r="F153" s="145"/>
    </row>
    <row r="154" spans="1:6">
      <c r="A154" s="124">
        <v>1000198</v>
      </c>
      <c r="B154" s="103" t="s">
        <v>687</v>
      </c>
      <c r="C154" s="103" t="s">
        <v>688</v>
      </c>
      <c r="D154" s="105" t="s">
        <v>426</v>
      </c>
      <c r="E154" s="148">
        <v>90.5</v>
      </c>
      <c r="F154" s="145"/>
    </row>
    <row r="155" spans="1:6">
      <c r="A155" s="124">
        <v>1000199</v>
      </c>
      <c r="B155" s="103" t="s">
        <v>689</v>
      </c>
      <c r="C155" s="103" t="s">
        <v>688</v>
      </c>
      <c r="D155" s="105" t="s">
        <v>426</v>
      </c>
      <c r="E155" s="148">
        <v>231</v>
      </c>
      <c r="F155" s="145"/>
    </row>
    <row r="156" spans="1:6">
      <c r="A156" s="124">
        <v>1000202</v>
      </c>
      <c r="B156" s="103" t="s">
        <v>690</v>
      </c>
      <c r="C156" s="103" t="s">
        <v>691</v>
      </c>
      <c r="D156" s="105" t="s">
        <v>426</v>
      </c>
      <c r="E156" s="148">
        <v>27</v>
      </c>
      <c r="F156" s="145"/>
    </row>
    <row r="157" spans="1:6">
      <c r="A157" s="124">
        <v>1000203</v>
      </c>
      <c r="B157" s="103" t="s">
        <v>692</v>
      </c>
      <c r="C157" s="103" t="s">
        <v>693</v>
      </c>
      <c r="D157" s="105" t="s">
        <v>426</v>
      </c>
      <c r="E157" s="148">
        <v>45</v>
      </c>
      <c r="F157" s="145"/>
    </row>
    <row r="158" spans="1:6" ht="25.5">
      <c r="A158" s="124">
        <v>1000204</v>
      </c>
      <c r="B158" s="103" t="s">
        <v>694</v>
      </c>
      <c r="C158" s="103" t="s">
        <v>695</v>
      </c>
      <c r="D158" s="105" t="s">
        <v>426</v>
      </c>
      <c r="E158" s="148">
        <v>312.5</v>
      </c>
      <c r="F158" s="145"/>
    </row>
    <row r="159" spans="1:6" ht="25.5">
      <c r="A159" s="124">
        <v>1000205</v>
      </c>
      <c r="B159" s="103" t="s">
        <v>696</v>
      </c>
      <c r="C159" s="103" t="s">
        <v>695</v>
      </c>
      <c r="D159" s="105" t="s">
        <v>426</v>
      </c>
      <c r="E159" s="148">
        <v>9</v>
      </c>
      <c r="F159" s="145"/>
    </row>
    <row r="160" spans="1:6">
      <c r="A160" s="124">
        <v>1000208</v>
      </c>
      <c r="B160" s="103" t="s">
        <v>697</v>
      </c>
      <c r="C160" s="103" t="s">
        <v>698</v>
      </c>
      <c r="D160" s="105" t="s">
        <v>426</v>
      </c>
      <c r="E160" s="148">
        <v>37.666666666666664</v>
      </c>
      <c r="F160" s="145"/>
    </row>
    <row r="161" spans="1:6" ht="25.5">
      <c r="A161" s="124">
        <v>1000209</v>
      </c>
      <c r="B161" s="103" t="s">
        <v>699</v>
      </c>
      <c r="C161" s="103" t="s">
        <v>700</v>
      </c>
      <c r="D161" s="105" t="s">
        <v>426</v>
      </c>
      <c r="E161" s="148">
        <v>79</v>
      </c>
      <c r="F161" s="145"/>
    </row>
    <row r="162" spans="1:6">
      <c r="A162" s="124">
        <v>1000210</v>
      </c>
      <c r="B162" s="103" t="s">
        <v>701</v>
      </c>
      <c r="C162" s="103" t="s">
        <v>702</v>
      </c>
      <c r="D162" s="105" t="s">
        <v>426</v>
      </c>
      <c r="E162" s="148">
        <v>116</v>
      </c>
      <c r="F162" s="145"/>
    </row>
    <row r="163" spans="1:6">
      <c r="A163" s="124">
        <v>1000211</v>
      </c>
      <c r="B163" s="103" t="s">
        <v>703</v>
      </c>
      <c r="C163" s="103" t="s">
        <v>704</v>
      </c>
      <c r="D163" s="105" t="s">
        <v>426</v>
      </c>
      <c r="E163" s="148">
        <v>209</v>
      </c>
      <c r="F163" s="145"/>
    </row>
    <row r="164" spans="1:6">
      <c r="A164" s="124">
        <v>1000212</v>
      </c>
      <c r="B164" s="103" t="s">
        <v>705</v>
      </c>
      <c r="C164" s="103" t="s">
        <v>706</v>
      </c>
      <c r="D164" s="105" t="s">
        <v>426</v>
      </c>
      <c r="E164" s="148">
        <v>15.75</v>
      </c>
      <c r="F164" s="145"/>
    </row>
    <row r="165" spans="1:6" ht="25.5">
      <c r="A165" s="124">
        <v>1000213</v>
      </c>
      <c r="B165" s="103" t="s">
        <v>707</v>
      </c>
      <c r="C165" s="103" t="s">
        <v>708</v>
      </c>
      <c r="D165" s="105" t="s">
        <v>426</v>
      </c>
      <c r="E165" s="148">
        <v>40</v>
      </c>
      <c r="F165" s="145"/>
    </row>
    <row r="166" spans="1:6" ht="25.5">
      <c r="A166" s="124">
        <v>1000214</v>
      </c>
      <c r="B166" s="103" t="s">
        <v>709</v>
      </c>
      <c r="C166" s="103" t="s">
        <v>710</v>
      </c>
      <c r="D166" s="105" t="s">
        <v>426</v>
      </c>
      <c r="E166" s="148">
        <v>51</v>
      </c>
      <c r="F166" s="145"/>
    </row>
    <row r="167" spans="1:6">
      <c r="A167" s="124">
        <v>1000215</v>
      </c>
      <c r="B167" s="103" t="s">
        <v>711</v>
      </c>
      <c r="C167" s="103" t="s">
        <v>712</v>
      </c>
      <c r="D167" s="105" t="s">
        <v>426</v>
      </c>
      <c r="E167" s="148">
        <v>30</v>
      </c>
      <c r="F167" s="145"/>
    </row>
    <row r="168" spans="1:6">
      <c r="A168" s="124">
        <v>1000216</v>
      </c>
      <c r="B168" s="103" t="s">
        <v>713</v>
      </c>
      <c r="C168" s="103" t="s">
        <v>714</v>
      </c>
      <c r="D168" s="105" t="s">
        <v>426</v>
      </c>
      <c r="E168" s="148">
        <v>9.75</v>
      </c>
      <c r="F168" s="145"/>
    </row>
    <row r="169" spans="1:6">
      <c r="A169" s="124">
        <v>1000217</v>
      </c>
      <c r="B169" s="103" t="s">
        <v>715</v>
      </c>
      <c r="C169" s="103" t="s">
        <v>716</v>
      </c>
      <c r="D169" s="105" t="s">
        <v>426</v>
      </c>
      <c r="E169" s="148">
        <v>19</v>
      </c>
      <c r="F169" s="145"/>
    </row>
    <row r="170" spans="1:6" ht="25.5">
      <c r="A170" s="124">
        <v>1000218</v>
      </c>
      <c r="B170" s="103" t="s">
        <v>717</v>
      </c>
      <c r="C170" s="103" t="s">
        <v>718</v>
      </c>
      <c r="D170" s="105" t="s">
        <v>426</v>
      </c>
      <c r="E170" s="148">
        <v>18</v>
      </c>
      <c r="F170" s="145"/>
    </row>
    <row r="171" spans="1:6" ht="25.5">
      <c r="A171" s="124">
        <v>1000219</v>
      </c>
      <c r="B171" s="103" t="s">
        <v>719</v>
      </c>
      <c r="C171" s="103" t="s">
        <v>720</v>
      </c>
      <c r="D171" s="105" t="s">
        <v>426</v>
      </c>
      <c r="E171" s="148">
        <v>64</v>
      </c>
      <c r="F171" s="145"/>
    </row>
    <row r="172" spans="1:6" ht="38.25">
      <c r="A172" s="124">
        <v>1000220</v>
      </c>
      <c r="B172" s="103" t="s">
        <v>721</v>
      </c>
      <c r="C172" s="103" t="s">
        <v>722</v>
      </c>
      <c r="D172" s="105" t="s">
        <v>426</v>
      </c>
      <c r="E172" s="148">
        <v>265</v>
      </c>
      <c r="F172" s="145"/>
    </row>
    <row r="173" spans="1:6" ht="38.25">
      <c r="A173" s="124">
        <v>1000221</v>
      </c>
      <c r="B173" s="103" t="s">
        <v>723</v>
      </c>
      <c r="C173" s="103" t="s">
        <v>724</v>
      </c>
      <c r="D173" s="105" t="s">
        <v>426</v>
      </c>
      <c r="E173" s="148">
        <v>462</v>
      </c>
      <c r="F173" s="145"/>
    </row>
    <row r="174" spans="1:6">
      <c r="A174" s="124">
        <v>1000222</v>
      </c>
      <c r="B174" s="103" t="s">
        <v>725</v>
      </c>
      <c r="C174" s="103" t="s">
        <v>726</v>
      </c>
      <c r="D174" s="105" t="s">
        <v>426</v>
      </c>
      <c r="E174" s="148">
        <v>282</v>
      </c>
      <c r="F174" s="145"/>
    </row>
    <row r="175" spans="1:6" ht="38.25">
      <c r="A175" s="124">
        <v>1000225</v>
      </c>
      <c r="B175" s="103" t="s">
        <v>727</v>
      </c>
      <c r="C175" s="103" t="s">
        <v>728</v>
      </c>
      <c r="D175" s="105" t="s">
        <v>426</v>
      </c>
      <c r="E175" s="148">
        <v>15</v>
      </c>
      <c r="F175" s="145"/>
    </row>
    <row r="176" spans="1:6" ht="25.5">
      <c r="A176" s="124">
        <v>1000226</v>
      </c>
      <c r="B176" s="103" t="s">
        <v>729</v>
      </c>
      <c r="C176" s="103" t="s">
        <v>730</v>
      </c>
      <c r="D176" s="105" t="s">
        <v>426</v>
      </c>
      <c r="E176" s="148">
        <v>6</v>
      </c>
      <c r="F176" s="145"/>
    </row>
    <row r="177" spans="1:6">
      <c r="A177" s="124">
        <v>1000227</v>
      </c>
      <c r="B177" s="103" t="s">
        <v>731</v>
      </c>
      <c r="C177" s="103" t="s">
        <v>732</v>
      </c>
      <c r="D177" s="105" t="s">
        <v>426</v>
      </c>
      <c r="E177" s="148">
        <v>208</v>
      </c>
      <c r="F177" s="145"/>
    </row>
    <row r="178" spans="1:6" ht="38.25">
      <c r="A178" s="124">
        <v>1000230</v>
      </c>
      <c r="B178" s="103" t="s">
        <v>733</v>
      </c>
      <c r="C178" s="103" t="s">
        <v>734</v>
      </c>
      <c r="D178" s="105" t="s">
        <v>416</v>
      </c>
      <c r="E178" s="148">
        <v>256.66666666666669</v>
      </c>
      <c r="F178" s="145"/>
    </row>
    <row r="179" spans="1:6" ht="38.25">
      <c r="A179" s="124">
        <v>1000233</v>
      </c>
      <c r="B179" s="103" t="s">
        <v>736</v>
      </c>
      <c r="C179" s="103" t="s">
        <v>734</v>
      </c>
      <c r="D179" s="105" t="s">
        <v>416</v>
      </c>
      <c r="E179" s="148">
        <v>163</v>
      </c>
      <c r="F179" s="145"/>
    </row>
    <row r="180" spans="1:6" ht="38.25">
      <c r="A180" s="124">
        <v>1000234</v>
      </c>
      <c r="B180" s="103" t="s">
        <v>737</v>
      </c>
      <c r="C180" s="103" t="s">
        <v>734</v>
      </c>
      <c r="D180" s="105" t="s">
        <v>416</v>
      </c>
      <c r="E180" s="148">
        <v>1514.5</v>
      </c>
      <c r="F180" s="145"/>
    </row>
    <row r="181" spans="1:6" ht="38.25">
      <c r="A181" s="124">
        <v>1000235</v>
      </c>
      <c r="B181" s="103" t="s">
        <v>738</v>
      </c>
      <c r="C181" s="103" t="s">
        <v>734</v>
      </c>
      <c r="D181" s="105" t="s">
        <v>416</v>
      </c>
      <c r="E181" s="148">
        <v>1260</v>
      </c>
      <c r="F181" s="145"/>
    </row>
    <row r="182" spans="1:6" ht="38.25">
      <c r="A182" s="124">
        <v>1000236</v>
      </c>
      <c r="B182" s="103" t="s">
        <v>739</v>
      </c>
      <c r="C182" s="103" t="s">
        <v>734</v>
      </c>
      <c r="D182" s="105" t="s">
        <v>416</v>
      </c>
      <c r="E182" s="148">
        <v>2665</v>
      </c>
      <c r="F182" s="145"/>
    </row>
    <row r="183" spans="1:6">
      <c r="A183" s="124">
        <v>1000237</v>
      </c>
      <c r="B183" s="103" t="s">
        <v>392</v>
      </c>
      <c r="C183" s="103" t="s">
        <v>741</v>
      </c>
      <c r="D183" s="105" t="s">
        <v>416</v>
      </c>
      <c r="E183" s="148">
        <v>4456</v>
      </c>
      <c r="F183" s="145"/>
    </row>
    <row r="184" spans="1:6">
      <c r="A184" s="124">
        <v>1000238</v>
      </c>
      <c r="B184" s="103" t="s">
        <v>393</v>
      </c>
      <c r="C184" s="103" t="s">
        <v>741</v>
      </c>
      <c r="D184" s="105" t="s">
        <v>416</v>
      </c>
      <c r="E184" s="148">
        <v>698</v>
      </c>
      <c r="F184" s="145"/>
    </row>
    <row r="185" spans="1:6">
      <c r="A185" s="124">
        <v>1000239</v>
      </c>
      <c r="B185" s="103" t="s">
        <v>394</v>
      </c>
      <c r="C185" s="103" t="s">
        <v>741</v>
      </c>
      <c r="D185" s="105" t="s">
        <v>416</v>
      </c>
      <c r="E185" s="148">
        <v>1628</v>
      </c>
      <c r="F185" s="145"/>
    </row>
    <row r="186" spans="1:6">
      <c r="A186" s="124">
        <v>1000240</v>
      </c>
      <c r="B186" s="103" t="s">
        <v>395</v>
      </c>
      <c r="C186" s="103" t="s">
        <v>741</v>
      </c>
      <c r="D186" s="105" t="s">
        <v>416</v>
      </c>
      <c r="E186" s="148">
        <v>1293.375</v>
      </c>
      <c r="F186" s="145"/>
    </row>
    <row r="187" spans="1:6">
      <c r="A187" s="124">
        <v>1000241</v>
      </c>
      <c r="B187" s="103" t="s">
        <v>396</v>
      </c>
      <c r="C187" s="103" t="s">
        <v>741</v>
      </c>
      <c r="D187" s="105" t="s">
        <v>416</v>
      </c>
      <c r="E187" s="148">
        <v>4804.5</v>
      </c>
      <c r="F187" s="145"/>
    </row>
    <row r="188" spans="1:6" ht="25.5">
      <c r="A188" s="124"/>
      <c r="B188" s="103" t="s">
        <v>746</v>
      </c>
      <c r="C188" s="103" t="s">
        <v>747</v>
      </c>
      <c r="D188" s="105" t="s">
        <v>466</v>
      </c>
      <c r="E188" s="148"/>
      <c r="F188" s="145"/>
    </row>
    <row r="189" spans="1:6">
      <c r="A189" s="124">
        <v>1000248</v>
      </c>
      <c r="B189" s="103" t="s">
        <v>397</v>
      </c>
      <c r="C189" s="103" t="s">
        <v>749</v>
      </c>
      <c r="D189" s="105" t="s">
        <v>416</v>
      </c>
      <c r="E189" s="148">
        <v>3983.5</v>
      </c>
      <c r="F189" s="145"/>
    </row>
    <row r="190" spans="1:6">
      <c r="A190" s="124"/>
      <c r="B190" s="103" t="s">
        <v>407</v>
      </c>
      <c r="C190" s="103" t="s">
        <v>749</v>
      </c>
      <c r="D190" s="105" t="s">
        <v>416</v>
      </c>
      <c r="E190" s="148">
        <v>1991.75</v>
      </c>
      <c r="F190" s="145"/>
    </row>
    <row r="191" spans="1:6">
      <c r="A191" s="124"/>
      <c r="B191" s="103" t="s">
        <v>408</v>
      </c>
      <c r="C191" s="103" t="s">
        <v>752</v>
      </c>
      <c r="D191" s="105" t="s">
        <v>416</v>
      </c>
      <c r="E191" s="148">
        <v>1195.05</v>
      </c>
      <c r="F191" s="145"/>
    </row>
    <row r="192" spans="1:6">
      <c r="A192" s="124"/>
      <c r="B192" s="103" t="s">
        <v>409</v>
      </c>
      <c r="C192" s="103" t="s">
        <v>752</v>
      </c>
      <c r="D192" s="105" t="s">
        <v>416</v>
      </c>
      <c r="E192" s="148">
        <v>796.7</v>
      </c>
      <c r="F192" s="145"/>
    </row>
    <row r="193" spans="1:6" ht="25.5">
      <c r="A193" s="124">
        <v>1000249</v>
      </c>
      <c r="B193" s="103" t="s">
        <v>754</v>
      </c>
      <c r="C193" s="103" t="s">
        <v>755</v>
      </c>
      <c r="D193" s="105" t="s">
        <v>416</v>
      </c>
      <c r="E193" s="148">
        <v>1612.5</v>
      </c>
      <c r="F193" s="145"/>
    </row>
    <row r="194" spans="1:6" ht="25.5">
      <c r="A194" s="124">
        <v>1000250</v>
      </c>
      <c r="B194" s="103" t="s">
        <v>756</v>
      </c>
      <c r="C194" s="103" t="s">
        <v>757</v>
      </c>
      <c r="D194" s="105" t="s">
        <v>416</v>
      </c>
      <c r="E194" s="148">
        <v>1085</v>
      </c>
      <c r="F194" s="145"/>
    </row>
    <row r="195" spans="1:6" ht="25.5">
      <c r="A195" s="124">
        <v>1000251</v>
      </c>
      <c r="B195" s="103" t="s">
        <v>758</v>
      </c>
      <c r="C195" s="103" t="s">
        <v>757</v>
      </c>
      <c r="D195" s="105" t="s">
        <v>416</v>
      </c>
      <c r="E195" s="148">
        <v>1320</v>
      </c>
      <c r="F195" s="145"/>
    </row>
    <row r="196" spans="1:6" ht="63.75">
      <c r="A196" s="124">
        <v>1000252</v>
      </c>
      <c r="B196" s="103" t="s">
        <v>759</v>
      </c>
      <c r="C196" s="103" t="s">
        <v>760</v>
      </c>
      <c r="D196" s="105" t="s">
        <v>417</v>
      </c>
      <c r="E196" s="148">
        <v>1</v>
      </c>
      <c r="F196" s="145"/>
    </row>
    <row r="197" spans="1:6">
      <c r="A197" s="124">
        <v>1000254</v>
      </c>
      <c r="B197" s="103" t="s">
        <v>762</v>
      </c>
      <c r="C197" s="103" t="s">
        <v>763</v>
      </c>
      <c r="D197" s="105" t="s">
        <v>426</v>
      </c>
      <c r="E197" s="148">
        <v>129</v>
      </c>
      <c r="F197" s="145"/>
    </row>
    <row r="198" spans="1:6" ht="25.5">
      <c r="A198" s="124">
        <v>1000255</v>
      </c>
      <c r="B198" s="103" t="s">
        <v>764</v>
      </c>
      <c r="C198" s="103" t="s">
        <v>765</v>
      </c>
      <c r="D198" s="105" t="s">
        <v>426</v>
      </c>
      <c r="E198" s="148">
        <v>398</v>
      </c>
      <c r="F198" s="145"/>
    </row>
    <row r="199" spans="1:6">
      <c r="A199" s="124">
        <v>1000256</v>
      </c>
      <c r="B199" s="103" t="s">
        <v>766</v>
      </c>
      <c r="C199" s="103" t="s">
        <v>767</v>
      </c>
      <c r="D199" s="105" t="s">
        <v>426</v>
      </c>
      <c r="E199" s="148">
        <v>104.75</v>
      </c>
      <c r="F199" s="145"/>
    </row>
    <row r="200" spans="1:6">
      <c r="A200" s="124">
        <v>1000258</v>
      </c>
      <c r="B200" s="103" t="s">
        <v>768</v>
      </c>
      <c r="C200" s="103" t="s">
        <v>769</v>
      </c>
      <c r="D200" s="105" t="s">
        <v>426</v>
      </c>
      <c r="E200" s="148">
        <v>138</v>
      </c>
      <c r="F200" s="145"/>
    </row>
    <row r="201" spans="1:6" ht="25.5">
      <c r="A201" s="124">
        <v>1000259</v>
      </c>
      <c r="B201" s="103" t="s">
        <v>770</v>
      </c>
      <c r="C201" s="103" t="s">
        <v>771</v>
      </c>
      <c r="D201" s="105" t="s">
        <v>426</v>
      </c>
      <c r="E201" s="148">
        <v>141</v>
      </c>
      <c r="F201" s="145"/>
    </row>
    <row r="202" spans="1:6">
      <c r="A202" s="124">
        <v>1000260</v>
      </c>
      <c r="B202" s="103" t="s">
        <v>772</v>
      </c>
      <c r="C202" s="103" t="s">
        <v>773</v>
      </c>
      <c r="D202" s="105" t="s">
        <v>426</v>
      </c>
      <c r="E202" s="148">
        <v>13</v>
      </c>
      <c r="F202" s="145"/>
    </row>
    <row r="203" spans="1:6">
      <c r="A203" s="124">
        <v>1000261</v>
      </c>
      <c r="B203" s="103" t="s">
        <v>774</v>
      </c>
      <c r="C203" s="103" t="s">
        <v>775</v>
      </c>
      <c r="D203" s="105" t="s">
        <v>426</v>
      </c>
      <c r="E203" s="148">
        <v>13</v>
      </c>
      <c r="F203" s="145"/>
    </row>
    <row r="204" spans="1:6" ht="51">
      <c r="A204" s="124">
        <v>1000262</v>
      </c>
      <c r="B204" s="103" t="s">
        <v>776</v>
      </c>
      <c r="C204" s="103" t="s">
        <v>777</v>
      </c>
      <c r="D204" s="105" t="s">
        <v>426</v>
      </c>
      <c r="E204" s="148">
        <v>13</v>
      </c>
      <c r="F204" s="145"/>
    </row>
    <row r="205" spans="1:6">
      <c r="A205" s="124">
        <v>1000263</v>
      </c>
      <c r="B205" s="103" t="s">
        <v>778</v>
      </c>
      <c r="C205" s="103" t="s">
        <v>779</v>
      </c>
      <c r="D205" s="105" t="s">
        <v>426</v>
      </c>
      <c r="E205" s="148">
        <v>5.75</v>
      </c>
      <c r="F205" s="145"/>
    </row>
    <row r="206" spans="1:6" ht="25.5">
      <c r="A206" s="124">
        <v>1000264</v>
      </c>
      <c r="B206" s="103" t="s">
        <v>780</v>
      </c>
      <c r="C206" s="103" t="s">
        <v>781</v>
      </c>
      <c r="D206" s="105" t="s">
        <v>426</v>
      </c>
      <c r="E206" s="148">
        <v>3</v>
      </c>
      <c r="F206" s="145"/>
    </row>
    <row r="207" spans="1:6" ht="25.5">
      <c r="A207" s="124">
        <v>1000265</v>
      </c>
      <c r="B207" s="103" t="s">
        <v>782</v>
      </c>
      <c r="C207" s="103" t="s">
        <v>783</v>
      </c>
      <c r="D207" s="105" t="s">
        <v>426</v>
      </c>
      <c r="E207" s="148">
        <v>3</v>
      </c>
      <c r="F207" s="145"/>
    </row>
    <row r="208" spans="1:6">
      <c r="A208" s="124">
        <v>1000266</v>
      </c>
      <c r="B208" s="103" t="s">
        <v>784</v>
      </c>
      <c r="C208" s="103" t="s">
        <v>785</v>
      </c>
      <c r="D208" s="105" t="s">
        <v>426</v>
      </c>
      <c r="E208" s="148">
        <v>9</v>
      </c>
      <c r="F208" s="145"/>
    </row>
    <row r="209" spans="1:6" ht="25.5">
      <c r="A209" s="124">
        <v>1000267</v>
      </c>
      <c r="B209" s="103" t="s">
        <v>786</v>
      </c>
      <c r="C209" s="103" t="s">
        <v>787</v>
      </c>
      <c r="D209" s="105" t="s">
        <v>426</v>
      </c>
      <c r="E209" s="148">
        <v>23.25</v>
      </c>
      <c r="F209" s="145"/>
    </row>
    <row r="210" spans="1:6" ht="25.5">
      <c r="A210" s="124">
        <v>1000268</v>
      </c>
      <c r="B210" s="103" t="s">
        <v>788</v>
      </c>
      <c r="C210" s="103" t="s">
        <v>789</v>
      </c>
      <c r="D210" s="105" t="s">
        <v>426</v>
      </c>
      <c r="E210" s="148">
        <v>7</v>
      </c>
      <c r="F210" s="145"/>
    </row>
    <row r="211" spans="1:6" ht="38.25">
      <c r="A211" s="124">
        <v>1000269</v>
      </c>
      <c r="B211" s="103" t="s">
        <v>790</v>
      </c>
      <c r="C211" s="103" t="s">
        <v>791</v>
      </c>
      <c r="D211" s="105" t="s">
        <v>426</v>
      </c>
      <c r="E211" s="148">
        <v>266</v>
      </c>
      <c r="F211" s="145"/>
    </row>
    <row r="212" spans="1:6" ht="25.5">
      <c r="A212" s="124">
        <v>1000270</v>
      </c>
      <c r="B212" s="103" t="s">
        <v>792</v>
      </c>
      <c r="C212" s="103" t="s">
        <v>793</v>
      </c>
      <c r="D212" s="105" t="s">
        <v>426</v>
      </c>
      <c r="E212" s="148">
        <v>28</v>
      </c>
      <c r="F212" s="145"/>
    </row>
    <row r="213" spans="1:6" ht="38.25">
      <c r="A213" s="124">
        <v>1000271</v>
      </c>
      <c r="B213" s="103" t="s">
        <v>794</v>
      </c>
      <c r="C213" s="103" t="s">
        <v>795</v>
      </c>
      <c r="D213" s="105" t="s">
        <v>426</v>
      </c>
      <c r="E213" s="148">
        <v>49</v>
      </c>
      <c r="F213" s="145"/>
    </row>
    <row r="214" spans="1:6" ht="25.5">
      <c r="A214" s="124">
        <v>1000272</v>
      </c>
      <c r="B214" s="103" t="s">
        <v>796</v>
      </c>
      <c r="C214" s="103" t="s">
        <v>797</v>
      </c>
      <c r="D214" s="105" t="s">
        <v>426</v>
      </c>
      <c r="E214" s="148">
        <v>52</v>
      </c>
      <c r="F214" s="145"/>
    </row>
    <row r="215" spans="1:6" ht="51">
      <c r="A215" s="124">
        <v>1000273</v>
      </c>
      <c r="B215" s="103" t="s">
        <v>798</v>
      </c>
      <c r="C215" s="103" t="s">
        <v>799</v>
      </c>
      <c r="D215" s="105" t="s">
        <v>426</v>
      </c>
      <c r="E215" s="148">
        <v>2</v>
      </c>
      <c r="F215" s="145"/>
    </row>
    <row r="216" spans="1:6" ht="25.5">
      <c r="A216" s="124">
        <v>1000274</v>
      </c>
      <c r="B216" s="103" t="s">
        <v>800</v>
      </c>
      <c r="C216" s="103" t="s">
        <v>797</v>
      </c>
      <c r="D216" s="105" t="s">
        <v>426</v>
      </c>
      <c r="E216" s="148">
        <v>5</v>
      </c>
      <c r="F216" s="145"/>
    </row>
    <row r="217" spans="1:6" ht="25.5">
      <c r="A217" s="124">
        <v>1000275</v>
      </c>
      <c r="B217" s="103" t="s">
        <v>801</v>
      </c>
      <c r="C217" s="103" t="s">
        <v>797</v>
      </c>
      <c r="D217" s="105" t="s">
        <v>426</v>
      </c>
      <c r="E217" s="148">
        <v>2</v>
      </c>
      <c r="F217" s="145"/>
    </row>
    <row r="218" spans="1:6" ht="25.5">
      <c r="A218" s="124">
        <v>1000276</v>
      </c>
      <c r="B218" s="103" t="s">
        <v>802</v>
      </c>
      <c r="C218" s="103" t="s">
        <v>797</v>
      </c>
      <c r="D218" s="105" t="s">
        <v>426</v>
      </c>
      <c r="E218" s="148">
        <v>7</v>
      </c>
      <c r="F218" s="145"/>
    </row>
    <row r="219" spans="1:6" ht="25.5">
      <c r="A219" s="124">
        <v>1000277</v>
      </c>
      <c r="B219" s="103" t="s">
        <v>803</v>
      </c>
      <c r="C219" s="103" t="s">
        <v>797</v>
      </c>
      <c r="D219" s="105" t="s">
        <v>426</v>
      </c>
      <c r="E219" s="148">
        <v>10</v>
      </c>
      <c r="F219" s="145"/>
    </row>
    <row r="220" spans="1:6" ht="25.5">
      <c r="A220" s="124">
        <v>1000280</v>
      </c>
      <c r="B220" s="103" t="s">
        <v>804</v>
      </c>
      <c r="C220" s="103" t="s">
        <v>805</v>
      </c>
      <c r="D220" s="105" t="s">
        <v>418</v>
      </c>
      <c r="E220" s="148">
        <v>267.35000000000002</v>
      </c>
      <c r="F220" s="145"/>
    </row>
    <row r="221" spans="1:6">
      <c r="A221" s="124">
        <v>1000281</v>
      </c>
      <c r="B221" s="103" t="s">
        <v>806</v>
      </c>
      <c r="C221" s="103" t="s">
        <v>807</v>
      </c>
      <c r="D221" s="105" t="s">
        <v>466</v>
      </c>
      <c r="E221" s="148">
        <v>222733.19999999998</v>
      </c>
      <c r="F221" s="145"/>
    </row>
    <row r="222" spans="1:6" ht="25.5">
      <c r="A222" s="124">
        <v>1000282</v>
      </c>
      <c r="B222" s="103" t="s">
        <v>808</v>
      </c>
      <c r="C222" s="103" t="s">
        <v>809</v>
      </c>
      <c r="D222" s="105" t="s">
        <v>417</v>
      </c>
      <c r="E222" s="148">
        <v>229</v>
      </c>
      <c r="F222" s="145"/>
    </row>
    <row r="223" spans="1:6" ht="51">
      <c r="A223" s="124">
        <v>1000283</v>
      </c>
      <c r="B223" s="103" t="s">
        <v>810</v>
      </c>
      <c r="C223" s="103" t="s">
        <v>811</v>
      </c>
      <c r="D223" s="105" t="s">
        <v>417</v>
      </c>
      <c r="E223" s="148">
        <v>5461.125</v>
      </c>
      <c r="F223" s="145"/>
    </row>
    <row r="224" spans="1:6" ht="51">
      <c r="A224" s="124">
        <v>1000284</v>
      </c>
      <c r="B224" s="103" t="s">
        <v>812</v>
      </c>
      <c r="C224" s="103" t="s">
        <v>813</v>
      </c>
      <c r="D224" s="105" t="s">
        <v>419</v>
      </c>
      <c r="E224" s="148">
        <v>31.82</v>
      </c>
      <c r="F224" s="145"/>
    </row>
    <row r="225" spans="1:6">
      <c r="A225" s="124">
        <v>1000285</v>
      </c>
      <c r="B225" s="103" t="s">
        <v>398</v>
      </c>
      <c r="C225" s="103" t="s">
        <v>816</v>
      </c>
      <c r="D225" s="105" t="s">
        <v>426</v>
      </c>
      <c r="E225" s="148">
        <v>6</v>
      </c>
      <c r="F225" s="145"/>
    </row>
    <row r="226" spans="1:6">
      <c r="A226" s="124">
        <v>1000286</v>
      </c>
      <c r="B226" s="103" t="s">
        <v>399</v>
      </c>
      <c r="C226" s="103" t="s">
        <v>818</v>
      </c>
      <c r="D226" s="105" t="s">
        <v>426</v>
      </c>
      <c r="E226" s="148">
        <v>13</v>
      </c>
      <c r="F226" s="145"/>
    </row>
    <row r="227" spans="1:6">
      <c r="A227" s="124">
        <v>1000287</v>
      </c>
      <c r="B227" s="103" t="s">
        <v>819</v>
      </c>
      <c r="C227" s="103"/>
      <c r="D227" s="105" t="s">
        <v>416</v>
      </c>
      <c r="E227" s="148">
        <v>10</v>
      </c>
      <c r="F227" s="145"/>
    </row>
    <row r="228" spans="1:6" ht="25.5">
      <c r="A228" s="124">
        <v>1000288</v>
      </c>
      <c r="B228" s="103" t="s">
        <v>820</v>
      </c>
      <c r="C228" s="103" t="s">
        <v>821</v>
      </c>
      <c r="D228" s="105" t="s">
        <v>420</v>
      </c>
      <c r="E228" s="148">
        <v>744.91099999999994</v>
      </c>
      <c r="F228" s="145"/>
    </row>
    <row r="229" spans="1:6">
      <c r="A229" s="124">
        <v>1000289</v>
      </c>
      <c r="B229" s="103" t="s">
        <v>823</v>
      </c>
      <c r="C229" s="103" t="s">
        <v>824</v>
      </c>
      <c r="D229" s="105" t="s">
        <v>418</v>
      </c>
      <c r="E229" s="148">
        <v>89.384999999999991</v>
      </c>
      <c r="F229" s="145"/>
    </row>
    <row r="230" spans="1:6">
      <c r="A230" s="124">
        <v>1000290</v>
      </c>
      <c r="B230" s="103" t="s">
        <v>825</v>
      </c>
      <c r="C230" s="103" t="s">
        <v>824</v>
      </c>
      <c r="D230" s="105" t="s">
        <v>418</v>
      </c>
      <c r="E230" s="148">
        <v>8</v>
      </c>
      <c r="F230" s="145"/>
    </row>
    <row r="231" spans="1:6">
      <c r="A231" s="124">
        <v>1000291</v>
      </c>
      <c r="B231" s="103" t="s">
        <v>826</v>
      </c>
      <c r="C231" s="103" t="s">
        <v>827</v>
      </c>
      <c r="D231" s="105" t="s">
        <v>415</v>
      </c>
      <c r="E231" s="148">
        <v>38</v>
      </c>
      <c r="F231" s="145"/>
    </row>
    <row r="232" spans="1:6">
      <c r="A232" s="124">
        <v>1000293</v>
      </c>
      <c r="B232" s="103" t="s">
        <v>828</v>
      </c>
      <c r="C232" s="103" t="s">
        <v>829</v>
      </c>
      <c r="D232" s="105" t="s">
        <v>417</v>
      </c>
      <c r="E232" s="148">
        <v>2.0470000000000002</v>
      </c>
      <c r="F232" s="145"/>
    </row>
    <row r="233" spans="1:6" ht="25.5">
      <c r="A233" s="124">
        <v>1000310</v>
      </c>
      <c r="B233" s="103" t="s">
        <v>830</v>
      </c>
      <c r="C233" s="103" t="s">
        <v>831</v>
      </c>
      <c r="D233" s="105" t="s">
        <v>426</v>
      </c>
      <c r="E233" s="148">
        <v>186</v>
      </c>
      <c r="F233" s="145"/>
    </row>
    <row r="234" spans="1:6">
      <c r="A234" s="124">
        <v>1000311</v>
      </c>
      <c r="B234" s="103" t="s">
        <v>832</v>
      </c>
      <c r="C234" s="103"/>
      <c r="D234" s="105" t="s">
        <v>420</v>
      </c>
      <c r="E234" s="148">
        <v>375</v>
      </c>
      <c r="F234" s="145"/>
    </row>
    <row r="235" spans="1:6" ht="38.25">
      <c r="A235" s="124">
        <v>1000312</v>
      </c>
      <c r="B235" s="103" t="s">
        <v>833</v>
      </c>
      <c r="C235" s="103" t="s">
        <v>834</v>
      </c>
      <c r="D235" s="105" t="s">
        <v>418</v>
      </c>
      <c r="E235" s="148">
        <v>9.0350000000000001</v>
      </c>
      <c r="F235" s="145"/>
    </row>
    <row r="236" spans="1:6">
      <c r="A236" s="124">
        <v>1000313</v>
      </c>
      <c r="B236" s="103" t="s">
        <v>835</v>
      </c>
      <c r="C236" s="103" t="s">
        <v>836</v>
      </c>
      <c r="D236" s="105" t="s">
        <v>415</v>
      </c>
      <c r="E236" s="148">
        <v>49.18</v>
      </c>
      <c r="F236" s="145"/>
    </row>
    <row r="237" spans="1:6" ht="25.5">
      <c r="A237" s="124">
        <v>1000314</v>
      </c>
      <c r="B237" s="103" t="s">
        <v>837</v>
      </c>
      <c r="C237" s="103" t="s">
        <v>838</v>
      </c>
      <c r="D237" s="105" t="s">
        <v>420</v>
      </c>
      <c r="E237" s="148">
        <v>431.72500000000002</v>
      </c>
      <c r="F237" s="145"/>
    </row>
    <row r="238" spans="1:6">
      <c r="A238" s="124">
        <v>1000315</v>
      </c>
      <c r="B238" s="103" t="s">
        <v>839</v>
      </c>
      <c r="C238" s="103" t="s">
        <v>840</v>
      </c>
      <c r="D238" s="105" t="s">
        <v>418</v>
      </c>
      <c r="E238" s="148">
        <v>4.51</v>
      </c>
      <c r="F238" s="145"/>
    </row>
    <row r="239" spans="1:6" ht="25.5">
      <c r="A239" s="124">
        <v>1000316</v>
      </c>
      <c r="B239" s="103" t="s">
        <v>841</v>
      </c>
      <c r="C239" s="103" t="s">
        <v>842</v>
      </c>
      <c r="D239" s="105" t="s">
        <v>426</v>
      </c>
      <c r="E239" s="148">
        <v>19</v>
      </c>
      <c r="F239" s="145"/>
    </row>
    <row r="240" spans="1:6" ht="25.5">
      <c r="A240" s="124">
        <v>1000317</v>
      </c>
      <c r="B240" s="103" t="s">
        <v>843</v>
      </c>
      <c r="C240" s="103" t="s">
        <v>844</v>
      </c>
      <c r="D240" s="105" t="s">
        <v>426</v>
      </c>
      <c r="E240" s="148">
        <v>30</v>
      </c>
      <c r="F240" s="145"/>
    </row>
    <row r="241" spans="1:6">
      <c r="A241" s="124">
        <v>1000318</v>
      </c>
      <c r="B241" s="103" t="s">
        <v>845</v>
      </c>
      <c r="C241" s="103" t="s">
        <v>846</v>
      </c>
      <c r="D241" s="105" t="s">
        <v>416</v>
      </c>
      <c r="E241" s="148">
        <v>20</v>
      </c>
      <c r="F241" s="145"/>
    </row>
    <row r="242" spans="1:6" ht="25.5">
      <c r="A242" s="124">
        <v>1000319</v>
      </c>
      <c r="B242" s="103" t="s">
        <v>847</v>
      </c>
      <c r="C242" s="103" t="s">
        <v>848</v>
      </c>
      <c r="D242" s="105" t="s">
        <v>416</v>
      </c>
      <c r="E242" s="148">
        <v>260</v>
      </c>
      <c r="F242" s="145"/>
    </row>
    <row r="243" spans="1:6">
      <c r="A243" s="124">
        <v>1000320</v>
      </c>
      <c r="B243" s="103" t="s">
        <v>849</v>
      </c>
      <c r="C243" s="103" t="s">
        <v>850</v>
      </c>
      <c r="D243" s="105" t="s">
        <v>418</v>
      </c>
      <c r="E243" s="148">
        <v>26.346666666666664</v>
      </c>
      <c r="F243" s="145"/>
    </row>
    <row r="244" spans="1:6">
      <c r="A244" s="124">
        <v>1000321</v>
      </c>
      <c r="B244" s="103" t="s">
        <v>851</v>
      </c>
      <c r="C244" s="103" t="s">
        <v>852</v>
      </c>
      <c r="D244" s="105" t="s">
        <v>415</v>
      </c>
      <c r="E244" s="148">
        <v>24.884999999999998</v>
      </c>
      <c r="F244" s="145"/>
    </row>
    <row r="245" spans="1:6">
      <c r="A245" s="124">
        <v>1000322</v>
      </c>
      <c r="B245" s="103" t="s">
        <v>853</v>
      </c>
      <c r="C245" s="103" t="s">
        <v>854</v>
      </c>
      <c r="D245" s="105" t="s">
        <v>415</v>
      </c>
      <c r="E245" s="148">
        <v>377</v>
      </c>
      <c r="F245" s="145"/>
    </row>
    <row r="246" spans="1:6" ht="51">
      <c r="A246" s="124">
        <v>1000326</v>
      </c>
      <c r="B246" s="103" t="s">
        <v>855</v>
      </c>
      <c r="C246" s="103" t="s">
        <v>856</v>
      </c>
      <c r="D246" s="105" t="s">
        <v>426</v>
      </c>
      <c r="E246" s="148">
        <v>100</v>
      </c>
      <c r="F246" s="145"/>
    </row>
    <row r="247" spans="1:6" ht="38.25">
      <c r="A247" s="124">
        <v>1000328</v>
      </c>
      <c r="B247" s="103" t="s">
        <v>857</v>
      </c>
      <c r="C247" s="103" t="s">
        <v>858</v>
      </c>
      <c r="D247" s="105" t="s">
        <v>466</v>
      </c>
      <c r="E247" s="148"/>
      <c r="F247" s="145"/>
    </row>
    <row r="248" spans="1:6" ht="89.25">
      <c r="A248" s="124">
        <v>1000329</v>
      </c>
      <c r="B248" s="103" t="s">
        <v>859</v>
      </c>
      <c r="C248" s="103" t="s">
        <v>860</v>
      </c>
      <c r="D248" s="105" t="s">
        <v>426</v>
      </c>
      <c r="E248" s="148">
        <v>274</v>
      </c>
      <c r="F248" s="145"/>
    </row>
    <row r="249" spans="1:6" ht="25.5">
      <c r="A249" s="124"/>
      <c r="B249" s="103" t="s">
        <v>861</v>
      </c>
      <c r="C249" s="103" t="s">
        <v>862</v>
      </c>
      <c r="D249" s="105" t="s">
        <v>415</v>
      </c>
      <c r="E249" s="148">
        <v>200</v>
      </c>
      <c r="F249" s="145"/>
    </row>
    <row r="250" spans="1:6">
      <c r="A250" s="124"/>
      <c r="B250" s="103" t="s">
        <v>864</v>
      </c>
      <c r="C250" s="103" t="s">
        <v>865</v>
      </c>
      <c r="D250" s="105" t="s">
        <v>416</v>
      </c>
      <c r="E250" s="148">
        <v>200</v>
      </c>
      <c r="F250" s="145"/>
    </row>
    <row r="252" spans="1:6">
      <c r="A252" s="125">
        <v>1000030</v>
      </c>
      <c r="B252" s="117" t="s">
        <v>464</v>
      </c>
      <c r="C252" s="117" t="s">
        <v>465</v>
      </c>
      <c r="D252" s="136"/>
      <c r="E252" s="154"/>
    </row>
    <row r="253" spans="1:6" ht="25.5">
      <c r="A253" s="152"/>
      <c r="B253" s="103" t="s">
        <v>458</v>
      </c>
      <c r="C253" s="103" t="s">
        <v>459</v>
      </c>
      <c r="D253" s="105" t="s">
        <v>416</v>
      </c>
      <c r="E253" s="155" t="s">
        <v>57</v>
      </c>
      <c r="F253" s="145"/>
    </row>
    <row r="254" spans="1:6" ht="25.5">
      <c r="A254" s="152"/>
      <c r="B254" s="103" t="s">
        <v>460</v>
      </c>
      <c r="C254" s="103" t="s">
        <v>459</v>
      </c>
      <c r="D254" s="105" t="s">
        <v>416</v>
      </c>
      <c r="E254" s="156" t="s">
        <v>41</v>
      </c>
      <c r="F254" s="145"/>
    </row>
    <row r="255" spans="1:6" ht="25.5">
      <c r="A255" s="152"/>
      <c r="B255" s="103" t="s">
        <v>461</v>
      </c>
      <c r="C255" s="103" t="s">
        <v>459</v>
      </c>
      <c r="D255" s="105" t="s">
        <v>416</v>
      </c>
      <c r="E255" s="156" t="s">
        <v>41</v>
      </c>
      <c r="F255" s="145"/>
    </row>
    <row r="256" spans="1:6" ht="25.5">
      <c r="A256" s="152"/>
      <c r="B256" s="103" t="s">
        <v>462</v>
      </c>
      <c r="C256" s="103" t="s">
        <v>459</v>
      </c>
      <c r="D256" s="105" t="s">
        <v>416</v>
      </c>
      <c r="E256" s="156" t="s">
        <v>41</v>
      </c>
      <c r="F256" s="145"/>
    </row>
    <row r="257" spans="1:6" ht="25.5">
      <c r="A257" s="152"/>
      <c r="B257" s="103" t="s">
        <v>463</v>
      </c>
      <c r="C257" s="103" t="s">
        <v>459</v>
      </c>
      <c r="D257" s="105" t="s">
        <v>416</v>
      </c>
      <c r="E257" s="156" t="s">
        <v>41</v>
      </c>
      <c r="F257" s="145"/>
    </row>
    <row r="259" spans="1:6">
      <c r="A259" s="157"/>
      <c r="B259" s="117" t="s">
        <v>467</v>
      </c>
      <c r="C259" s="117" t="s">
        <v>465</v>
      </c>
      <c r="D259" s="118" t="s">
        <v>466</v>
      </c>
      <c r="E259" s="154"/>
    </row>
    <row r="260" spans="1:6" ht="25.5">
      <c r="A260" s="152"/>
      <c r="B260" s="103" t="s">
        <v>868</v>
      </c>
      <c r="C260" s="103" t="s">
        <v>459</v>
      </c>
      <c r="D260" s="105" t="s">
        <v>416</v>
      </c>
      <c r="E260" s="141" t="s">
        <v>41</v>
      </c>
      <c r="F260" s="145"/>
    </row>
    <row r="261" spans="1:6" ht="25.5">
      <c r="A261" s="152"/>
      <c r="B261" s="103" t="s">
        <v>869</v>
      </c>
      <c r="C261" s="103" t="s">
        <v>459</v>
      </c>
      <c r="D261" s="105" t="s">
        <v>416</v>
      </c>
      <c r="E261" s="156" t="s">
        <v>41</v>
      </c>
      <c r="F261" s="145"/>
    </row>
    <row r="262" spans="1:6" ht="25.5">
      <c r="A262" s="152"/>
      <c r="B262" s="103" t="s">
        <v>870</v>
      </c>
      <c r="C262" s="103" t="s">
        <v>459</v>
      </c>
      <c r="D262" s="105" t="s">
        <v>416</v>
      </c>
      <c r="E262" s="156" t="s">
        <v>41</v>
      </c>
      <c r="F262" s="145"/>
    </row>
    <row r="263" spans="1:6" ht="25.5">
      <c r="A263" s="152"/>
      <c r="B263" s="103" t="s">
        <v>871</v>
      </c>
      <c r="C263" s="103" t="s">
        <v>459</v>
      </c>
      <c r="D263" s="105" t="s">
        <v>416</v>
      </c>
      <c r="E263" s="141" t="s">
        <v>41</v>
      </c>
      <c r="F263" s="145"/>
    </row>
    <row r="264" spans="1:6" ht="25.5">
      <c r="A264" s="152"/>
      <c r="B264" s="103" t="s">
        <v>872</v>
      </c>
      <c r="C264" s="103" t="s">
        <v>459</v>
      </c>
      <c r="D264" s="105" t="s">
        <v>416</v>
      </c>
      <c r="E264" s="156" t="s">
        <v>41</v>
      </c>
      <c r="F264" s="145"/>
    </row>
    <row r="266" spans="1:6">
      <c r="A266" s="125">
        <v>1000045</v>
      </c>
      <c r="B266" s="117" t="s">
        <v>468</v>
      </c>
      <c r="C266" s="117" t="s">
        <v>465</v>
      </c>
      <c r="D266" s="118" t="s">
        <v>466</v>
      </c>
      <c r="E266" s="154"/>
    </row>
    <row r="267" spans="1:6" ht="25.5">
      <c r="A267" s="152"/>
      <c r="B267" s="103" t="s">
        <v>458</v>
      </c>
      <c r="C267" s="103" t="s">
        <v>459</v>
      </c>
      <c r="D267" s="105" t="s">
        <v>416</v>
      </c>
      <c r="E267" s="156">
        <v>10</v>
      </c>
      <c r="F267" s="145"/>
    </row>
    <row r="268" spans="1:6" ht="25.5">
      <c r="A268" s="152"/>
      <c r="B268" s="103" t="s">
        <v>460</v>
      </c>
      <c r="C268" s="103" t="s">
        <v>459</v>
      </c>
      <c r="D268" s="105" t="s">
        <v>416</v>
      </c>
      <c r="E268" s="156" t="s">
        <v>41</v>
      </c>
      <c r="F268" s="145"/>
    </row>
    <row r="269" spans="1:6" ht="25.5">
      <c r="A269" s="152"/>
      <c r="B269" s="103" t="s">
        <v>461</v>
      </c>
      <c r="C269" s="103" t="s">
        <v>459</v>
      </c>
      <c r="D269" s="105" t="s">
        <v>416</v>
      </c>
      <c r="E269" s="156" t="s">
        <v>41</v>
      </c>
      <c r="F269" s="145"/>
    </row>
    <row r="270" spans="1:6" ht="25.5">
      <c r="A270" s="152"/>
      <c r="B270" s="103" t="s">
        <v>462</v>
      </c>
      <c r="C270" s="103" t="s">
        <v>459</v>
      </c>
      <c r="D270" s="105" t="s">
        <v>416</v>
      </c>
      <c r="E270" s="156" t="s">
        <v>41</v>
      </c>
      <c r="F270" s="145"/>
    </row>
    <row r="271" spans="1:6" ht="25.5">
      <c r="A271" s="152"/>
      <c r="B271" s="103" t="s">
        <v>463</v>
      </c>
      <c r="C271" s="103" t="s">
        <v>459</v>
      </c>
      <c r="D271" s="105" t="s">
        <v>416</v>
      </c>
      <c r="E271" s="156" t="s">
        <v>41</v>
      </c>
      <c r="F271" s="145"/>
    </row>
    <row r="274" spans="1:6" ht="25.5">
      <c r="A274" s="157"/>
      <c r="B274" s="117" t="s">
        <v>873</v>
      </c>
      <c r="C274" s="117" t="s">
        <v>527</v>
      </c>
      <c r="D274" s="118" t="s">
        <v>466</v>
      </c>
      <c r="E274" s="154"/>
    </row>
    <row r="275" spans="1:6" ht="38.25">
      <c r="A275" s="152"/>
      <c r="B275" s="103" t="s">
        <v>519</v>
      </c>
      <c r="C275" s="103" t="s">
        <v>520</v>
      </c>
      <c r="D275" s="105" t="s">
        <v>416</v>
      </c>
      <c r="E275" s="156">
        <v>52.35</v>
      </c>
      <c r="F275" s="145"/>
    </row>
    <row r="276" spans="1:6" ht="38.25">
      <c r="A276" s="152"/>
      <c r="B276" s="103" t="s">
        <v>521</v>
      </c>
      <c r="C276" s="103" t="s">
        <v>522</v>
      </c>
      <c r="D276" s="105" t="s">
        <v>416</v>
      </c>
      <c r="E276" s="156">
        <v>74.25</v>
      </c>
      <c r="F276" s="145"/>
    </row>
    <row r="277" spans="1:6" ht="38.25">
      <c r="A277" s="152"/>
      <c r="B277" s="103" t="s">
        <v>523</v>
      </c>
      <c r="C277" s="103" t="s">
        <v>520</v>
      </c>
      <c r="D277" s="105" t="s">
        <v>416</v>
      </c>
      <c r="E277" s="156">
        <v>383.37</v>
      </c>
      <c r="F277" s="145"/>
    </row>
    <row r="278" spans="1:6" ht="38.25">
      <c r="A278" s="152"/>
      <c r="B278" s="103" t="s">
        <v>524</v>
      </c>
      <c r="C278" s="103" t="s">
        <v>520</v>
      </c>
      <c r="D278" s="105" t="s">
        <v>416</v>
      </c>
      <c r="E278" s="156">
        <v>75.2</v>
      </c>
      <c r="F278" s="145"/>
    </row>
    <row r="279" spans="1:6" ht="38.25">
      <c r="A279" s="152"/>
      <c r="B279" s="103" t="s">
        <v>525</v>
      </c>
      <c r="C279" s="103" t="s">
        <v>522</v>
      </c>
      <c r="D279" s="105" t="s">
        <v>416</v>
      </c>
      <c r="E279" s="156">
        <v>43.47</v>
      </c>
      <c r="F279" s="145"/>
    </row>
    <row r="281" spans="1:6">
      <c r="A281" s="157"/>
      <c r="B281" s="117" t="s">
        <v>651</v>
      </c>
      <c r="C281" s="117" t="s">
        <v>652</v>
      </c>
      <c r="D281" s="118" t="s">
        <v>466</v>
      </c>
      <c r="E281" s="154"/>
    </row>
    <row r="282" spans="1:6" ht="38.25">
      <c r="A282" s="124">
        <v>1000159</v>
      </c>
      <c r="B282" s="103" t="s">
        <v>874</v>
      </c>
      <c r="C282" s="103" t="s">
        <v>875</v>
      </c>
      <c r="D282" s="105" t="s">
        <v>426</v>
      </c>
      <c r="E282" s="156">
        <v>13</v>
      </c>
      <c r="F282" s="145"/>
    </row>
    <row r="283" spans="1:6" ht="38.25">
      <c r="A283" s="124">
        <v>1000161</v>
      </c>
      <c r="B283" s="103" t="s">
        <v>876</v>
      </c>
      <c r="C283" s="103" t="s">
        <v>877</v>
      </c>
      <c r="D283" s="105" t="s">
        <v>426</v>
      </c>
      <c r="E283" s="156">
        <v>1</v>
      </c>
      <c r="F283" s="145"/>
    </row>
    <row r="285" spans="1:6">
      <c r="A285" s="157"/>
      <c r="B285" s="117" t="s">
        <v>663</v>
      </c>
      <c r="C285" s="117" t="s">
        <v>664</v>
      </c>
      <c r="D285" s="118" t="s">
        <v>466</v>
      </c>
      <c r="E285" s="154"/>
    </row>
    <row r="286" spans="1:6" ht="76.5">
      <c r="A286" s="124">
        <v>1000163</v>
      </c>
      <c r="B286" s="103" t="s">
        <v>879</v>
      </c>
      <c r="C286" s="103" t="s">
        <v>880</v>
      </c>
      <c r="D286" s="105" t="s">
        <v>426</v>
      </c>
      <c r="E286" s="156">
        <v>1</v>
      </c>
      <c r="F286" s="145"/>
    </row>
    <row r="287" spans="1:6" ht="76.5">
      <c r="A287" s="124">
        <v>1000165</v>
      </c>
      <c r="B287" s="103" t="s">
        <v>353</v>
      </c>
      <c r="C287" s="103" t="s">
        <v>880</v>
      </c>
      <c r="D287" s="105" t="s">
        <v>426</v>
      </c>
      <c r="E287" s="156">
        <v>1</v>
      </c>
      <c r="F287" s="145"/>
    </row>
    <row r="288" spans="1:6" ht="63.75">
      <c r="A288" s="124">
        <v>1000167</v>
      </c>
      <c r="B288" s="103" t="s">
        <v>354</v>
      </c>
      <c r="C288" s="103" t="s">
        <v>0</v>
      </c>
      <c r="D288" s="105" t="s">
        <v>426</v>
      </c>
      <c r="E288" s="156">
        <v>1</v>
      </c>
      <c r="F288" s="145"/>
    </row>
    <row r="289" spans="1:6" ht="63.75">
      <c r="A289" s="124">
        <v>1000169</v>
      </c>
      <c r="B289" s="103" t="s">
        <v>355</v>
      </c>
      <c r="C289" s="103" t="s">
        <v>2</v>
      </c>
      <c r="D289" s="105" t="s">
        <v>426</v>
      </c>
      <c r="E289" s="156">
        <v>1</v>
      </c>
      <c r="F289" s="145"/>
    </row>
    <row r="290" spans="1:6" ht="63.75">
      <c r="A290" s="124">
        <v>1000171</v>
      </c>
      <c r="B290" s="103" t="s">
        <v>3</v>
      </c>
      <c r="C290" s="103" t="s">
        <v>2</v>
      </c>
      <c r="D290" s="105" t="s">
        <v>426</v>
      </c>
      <c r="E290" s="156">
        <v>1</v>
      </c>
      <c r="F290" s="145"/>
    </row>
    <row r="291" spans="1:6" ht="76.5">
      <c r="A291" s="124">
        <v>1000173</v>
      </c>
      <c r="B291" s="103" t="s">
        <v>356</v>
      </c>
      <c r="C291" s="103" t="s">
        <v>880</v>
      </c>
      <c r="D291" s="105" t="s">
        <v>426</v>
      </c>
      <c r="E291" s="156">
        <v>1</v>
      </c>
      <c r="F291" s="145"/>
    </row>
    <row r="292" spans="1:6" ht="76.5">
      <c r="A292" s="124">
        <v>1000175</v>
      </c>
      <c r="B292" s="103" t="s">
        <v>357</v>
      </c>
      <c r="C292" s="103" t="s">
        <v>6</v>
      </c>
      <c r="D292" s="105" t="s">
        <v>426</v>
      </c>
      <c r="E292" s="156">
        <v>1</v>
      </c>
      <c r="F292" s="145"/>
    </row>
    <row r="293" spans="1:6" ht="76.5">
      <c r="A293" s="124">
        <v>1000177</v>
      </c>
      <c r="B293" s="103" t="s">
        <v>358</v>
      </c>
      <c r="C293" s="103" t="s">
        <v>880</v>
      </c>
      <c r="D293" s="105" t="s">
        <v>426</v>
      </c>
      <c r="E293" s="156">
        <v>1</v>
      </c>
      <c r="F293" s="145"/>
    </row>
    <row r="294" spans="1:6">
      <c r="A294" s="66"/>
      <c r="E294" s="66"/>
      <c r="F294" s="158"/>
    </row>
    <row r="295" spans="1:6" ht="25.5">
      <c r="A295" s="157"/>
      <c r="B295" s="117" t="s">
        <v>746</v>
      </c>
      <c r="C295" s="117" t="s">
        <v>747</v>
      </c>
      <c r="D295" s="118" t="s">
        <v>466</v>
      </c>
      <c r="E295" s="154"/>
    </row>
    <row r="296" spans="1:6" ht="38.25">
      <c r="A296" s="124">
        <v>1000243</v>
      </c>
      <c r="B296" s="103" t="s">
        <v>400</v>
      </c>
      <c r="C296" s="103" t="s">
        <v>9</v>
      </c>
      <c r="D296" s="105" t="s">
        <v>417</v>
      </c>
      <c r="E296" s="156">
        <v>1</v>
      </c>
      <c r="F296" s="145"/>
    </row>
    <row r="297" spans="1:6" ht="38.25">
      <c r="A297" s="124">
        <v>1000245</v>
      </c>
      <c r="B297" s="103" t="s">
        <v>401</v>
      </c>
      <c r="C297" s="103" t="s">
        <v>9</v>
      </c>
      <c r="D297" s="105" t="s">
        <v>417</v>
      </c>
      <c r="E297" s="156">
        <v>1</v>
      </c>
      <c r="F297" s="145"/>
    </row>
    <row r="298" spans="1:6" ht="38.25">
      <c r="A298" s="124">
        <v>1000247</v>
      </c>
      <c r="B298" s="103" t="s">
        <v>402</v>
      </c>
      <c r="C298" s="103" t="s">
        <v>9</v>
      </c>
      <c r="D298" s="105" t="s">
        <v>417</v>
      </c>
      <c r="E298" s="156">
        <v>1</v>
      </c>
      <c r="F298" s="145"/>
    </row>
    <row r="300" spans="1:6" ht="24" customHeight="1">
      <c r="B300" s="186" t="s">
        <v>56</v>
      </c>
      <c r="C300" s="187"/>
      <c r="D300" s="65"/>
    </row>
    <row r="301" spans="1:6" ht="26.25">
      <c r="B301" s="138" t="s">
        <v>49</v>
      </c>
      <c r="C301" s="65"/>
      <c r="D301" s="65" t="s">
        <v>24</v>
      </c>
    </row>
    <row r="302" spans="1:6">
      <c r="B302" s="65"/>
      <c r="C302" s="140" t="s">
        <v>55</v>
      </c>
      <c r="D302" s="65"/>
    </row>
    <row r="303" spans="1:6">
      <c r="B303" s="65"/>
      <c r="C303" s="140" t="s">
        <v>54</v>
      </c>
      <c r="D303" s="65"/>
    </row>
    <row r="304" spans="1:6">
      <c r="B304" s="65"/>
      <c r="C304" s="140" t="s">
        <v>48</v>
      </c>
      <c r="D304" s="65"/>
    </row>
    <row r="305" spans="2:4">
      <c r="B305" s="65"/>
      <c r="C305" s="140" t="s">
        <v>50</v>
      </c>
      <c r="D305" s="65"/>
    </row>
    <row r="306" spans="2:4">
      <c r="B306" s="65"/>
      <c r="C306" s="140" t="s">
        <v>51</v>
      </c>
      <c r="D306" s="65"/>
    </row>
    <row r="307" spans="2:4">
      <c r="B307" s="65"/>
      <c r="C307" s="140" t="s">
        <v>52</v>
      </c>
      <c r="D307" s="65"/>
    </row>
    <row r="308" spans="2:4">
      <c r="B308" s="65"/>
      <c r="C308" s="140" t="s">
        <v>351</v>
      </c>
      <c r="D308" s="65"/>
    </row>
    <row r="309" spans="2:4">
      <c r="B309" s="138" t="s">
        <v>19</v>
      </c>
      <c r="C309" s="65"/>
      <c r="D309" s="65" t="s">
        <v>24</v>
      </c>
    </row>
    <row r="310" spans="2:4">
      <c r="B310" s="65"/>
      <c r="C310" s="140" t="s">
        <v>55</v>
      </c>
      <c r="D310" s="65"/>
    </row>
    <row r="311" spans="2:4">
      <c r="B311" s="65"/>
      <c r="C311" s="140" t="s">
        <v>54</v>
      </c>
      <c r="D311" s="65"/>
    </row>
    <row r="312" spans="2:4">
      <c r="B312" s="65"/>
      <c r="C312" s="140" t="s">
        <v>48</v>
      </c>
      <c r="D312" s="65"/>
    </row>
    <row r="313" spans="2:4">
      <c r="B313" s="65"/>
      <c r="C313" s="140" t="s">
        <v>50</v>
      </c>
      <c r="D313" s="65"/>
    </row>
    <row r="314" spans="2:4">
      <c r="B314" s="65"/>
      <c r="C314" s="140" t="s">
        <v>51</v>
      </c>
      <c r="D314" s="65"/>
    </row>
    <row r="315" spans="2:4">
      <c r="B315" s="65"/>
      <c r="C315" s="140" t="s">
        <v>52</v>
      </c>
      <c r="D315" s="65"/>
    </row>
    <row r="316" spans="2:4">
      <c r="B316" s="65"/>
      <c r="C316" s="140" t="s">
        <v>351</v>
      </c>
      <c r="D316" s="65"/>
    </row>
    <row r="317" spans="2:4">
      <c r="B317" s="138" t="s">
        <v>20</v>
      </c>
      <c r="C317" s="65"/>
      <c r="D317" s="65" t="s">
        <v>25</v>
      </c>
    </row>
    <row r="318" spans="2:4">
      <c r="B318" s="138" t="s">
        <v>21</v>
      </c>
      <c r="C318" s="65"/>
      <c r="D318" s="65" t="s">
        <v>25</v>
      </c>
    </row>
    <row r="319" spans="2:4">
      <c r="B319" s="138" t="s">
        <v>22</v>
      </c>
      <c r="C319" s="65" t="s">
        <v>23</v>
      </c>
      <c r="D319" s="65" t="s">
        <v>26</v>
      </c>
    </row>
    <row r="322" spans="1:4" ht="15.75">
      <c r="B322" s="185" t="s">
        <v>27</v>
      </c>
      <c r="C322" s="185"/>
      <c r="D322" s="65"/>
    </row>
    <row r="323" spans="1:4">
      <c r="B323" s="138" t="s">
        <v>28</v>
      </c>
      <c r="C323" s="65"/>
      <c r="D323" s="65" t="s">
        <v>36</v>
      </c>
    </row>
    <row r="324" spans="1:4">
      <c r="B324" s="138" t="s">
        <v>29</v>
      </c>
      <c r="C324" s="65"/>
      <c r="D324" s="141" t="s">
        <v>466</v>
      </c>
    </row>
    <row r="325" spans="1:4">
      <c r="B325" s="138" t="s">
        <v>30</v>
      </c>
      <c r="C325" s="65"/>
      <c r="D325" s="141" t="s">
        <v>466</v>
      </c>
    </row>
    <row r="326" spans="1:4" ht="26.25">
      <c r="B326" s="138" t="s">
        <v>31</v>
      </c>
      <c r="C326" s="65"/>
      <c r="D326" s="141" t="s">
        <v>466</v>
      </c>
    </row>
    <row r="327" spans="1:4">
      <c r="B327" s="138" t="s">
        <v>32</v>
      </c>
      <c r="C327" s="65"/>
      <c r="D327" s="141" t="s">
        <v>466</v>
      </c>
    </row>
    <row r="328" spans="1:4">
      <c r="B328" s="138" t="s">
        <v>33</v>
      </c>
      <c r="C328" s="65"/>
      <c r="D328" s="65" t="s">
        <v>37</v>
      </c>
    </row>
    <row r="329" spans="1:4">
      <c r="B329" s="138" t="s">
        <v>34</v>
      </c>
      <c r="C329" s="65"/>
      <c r="D329" s="65"/>
    </row>
    <row r="330" spans="1:4">
      <c r="B330" s="138"/>
      <c r="C330" s="65"/>
      <c r="D330" s="65"/>
    </row>
    <row r="331" spans="1:4">
      <c r="B331" s="138"/>
      <c r="C331" s="65"/>
      <c r="D331" s="65"/>
    </row>
    <row r="332" spans="1:4" ht="26.25">
      <c r="B332" s="138" t="s">
        <v>35</v>
      </c>
      <c r="C332" s="65"/>
      <c r="D332" s="65"/>
    </row>
    <row r="334" spans="1:4" ht="45.75" customHeight="1">
      <c r="A334" s="182" t="s">
        <v>38</v>
      </c>
      <c r="B334" s="182"/>
      <c r="C334" s="182"/>
      <c r="D334" s="182"/>
    </row>
    <row r="336" spans="1:4" ht="45.75" customHeight="1">
      <c r="A336" s="182" t="s">
        <v>39</v>
      </c>
      <c r="B336" s="182"/>
      <c r="C336" s="182"/>
      <c r="D336" s="182"/>
    </row>
    <row r="338" spans="1:4" ht="61.5" customHeight="1">
      <c r="A338" s="182" t="s">
        <v>40</v>
      </c>
      <c r="B338" s="182"/>
      <c r="C338" s="182"/>
      <c r="D338" s="182"/>
    </row>
    <row r="342" spans="1:4">
      <c r="A342" s="153" t="s">
        <v>58</v>
      </c>
      <c r="C342" s="66" t="s">
        <v>59</v>
      </c>
    </row>
  </sheetData>
  <sheetProtection password="CE28" sheet="1" selectLockedCells="1"/>
  <mergeCells count="7">
    <mergeCell ref="A1:D1"/>
    <mergeCell ref="B300:C300"/>
    <mergeCell ref="B322:C322"/>
    <mergeCell ref="A334:D334"/>
    <mergeCell ref="A336:D336"/>
    <mergeCell ref="A338:D338"/>
    <mergeCell ref="A2:D2"/>
  </mergeCells>
  <phoneticPr fontId="17" type="noConversion"/>
  <pageMargins left="0.25" right="0.25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Втори вариант</vt:lpstr>
      <vt:lpstr>Варна</vt:lpstr>
      <vt:lpstr>Шумен§Търговище</vt:lpstr>
      <vt:lpstr>Горна§Габрово</vt:lpstr>
      <vt:lpstr>Добрич§Силистра</vt:lpstr>
      <vt:lpstr>Русе§Разград</vt:lpstr>
      <vt:lpstr>Количества SAP</vt:lpstr>
      <vt:lpstr>РОЦ Варна</vt:lpstr>
      <vt:lpstr>РОЦ Шумен и Търговище</vt:lpstr>
      <vt:lpstr>РОЦ Горна Оряховица и Габрово</vt:lpstr>
      <vt:lpstr>РОЦ Добрич и Силистра</vt:lpstr>
      <vt:lpstr>РОЦ Русе и Разград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2014-10-17T12:15:48Z</dcterms:modified>
</cp:coreProperties>
</file>